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L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92" i="149"/>
  <c r="B84" i="149"/>
  <c r="B25" i="149"/>
  <c r="B15" i="149"/>
  <c r="B37" i="149"/>
  <c r="B67" i="149"/>
  <c r="B66" i="149"/>
  <c r="B11" i="149"/>
  <c r="B17" i="149"/>
  <c r="B38" i="149"/>
  <c r="B46" i="149"/>
  <c r="B49" i="149"/>
  <c r="B50" i="149"/>
  <c r="B8" i="149"/>
  <c r="B27" i="149"/>
  <c r="B88" i="149"/>
  <c r="B28" i="149"/>
  <c r="B79" i="149"/>
  <c r="B64" i="149"/>
  <c r="B63" i="149"/>
  <c r="B40" i="149"/>
  <c r="B41" i="149"/>
  <c r="B6" i="149"/>
  <c r="B60" i="149"/>
  <c r="B9" i="149"/>
  <c r="B48" i="149"/>
  <c r="B45" i="149"/>
  <c r="B87" i="149"/>
  <c r="B57" i="149"/>
  <c r="B23" i="149"/>
  <c r="B47" i="149"/>
  <c r="B21" i="149"/>
  <c r="B76" i="149"/>
  <c r="B24" i="149"/>
  <c r="B89" i="149"/>
  <c r="B5" i="149"/>
  <c r="B34" i="149"/>
  <c r="B85" i="149"/>
  <c r="B55" i="149"/>
  <c r="B93" i="149"/>
  <c r="B14" i="149"/>
  <c r="B69" i="149"/>
  <c r="B12" i="149"/>
  <c r="B18" i="149"/>
  <c r="B33" i="149"/>
  <c r="B65" i="149"/>
  <c r="B53" i="149"/>
  <c r="B82" i="149"/>
  <c r="B16" i="149"/>
  <c r="B78" i="149"/>
  <c r="B42" i="149"/>
  <c r="B95" i="149"/>
  <c r="B22" i="149"/>
  <c r="B4" i="149"/>
  <c r="B30" i="149"/>
  <c r="B61" i="149"/>
  <c r="B91" i="149"/>
  <c r="B71" i="149"/>
  <c r="B73" i="149"/>
  <c r="B90" i="149"/>
  <c r="B39" i="149"/>
  <c r="B51" i="149"/>
  <c r="B26" i="149"/>
  <c r="B58" i="149"/>
  <c r="B59" i="149"/>
  <c r="B20" i="149"/>
  <c r="B75" i="149"/>
  <c r="B36" i="149"/>
  <c r="B86" i="149"/>
  <c r="B62" i="149"/>
  <c r="B56" i="149"/>
  <c r="B81" i="149"/>
  <c r="B10" i="149"/>
  <c r="B77" i="149"/>
  <c r="B54" i="149"/>
  <c r="B13" i="149"/>
  <c r="B43" i="149"/>
  <c r="B70" i="149"/>
  <c r="B32" i="149"/>
  <c r="B68" i="149"/>
  <c r="B83" i="149"/>
  <c r="B94" i="149"/>
  <c r="B19" i="149"/>
  <c r="B52" i="149"/>
  <c r="B80" i="149"/>
  <c r="B7" i="149"/>
  <c r="B35" i="149"/>
  <c r="B72" i="149"/>
  <c r="B29" i="149"/>
  <c r="B74" i="149"/>
  <c r="B44" i="149"/>
  <c r="B31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R3" i="161" l="1"/>
  <c r="Q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Q11" i="118" l="1"/>
  <c r="I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V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G71" i="116" s="1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X37" i="123" s="1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T43" i="123" s="1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P49" i="123" s="1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N62" i="123" s="1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F38" i="102" s="1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I20" i="106"/>
  <c r="Q20" i="106"/>
  <c r="Q20" i="102" s="1"/>
  <c r="C21" i="106"/>
  <c r="C21" i="102" s="1"/>
  <c r="K21" i="106"/>
  <c r="K21" i="102" s="1"/>
  <c r="S21" i="106"/>
  <c r="S21" i="102" s="1"/>
  <c r="G24" i="106"/>
  <c r="O24" i="106"/>
  <c r="W24" i="106"/>
  <c r="I25" i="106"/>
  <c r="Q25" i="106"/>
  <c r="E29" i="106"/>
  <c r="E29" i="102" s="1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S45" i="102" s="1"/>
  <c r="E46" i="106"/>
  <c r="E46" i="102" s="1"/>
  <c r="M46" i="106"/>
  <c r="M46" i="102" s="1"/>
  <c r="U46" i="106"/>
  <c r="U46" i="102" s="1"/>
  <c r="G47" i="106"/>
  <c r="G47" i="102" s="1"/>
  <c r="O47" i="106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V40" i="106"/>
  <c r="H41" i="106"/>
  <c r="H41" i="102" s="1"/>
  <c r="P41" i="106"/>
  <c r="P41" i="102" s="1"/>
  <c r="X41" i="106"/>
  <c r="X41" i="102" s="1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P14" i="123" s="1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D32" i="123" s="1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J44" i="123" s="1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Q32" i="123" s="1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D50" i="123" s="1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N29" i="123" s="1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N38" i="123" s="1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X51" i="123" s="1"/>
  <c r="J62" i="124"/>
  <c r="R62" i="124"/>
  <c r="D63" i="124"/>
  <c r="L63" i="124"/>
  <c r="T63" i="124"/>
  <c r="F64" i="124"/>
  <c r="F64" i="123" s="1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G31" i="102" s="1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T66" i="102" s="1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E49" i="116" s="1"/>
  <c r="M49" i="118"/>
  <c r="M49" i="116" s="1"/>
  <c r="U49" i="118"/>
  <c r="U49" i="116" s="1"/>
  <c r="G50" i="118"/>
  <c r="G50" i="116" s="1"/>
  <c r="O50" i="118"/>
  <c r="O50" i="116" s="1"/>
  <c r="W50" i="118"/>
  <c r="W50" i="116" s="1"/>
  <c r="I51" i="118"/>
  <c r="I51" i="116" s="1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U50" i="116" s="1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S72" i="116" s="1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W19" i="102"/>
  <c r="I20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W30" i="102"/>
  <c r="E33" i="185"/>
  <c r="E34" i="103"/>
  <c r="M33" i="185"/>
  <c r="M34" i="103"/>
  <c r="U33" i="185"/>
  <c r="U34" i="103"/>
  <c r="W35" i="102"/>
  <c r="Q36" i="102"/>
  <c r="U38" i="102"/>
  <c r="O39" i="102"/>
  <c r="S41" i="102"/>
  <c r="E42" i="102"/>
  <c r="Q44" i="102"/>
  <c r="C45" i="102"/>
  <c r="O47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P35" i="123"/>
  <c r="L41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T21" i="102"/>
  <c r="F22" i="185"/>
  <c r="F23" i="103"/>
  <c r="N22" i="185"/>
  <c r="N23" i="103"/>
  <c r="V22" i="185"/>
  <c r="V23" i="103"/>
  <c r="H24" i="103"/>
  <c r="P24" i="103"/>
  <c r="X24" i="103"/>
  <c r="J25" i="103"/>
  <c r="R25" i="103"/>
  <c r="D27" i="185"/>
  <c r="D28" i="103"/>
  <c r="L27" i="185"/>
  <c r="L28" i="103"/>
  <c r="T27" i="185"/>
  <c r="T28" i="103"/>
  <c r="F33" i="185"/>
  <c r="F34" i="103"/>
  <c r="N33" i="185"/>
  <c r="N34" i="103"/>
  <c r="V33" i="185"/>
  <c r="V34" i="103"/>
  <c r="P43" i="102"/>
  <c r="X47" i="102"/>
  <c r="L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E26" i="108" s="1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C38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6" i="187" s="1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X48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O39" i="116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H11" i="201"/>
  <c r="H12" i="124"/>
  <c r="P12" i="124"/>
  <c r="P11" i="201"/>
  <c r="X12" i="124"/>
  <c r="X11" i="201"/>
  <c r="V15" i="123"/>
  <c r="P16" i="123"/>
  <c r="J17" i="201"/>
  <c r="J18" i="124"/>
  <c r="R17" i="201"/>
  <c r="R18" i="124"/>
  <c r="V20" i="123"/>
  <c r="J22" i="201"/>
  <c r="J23" i="124"/>
  <c r="R23" i="124"/>
  <c r="R22" i="201"/>
  <c r="H27" i="201"/>
  <c r="H28" i="124"/>
  <c r="P28" i="124"/>
  <c r="P27" i="201"/>
  <c r="X28" i="124"/>
  <c r="X27" i="201"/>
  <c r="V31" i="123"/>
  <c r="J34" i="124"/>
  <c r="J33" i="201"/>
  <c r="R34" i="124"/>
  <c r="R33" i="201"/>
  <c r="X41" i="123"/>
  <c r="V44" i="123"/>
  <c r="H45" i="123"/>
  <c r="T47" i="123"/>
  <c r="F48" i="123"/>
  <c r="H49" i="123"/>
  <c r="R50" i="123"/>
  <c r="F62" i="123"/>
  <c r="P63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H16" i="103"/>
  <c r="P16" i="103"/>
  <c r="X16" i="103"/>
  <c r="X16" i="102" s="1"/>
  <c r="J17" i="185"/>
  <c r="J18" i="103"/>
  <c r="R17" i="185"/>
  <c r="R18" i="103"/>
  <c r="D19" i="102"/>
  <c r="L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N40" i="102"/>
  <c r="V40" i="102"/>
  <c r="D43" i="102"/>
  <c r="L43" i="102"/>
  <c r="T43" i="102"/>
  <c r="X45" i="102"/>
  <c r="J46" i="102"/>
  <c r="F48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L71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X17" i="187"/>
  <c r="X18" i="105"/>
  <c r="H22" i="187"/>
  <c r="H23" i="105"/>
  <c r="P22" i="187"/>
  <c r="P23" i="105"/>
  <c r="X22" i="187"/>
  <c r="X23" i="105"/>
  <c r="F27" i="187"/>
  <c r="F26" i="187" s="1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L26" i="188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L17" i="106" s="1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V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F66" i="116" s="1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U3" i="88" s="1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I26" i="89" s="1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Q37" i="123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U4" i="187"/>
  <c r="U5" i="105"/>
  <c r="C8" i="187"/>
  <c r="C9" i="105"/>
  <c r="K8" i="187"/>
  <c r="K9" i="105"/>
  <c r="S8" i="187"/>
  <c r="S9" i="105"/>
  <c r="G11" i="187"/>
  <c r="G12" i="105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U45" i="116"/>
  <c r="C61" i="163"/>
  <c r="K61" i="163"/>
  <c r="S61" i="163"/>
  <c r="E65" i="116"/>
  <c r="M65" i="116"/>
  <c r="U65" i="116"/>
  <c r="C68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O66" i="116" s="1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L29" i="123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R41" i="102"/>
  <c r="T42" i="102"/>
  <c r="F43" i="102"/>
  <c r="H44" i="102"/>
  <c r="P44" i="102"/>
  <c r="R45" i="102"/>
  <c r="D46" i="102"/>
  <c r="F47" i="102"/>
  <c r="N47" i="102"/>
  <c r="P48" i="102"/>
  <c r="D50" i="102"/>
  <c r="L50" i="102"/>
  <c r="N51" i="102"/>
  <c r="H61" i="185"/>
  <c r="P61" i="185"/>
  <c r="X61" i="185"/>
  <c r="T62" i="102"/>
  <c r="P64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26" i="191" s="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26" i="163" s="1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P65" i="123" l="1"/>
  <c r="K46" i="123"/>
  <c r="E19" i="123"/>
  <c r="W26" i="189"/>
  <c r="S27" i="103"/>
  <c r="V72" i="123"/>
  <c r="R62" i="123"/>
  <c r="N26" i="81"/>
  <c r="L3" i="79"/>
  <c r="M43" i="123"/>
  <c r="V52" i="106"/>
  <c r="M4" i="105"/>
  <c r="C36" i="116"/>
  <c r="U68" i="102"/>
  <c r="E26" i="173"/>
  <c r="I26" i="19"/>
  <c r="S26" i="17"/>
  <c r="J26" i="171"/>
  <c r="M26" i="191"/>
  <c r="F26" i="173"/>
  <c r="K11" i="105"/>
  <c r="F26" i="196"/>
  <c r="G26" i="186"/>
  <c r="D36" i="123"/>
  <c r="V4" i="16"/>
  <c r="G8" i="106"/>
  <c r="I26" i="193"/>
  <c r="C51" i="102"/>
  <c r="E48" i="102"/>
  <c r="K39" i="102"/>
  <c r="U31" i="102"/>
  <c r="X4" i="16"/>
  <c r="P27" i="105"/>
  <c r="G26" i="110"/>
  <c r="C26" i="79"/>
  <c r="P17" i="16"/>
  <c r="L3" i="113"/>
  <c r="I52" i="111"/>
  <c r="M3" i="17"/>
  <c r="P17" i="105"/>
  <c r="F26" i="108"/>
  <c r="N4" i="105"/>
  <c r="V26" i="115"/>
  <c r="K26" i="197"/>
  <c r="K70" i="116"/>
  <c r="M67" i="116"/>
  <c r="T26" i="107"/>
  <c r="P22" i="105"/>
  <c r="S3" i="115"/>
  <c r="S26" i="187"/>
  <c r="C26" i="82"/>
  <c r="H24" i="102"/>
  <c r="Q68" i="116"/>
  <c r="Q68" i="93" s="1"/>
  <c r="Q68" i="11" s="1"/>
  <c r="Q68" i="9" s="1"/>
  <c r="Q68" i="7" s="1"/>
  <c r="R26" i="195"/>
  <c r="J26" i="189"/>
  <c r="J26" i="109"/>
  <c r="V3" i="88"/>
  <c r="N26" i="187"/>
  <c r="I26" i="163"/>
  <c r="K71" i="102"/>
  <c r="T26" i="194"/>
  <c r="K26" i="188"/>
  <c r="K37" i="116"/>
  <c r="X26" i="77"/>
  <c r="O26" i="17"/>
  <c r="L26" i="114"/>
  <c r="P51" i="123"/>
  <c r="T45" i="123"/>
  <c r="V42" i="123"/>
  <c r="F29" i="123"/>
  <c r="D16" i="123"/>
  <c r="F13" i="123"/>
  <c r="R49" i="123"/>
  <c r="L3" i="163"/>
  <c r="D26" i="114"/>
  <c r="N26" i="108"/>
  <c r="C26" i="187"/>
  <c r="T26" i="78"/>
  <c r="L26" i="78"/>
  <c r="H26" i="185"/>
  <c r="W26" i="201"/>
  <c r="S26" i="191"/>
  <c r="V26" i="81"/>
  <c r="H3" i="201"/>
  <c r="D26" i="187"/>
  <c r="C26" i="17"/>
  <c r="D71" i="123"/>
  <c r="W26" i="194"/>
  <c r="R70" i="123"/>
  <c r="J40" i="123"/>
  <c r="L6" i="123"/>
  <c r="K3" i="190"/>
  <c r="J70" i="123"/>
  <c r="X39" i="123"/>
  <c r="D6" i="123"/>
  <c r="X69" i="123"/>
  <c r="U26" i="185"/>
  <c r="Q26" i="82"/>
  <c r="P69" i="123"/>
  <c r="O40" i="123"/>
  <c r="J26" i="86"/>
  <c r="S3" i="85"/>
  <c r="M26" i="187"/>
  <c r="H3" i="112"/>
  <c r="E3" i="109"/>
  <c r="H69" i="123"/>
  <c r="D49" i="123"/>
  <c r="D49" i="93" s="1"/>
  <c r="D49" i="11" s="1"/>
  <c r="D49" i="9" s="1"/>
  <c r="D49" i="7" s="1"/>
  <c r="L21" i="123"/>
  <c r="C2" i="204"/>
  <c r="R48" i="123"/>
  <c r="D21" i="123"/>
  <c r="R26" i="91"/>
  <c r="W26" i="171"/>
  <c r="S26" i="186"/>
  <c r="N68" i="123"/>
  <c r="N68" i="93" s="1"/>
  <c r="N68" i="11" s="1"/>
  <c r="N68" i="9" s="1"/>
  <c r="N68" i="7" s="1"/>
  <c r="F26" i="197"/>
  <c r="X26" i="193"/>
  <c r="K26" i="186"/>
  <c r="F68" i="123"/>
  <c r="I49" i="123"/>
  <c r="E24" i="123"/>
  <c r="P26" i="193"/>
  <c r="L37" i="123"/>
  <c r="L37" i="93" s="1"/>
  <c r="L37" i="11" s="1"/>
  <c r="L37" i="9" s="1"/>
  <c r="L37" i="7" s="1"/>
  <c r="T3" i="186"/>
  <c r="D3" i="83"/>
  <c r="M26" i="17"/>
  <c r="U3" i="91"/>
  <c r="H26" i="193"/>
  <c r="D37" i="123"/>
  <c r="O26" i="115"/>
  <c r="D67" i="123"/>
  <c r="D67" i="93" s="1"/>
  <c r="D67" i="11" s="1"/>
  <c r="D67" i="9" s="1"/>
  <c r="D67" i="7" s="1"/>
  <c r="W26" i="173"/>
  <c r="T26" i="113"/>
  <c r="V26" i="107"/>
  <c r="J74" i="149"/>
  <c r="K20" i="102"/>
  <c r="W65" i="123"/>
  <c r="U24" i="123"/>
  <c r="W41" i="102"/>
  <c r="U20" i="102"/>
  <c r="X8" i="106"/>
  <c r="T26" i="188"/>
  <c r="H27" i="105"/>
  <c r="I17" i="111"/>
  <c r="V11" i="104"/>
  <c r="H17" i="105"/>
  <c r="K26" i="191"/>
  <c r="M27" i="125"/>
  <c r="H14" i="102"/>
  <c r="L52" i="125"/>
  <c r="K17" i="105"/>
  <c r="G3" i="198"/>
  <c r="C3" i="193"/>
  <c r="R3" i="18"/>
  <c r="P46" i="102"/>
  <c r="R43" i="102"/>
  <c r="R43" i="93" s="1"/>
  <c r="R43" i="11" s="1"/>
  <c r="R43" i="9" s="1"/>
  <c r="R43" i="7" s="1"/>
  <c r="X29" i="102"/>
  <c r="J49" i="123"/>
  <c r="M47" i="123"/>
  <c r="O10" i="123"/>
  <c r="H22" i="105"/>
  <c r="V15" i="102"/>
  <c r="V15" i="93" s="1"/>
  <c r="V15" i="11" s="1"/>
  <c r="V15" i="9" s="1"/>
  <c r="V15" i="7" s="1"/>
  <c r="H17" i="16"/>
  <c r="V17" i="104"/>
  <c r="S26" i="114"/>
  <c r="S22" i="16"/>
  <c r="U17" i="125"/>
  <c r="G8" i="125"/>
  <c r="P26" i="77"/>
  <c r="U26" i="186"/>
  <c r="Q26" i="195"/>
  <c r="M26" i="192"/>
  <c r="L26" i="193"/>
  <c r="O26" i="188"/>
  <c r="H26" i="19"/>
  <c r="V26" i="203"/>
  <c r="C50" i="123"/>
  <c r="E47" i="123"/>
  <c r="G44" i="123"/>
  <c r="I41" i="123"/>
  <c r="K38" i="123"/>
  <c r="M35" i="123"/>
  <c r="M30" i="123"/>
  <c r="U19" i="123"/>
  <c r="U14" i="123"/>
  <c r="G10" i="123"/>
  <c r="H3" i="110"/>
  <c r="X3" i="107"/>
  <c r="X11" i="104"/>
  <c r="D33" i="125"/>
  <c r="Q2" i="119"/>
  <c r="U22" i="106"/>
  <c r="C11" i="106"/>
  <c r="K8" i="105"/>
  <c r="C26" i="87"/>
  <c r="G3" i="84"/>
  <c r="G6" i="102"/>
  <c r="W26" i="88"/>
  <c r="F52" i="16"/>
  <c r="R11" i="16"/>
  <c r="M52" i="16"/>
  <c r="T26" i="112"/>
  <c r="T3" i="83"/>
  <c r="I22" i="111"/>
  <c r="W26" i="112"/>
  <c r="P26" i="114"/>
  <c r="C17" i="106"/>
  <c r="W26" i="107"/>
  <c r="O26" i="84"/>
  <c r="H4" i="104"/>
  <c r="F7" i="102"/>
  <c r="E13" i="102"/>
  <c r="C6" i="102"/>
  <c r="R8" i="75"/>
  <c r="M41" i="116"/>
  <c r="O38" i="116"/>
  <c r="N26" i="190"/>
  <c r="E26" i="190"/>
  <c r="Q50" i="102"/>
  <c r="S47" i="102"/>
  <c r="U44" i="102"/>
  <c r="C39" i="102"/>
  <c r="E36" i="102"/>
  <c r="M31" i="102"/>
  <c r="W26" i="19"/>
  <c r="V51" i="123"/>
  <c r="V51" i="93" s="1"/>
  <c r="V51" i="11" s="1"/>
  <c r="V51" i="9" s="1"/>
  <c r="V51" i="7" s="1"/>
  <c r="X48" i="123"/>
  <c r="F4" i="105"/>
  <c r="U14" i="102"/>
  <c r="E26" i="86"/>
  <c r="O3" i="80"/>
  <c r="E17" i="104"/>
  <c r="U26" i="171"/>
  <c r="M26" i="108"/>
  <c r="M26" i="85"/>
  <c r="F3" i="174"/>
  <c r="C63" i="123"/>
  <c r="N51" i="123"/>
  <c r="P48" i="123"/>
  <c r="T26" i="173"/>
  <c r="H11" i="105"/>
  <c r="P11" i="16"/>
  <c r="O3" i="190"/>
  <c r="I26" i="201"/>
  <c r="V27" i="104"/>
  <c r="U26" i="81"/>
  <c r="U3" i="83"/>
  <c r="Q3" i="19"/>
  <c r="N3" i="19"/>
  <c r="J3" i="107"/>
  <c r="D8" i="105"/>
  <c r="X27" i="104"/>
  <c r="Q52" i="104"/>
  <c r="G11" i="105"/>
  <c r="M25" i="102"/>
  <c r="G16" i="102"/>
  <c r="I13" i="102"/>
  <c r="T26" i="191"/>
  <c r="U11" i="125"/>
  <c r="W26" i="80"/>
  <c r="M68" i="102"/>
  <c r="N3" i="186"/>
  <c r="N2" i="186" s="1"/>
  <c r="T3" i="115"/>
  <c r="T2" i="115" s="1"/>
  <c r="L26" i="107"/>
  <c r="M3" i="12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Q41" i="93" s="1"/>
  <c r="Q41" i="11" s="1"/>
  <c r="Q41" i="9" s="1"/>
  <c r="Q41" i="7" s="1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K29" i="93" s="1"/>
  <c r="K29" i="11" s="1"/>
  <c r="K29" i="9" s="1"/>
  <c r="K29" i="7" s="1"/>
  <c r="Q21" i="123"/>
  <c r="Q16" i="123"/>
  <c r="Q16" i="93" s="1"/>
  <c r="Q16" i="11" s="1"/>
  <c r="Q16" i="9" s="1"/>
  <c r="Q16" i="7" s="1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F14" i="102"/>
  <c r="F14" i="93" s="1"/>
  <c r="F14" i="11" s="1"/>
  <c r="F14" i="9" s="1"/>
  <c r="F14" i="7" s="1"/>
  <c r="P25" i="102"/>
  <c r="R16" i="102"/>
  <c r="W11" i="111"/>
  <c r="C8" i="104"/>
  <c r="G27" i="105"/>
  <c r="S23" i="102"/>
  <c r="S7" i="102"/>
  <c r="M3" i="85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X3" i="16" s="1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71" i="93" s="1"/>
  <c r="U71" i="11" s="1"/>
  <c r="U71" i="9" s="1"/>
  <c r="U71" i="7" s="1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D26" i="109"/>
  <c r="R26" i="87"/>
  <c r="J26" i="78"/>
  <c r="P2" i="204"/>
  <c r="Q17" i="106"/>
  <c r="O3" i="112"/>
  <c r="M26" i="114"/>
  <c r="M2" i="114" s="1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Q2" i="19" s="1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X51" i="93" s="1"/>
  <c r="X51" i="11" s="1"/>
  <c r="X51" i="9" s="1"/>
  <c r="X51" i="7" s="1"/>
  <c r="K3" i="165"/>
  <c r="O70" i="102"/>
  <c r="P3" i="203"/>
  <c r="Q26" i="203"/>
  <c r="C26" i="203"/>
  <c r="P26" i="183"/>
  <c r="P3" i="113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D16" i="93" s="1"/>
  <c r="D16" i="11" s="1"/>
  <c r="D16" i="9" s="1"/>
  <c r="D16" i="7" s="1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V10" i="102"/>
  <c r="V10" i="93" s="1"/>
  <c r="V10" i="11" s="1"/>
  <c r="V10" i="9" s="1"/>
  <c r="V10" i="7" s="1"/>
  <c r="T3" i="112"/>
  <c r="W51" i="93"/>
  <c r="W51" i="11" s="1"/>
  <c r="W51" i="9" s="1"/>
  <c r="W51" i="7" s="1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I50" i="93" s="1"/>
  <c r="I50" i="11" s="1"/>
  <c r="I50" i="9" s="1"/>
  <c r="I50" i="7" s="1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V2" i="113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1" i="102" s="1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30" i="93" s="1"/>
  <c r="H30" i="11" s="1"/>
  <c r="H30" i="9" s="1"/>
  <c r="H30" i="7" s="1"/>
  <c r="H19" i="123"/>
  <c r="H19" i="93" s="1"/>
  <c r="H19" i="11" s="1"/>
  <c r="H19" i="9" s="1"/>
  <c r="H19" i="7" s="1"/>
  <c r="D3" i="173"/>
  <c r="S2" i="202"/>
  <c r="R2" i="202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D2" i="91" s="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P2" i="113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H2" i="11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J2" i="189"/>
  <c r="N26" i="19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X2" i="115" s="1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K72" i="102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O14" i="93" s="1"/>
  <c r="O14" i="11" s="1"/>
  <c r="Q4" i="125"/>
  <c r="I26" i="113"/>
  <c r="K26" i="109"/>
  <c r="S26" i="196"/>
  <c r="O66" i="102"/>
  <c r="O66" i="93" s="1"/>
  <c r="O66" i="11" s="1"/>
  <c r="O66" i="9" s="1"/>
  <c r="O66" i="7" s="1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E51" i="93" s="1"/>
  <c r="E51" i="11" s="1"/>
  <c r="E51" i="9" s="1"/>
  <c r="E51" i="7" s="1"/>
  <c r="G48" i="123"/>
  <c r="G48" i="93" s="1"/>
  <c r="G48" i="11" s="1"/>
  <c r="G48" i="9" s="1"/>
  <c r="G48" i="7" s="1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E63" i="93"/>
  <c r="E63" i="11" s="1"/>
  <c r="E63" i="9" s="1"/>
  <c r="E63" i="7" s="1"/>
  <c r="M47" i="93"/>
  <c r="M47" i="11" s="1"/>
  <c r="M47" i="9" s="1"/>
  <c r="M47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E41" i="93"/>
  <c r="E41" i="11" s="1"/>
  <c r="E41" i="9" s="1"/>
  <c r="E41" i="7" s="1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M3" i="106" s="1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O33" i="8"/>
  <c r="O26" i="8" s="1"/>
  <c r="O2" i="8" s="1"/>
  <c r="Q5" i="123"/>
  <c r="Q4" i="123" s="1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E62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X10" i="93"/>
  <c r="X10" i="11" s="1"/>
  <c r="X10" i="9" s="1"/>
  <c r="X10" i="7" s="1"/>
  <c r="W41" i="93"/>
  <c r="W41" i="11" s="1"/>
  <c r="W41" i="9" s="1"/>
  <c r="W41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I7" i="93"/>
  <c r="I7" i="11" s="1"/>
  <c r="I7" i="9" s="1"/>
  <c r="I7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G50" i="93"/>
  <c r="G50" i="11" s="1"/>
  <c r="G50" i="9" s="1"/>
  <c r="G50" i="7" s="1"/>
  <c r="U32" i="93"/>
  <c r="U32" i="11" s="1"/>
  <c r="U32" i="9" s="1"/>
  <c r="U32" i="7" s="1"/>
  <c r="W29" i="93"/>
  <c r="W29" i="11" s="1"/>
  <c r="W29" i="9" s="1"/>
  <c r="W29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J10" i="93"/>
  <c r="J10" i="11" s="1"/>
  <c r="J10" i="9" s="1"/>
  <c r="J10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C2" i="111" s="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U26" i="111"/>
  <c r="I3" i="191"/>
  <c r="I3" i="187"/>
  <c r="K68" i="93"/>
  <c r="K68" i="11" s="1"/>
  <c r="K68" i="9" s="1"/>
  <c r="K68" i="7" s="1"/>
  <c r="U49" i="93"/>
  <c r="U49" i="11" s="1"/>
  <c r="U49" i="9" s="1"/>
  <c r="U49" i="7" s="1"/>
  <c r="I35" i="93"/>
  <c r="I35" i="11" s="1"/>
  <c r="I35" i="9" s="1"/>
  <c r="I35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U69" i="93"/>
  <c r="U69" i="11" s="1"/>
  <c r="U69" i="9" s="1"/>
  <c r="U69" i="7" s="1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M49" i="93"/>
  <c r="M49" i="11" s="1"/>
  <c r="M49" i="9" s="1"/>
  <c r="M49" i="7" s="1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G2" i="81" s="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3" s="1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K31" i="93"/>
  <c r="K31" i="11" s="1"/>
  <c r="K31" i="9" s="1"/>
  <c r="K31" i="7" s="1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O3" i="16"/>
  <c r="G12" i="149"/>
  <c r="G33" i="10"/>
  <c r="G26" i="10" s="1"/>
  <c r="M33" i="124"/>
  <c r="M34" i="123"/>
  <c r="S27" i="124"/>
  <c r="S26" i="124" s="1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G8" i="103"/>
  <c r="G10" i="102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V33" i="116" s="1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K47" i="93"/>
  <c r="K47" i="11" s="1"/>
  <c r="K47" i="9" s="1"/>
  <c r="K47" i="7" s="1"/>
  <c r="S35" i="93"/>
  <c r="S35" i="11" s="1"/>
  <c r="S35" i="9" s="1"/>
  <c r="S35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R3" i="105"/>
  <c r="H53" i="102"/>
  <c r="R71" i="93"/>
  <c r="R71" i="11" s="1"/>
  <c r="R71" i="9" s="1"/>
  <c r="R71" i="7" s="1"/>
  <c r="V65" i="93"/>
  <c r="V65" i="11" s="1"/>
  <c r="V65" i="9" s="1"/>
  <c r="V65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Q63" i="93"/>
  <c r="Q63" i="11" s="1"/>
  <c r="Q63" i="9" s="1"/>
  <c r="Q63" i="7" s="1"/>
  <c r="S61" i="103"/>
  <c r="G33" i="103"/>
  <c r="G34" i="102"/>
  <c r="W22" i="103"/>
  <c r="W23" i="102"/>
  <c r="E21" i="93"/>
  <c r="E21" i="11" s="1"/>
  <c r="E21" i="9" s="1"/>
  <c r="E21" i="7" s="1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R26" i="105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E3" i="105" l="1"/>
  <c r="G25" i="93"/>
  <c r="G25" i="11" s="1"/>
  <c r="G25" i="9" s="1"/>
  <c r="G25" i="7" s="1"/>
  <c r="J3" i="125"/>
  <c r="N2" i="190"/>
  <c r="C2" i="82"/>
  <c r="H26" i="104"/>
  <c r="C2" i="192"/>
  <c r="K2" i="165"/>
  <c r="O69" i="93"/>
  <c r="O69" i="11" s="1"/>
  <c r="O69" i="9" s="1"/>
  <c r="O69" i="7" s="1"/>
  <c r="P62" i="93"/>
  <c r="P62" i="11" s="1"/>
  <c r="P62" i="9" s="1"/>
  <c r="P62" i="7" s="1"/>
  <c r="W2" i="108"/>
  <c r="Q3" i="125"/>
  <c r="O3" i="125"/>
  <c r="E26" i="106"/>
  <c r="U37" i="93"/>
  <c r="U37" i="11" s="1"/>
  <c r="U37" i="9" s="1"/>
  <c r="U37" i="7" s="1"/>
  <c r="G2" i="183"/>
  <c r="X2" i="18"/>
  <c r="G3" i="16"/>
  <c r="K2" i="189"/>
  <c r="D2" i="108"/>
  <c r="H2" i="183"/>
  <c r="H95" i="149" s="1"/>
  <c r="X14" i="93"/>
  <c r="X14" i="11" s="1"/>
  <c r="X14" i="9" s="1"/>
  <c r="X14" i="7" s="1"/>
  <c r="V3" i="104"/>
  <c r="V2" i="104" s="1"/>
  <c r="D2" i="194"/>
  <c r="V58" i="149"/>
  <c r="P81" i="149"/>
  <c r="D2" i="18"/>
  <c r="G2" i="110"/>
  <c r="H2" i="108"/>
  <c r="F2" i="111"/>
  <c r="E24" i="93"/>
  <c r="E24" i="11" s="1"/>
  <c r="E24" i="9" s="1"/>
  <c r="E24" i="7" s="1"/>
  <c r="M72" i="93"/>
  <c r="M72" i="11" s="1"/>
  <c r="M72" i="9" s="1"/>
  <c r="M72" i="7" s="1"/>
  <c r="J26" i="105"/>
  <c r="J2" i="105" s="1"/>
  <c r="C26" i="104"/>
  <c r="F3" i="105"/>
  <c r="P39" i="149"/>
  <c r="P80" i="149"/>
  <c r="I25" i="149"/>
  <c r="S26" i="104"/>
  <c r="W2" i="115"/>
  <c r="Q2" i="114"/>
  <c r="U2" i="186"/>
  <c r="F3" i="104"/>
  <c r="J3" i="106"/>
  <c r="O2" i="80"/>
  <c r="G26" i="117"/>
  <c r="O26" i="104"/>
  <c r="T2" i="112"/>
  <c r="T61" i="149" s="1"/>
  <c r="V2" i="19"/>
  <c r="W2" i="171"/>
  <c r="O61" i="102"/>
  <c r="G78" i="149"/>
  <c r="H27" i="123"/>
  <c r="V2" i="81"/>
  <c r="P51" i="93"/>
  <c r="P51" i="11" s="1"/>
  <c r="P51" i="9" s="1"/>
  <c r="P51" i="7" s="1"/>
  <c r="M16" i="149"/>
  <c r="G10" i="93"/>
  <c r="G10" i="11" s="1"/>
  <c r="G10" i="9" s="1"/>
  <c r="G10" i="7" s="1"/>
  <c r="P63" i="149"/>
  <c r="X18" i="149"/>
  <c r="D60" i="149"/>
  <c r="H2" i="171"/>
  <c r="X17" i="123"/>
  <c r="P3" i="16"/>
  <c r="M17" i="123"/>
  <c r="N26" i="16"/>
  <c r="W8" i="123"/>
  <c r="W26" i="105"/>
  <c r="L4" i="123"/>
  <c r="R2" i="18"/>
  <c r="H3" i="104"/>
  <c r="J2" i="107"/>
  <c r="L6" i="93"/>
  <c r="L6" i="11" s="1"/>
  <c r="L6" i="9" s="1"/>
  <c r="L6" i="7" s="1"/>
  <c r="U24" i="93"/>
  <c r="U24" i="11" s="1"/>
  <c r="U24" i="9" s="1"/>
  <c r="U24" i="7" s="1"/>
  <c r="G2" i="19"/>
  <c r="G2" i="84"/>
  <c r="O2" i="190"/>
  <c r="R3" i="125"/>
  <c r="H2" i="121"/>
  <c r="W17" i="123"/>
  <c r="J2" i="192"/>
  <c r="S40" i="93"/>
  <c r="S40" i="11" s="1"/>
  <c r="S40" i="9" s="1"/>
  <c r="S40" i="7" s="1"/>
  <c r="D89" i="149"/>
  <c r="T26" i="125"/>
  <c r="I3" i="16"/>
  <c r="V2" i="193"/>
  <c r="N2" i="19"/>
  <c r="W15" i="93"/>
  <c r="W15" i="11" s="1"/>
  <c r="W15" i="9" s="1"/>
  <c r="W15" i="7" s="1"/>
  <c r="K32" i="149"/>
  <c r="Q2" i="197"/>
  <c r="M2" i="187"/>
  <c r="I2" i="112"/>
  <c r="M3" i="111"/>
  <c r="H2" i="203"/>
  <c r="X2" i="201"/>
  <c r="T2" i="163"/>
  <c r="I6" i="93"/>
  <c r="I6" i="11" s="1"/>
  <c r="I6" i="9" s="1"/>
  <c r="I6" i="7" s="1"/>
  <c r="J2" i="17"/>
  <c r="O2" i="114"/>
  <c r="G2" i="203"/>
  <c r="U72" i="93"/>
  <c r="U72" i="11" s="1"/>
  <c r="U72" i="9" s="1"/>
  <c r="U72" i="7" s="1"/>
  <c r="W65" i="93"/>
  <c r="W65" i="11" s="1"/>
  <c r="W65" i="9" s="1"/>
  <c r="W65" i="7" s="1"/>
  <c r="J26" i="125"/>
  <c r="J2" i="125" s="1"/>
  <c r="R66" i="93"/>
  <c r="R66" i="11" s="1"/>
  <c r="R66" i="9" s="1"/>
  <c r="R66" i="7" s="1"/>
  <c r="V2" i="191"/>
  <c r="W25" i="93"/>
  <c r="W25" i="11" s="1"/>
  <c r="W25" i="9" s="1"/>
  <c r="W25" i="7" s="1"/>
  <c r="S26" i="105"/>
  <c r="M26" i="103"/>
  <c r="R2" i="198"/>
  <c r="X2" i="183"/>
  <c r="J27" i="123"/>
  <c r="Q82" i="149"/>
  <c r="X66" i="93"/>
  <c r="X66" i="11" s="1"/>
  <c r="X66" i="9" s="1"/>
  <c r="X66" i="7" s="1"/>
  <c r="O26" i="103"/>
  <c r="C26" i="117"/>
  <c r="J2" i="195"/>
  <c r="S2" i="113"/>
  <c r="G15" i="93"/>
  <c r="G15" i="11" s="1"/>
  <c r="G15" i="9" s="1"/>
  <c r="G15" i="7" s="1"/>
  <c r="X26" i="75"/>
  <c r="K2" i="104"/>
  <c r="U2" i="81"/>
  <c r="K13" i="93"/>
  <c r="K13" i="11" s="1"/>
  <c r="K13" i="9" s="1"/>
  <c r="K13" i="7" s="1"/>
  <c r="M26" i="16"/>
  <c r="N2" i="196"/>
  <c r="K63" i="93"/>
  <c r="K63" i="11" s="1"/>
  <c r="K63" i="9" s="1"/>
  <c r="K63" i="7" s="1"/>
  <c r="O10" i="93"/>
  <c r="O10" i="11" s="1"/>
  <c r="O10" i="9" s="1"/>
  <c r="O10" i="7" s="1"/>
  <c r="G2" i="115"/>
  <c r="L2" i="191"/>
  <c r="T6" i="93"/>
  <c r="T6" i="11" s="1"/>
  <c r="T6" i="9" s="1"/>
  <c r="T6" i="7" s="1"/>
  <c r="I3" i="125"/>
  <c r="G3" i="104"/>
  <c r="T2" i="113"/>
  <c r="R33" i="116"/>
  <c r="G26" i="103"/>
  <c r="F26" i="124"/>
  <c r="K11" i="123"/>
  <c r="X2" i="121"/>
  <c r="O17" i="123"/>
  <c r="C2" i="86"/>
  <c r="M51" i="93"/>
  <c r="M51" i="11" s="1"/>
  <c r="M51" i="9" s="1"/>
  <c r="M51" i="7" s="1"/>
  <c r="X11" i="123"/>
  <c r="W3" i="16"/>
  <c r="R2" i="109"/>
  <c r="V26" i="106"/>
  <c r="F2" i="17"/>
  <c r="U41" i="93"/>
  <c r="U41" i="11" s="1"/>
  <c r="U41" i="9" s="1"/>
  <c r="U41" i="7" s="1"/>
  <c r="Q56" i="149"/>
  <c r="I2" i="186"/>
  <c r="E26" i="16"/>
  <c r="L2" i="19"/>
  <c r="N2" i="188"/>
  <c r="K50" i="93"/>
  <c r="K50" i="11" s="1"/>
  <c r="K50" i="9" s="1"/>
  <c r="K50" i="7" s="1"/>
  <c r="M2" i="85"/>
  <c r="U47" i="93"/>
  <c r="U47" i="11" s="1"/>
  <c r="U47" i="9" s="1"/>
  <c r="U47" i="7" s="1"/>
  <c r="I2" i="79"/>
  <c r="O48" i="93"/>
  <c r="O48" i="11" s="1"/>
  <c r="O48" i="9" s="1"/>
  <c r="O48" i="7" s="1"/>
  <c r="Q2" i="82"/>
  <c r="S7" i="93"/>
  <c r="S7" i="11" s="1"/>
  <c r="S7" i="9" s="1"/>
  <c r="S7" i="7" s="1"/>
  <c r="W26" i="124"/>
  <c r="X24" i="149"/>
  <c r="D26" i="125"/>
  <c r="U33" i="116"/>
  <c r="H3" i="16"/>
  <c r="O2" i="186"/>
  <c r="O39" i="149" s="1"/>
  <c r="N89" i="149"/>
  <c r="I2" i="192"/>
  <c r="E26" i="105"/>
  <c r="E2" i="105" s="1"/>
  <c r="J3" i="16"/>
  <c r="Q33" i="123"/>
  <c r="Q26" i="123" s="1"/>
  <c r="K40" i="93"/>
  <c r="K40" i="11" s="1"/>
  <c r="K40" i="9" s="1"/>
  <c r="K40" i="7" s="1"/>
  <c r="K2" i="109"/>
  <c r="G3" i="105"/>
  <c r="E2" i="201"/>
  <c r="K26" i="117"/>
  <c r="T11" i="123"/>
  <c r="O11" i="123"/>
  <c r="O3" i="123" s="1"/>
  <c r="N2" i="112"/>
  <c r="S3" i="105"/>
  <c r="U26" i="105"/>
  <c r="H33" i="116"/>
  <c r="H26" i="116" s="1"/>
  <c r="G26" i="125"/>
  <c r="G2" i="125" s="1"/>
  <c r="F2" i="109"/>
  <c r="D87" i="149"/>
  <c r="L87" i="149"/>
  <c r="U87" i="149"/>
  <c r="Q26" i="106"/>
  <c r="N87" i="149"/>
  <c r="X87" i="149"/>
  <c r="O44" i="149"/>
  <c r="I2" i="109"/>
  <c r="Q89" i="149"/>
  <c r="R87" i="149"/>
  <c r="H74" i="149"/>
  <c r="D57" i="149"/>
  <c r="J2" i="193"/>
  <c r="P74" i="149"/>
  <c r="J87" i="149"/>
  <c r="S87" i="149"/>
  <c r="L82" i="149"/>
  <c r="M76" i="149"/>
  <c r="K89" i="149"/>
  <c r="K95" i="149"/>
  <c r="Q18" i="149"/>
  <c r="Q87" i="149"/>
  <c r="T82" i="149"/>
  <c r="T56" i="149"/>
  <c r="L89" i="149"/>
  <c r="N41" i="149"/>
  <c r="H93" i="149"/>
  <c r="N57" i="149"/>
  <c r="V57" i="149"/>
  <c r="I89" i="149"/>
  <c r="M87" i="149"/>
  <c r="K87" i="149"/>
  <c r="V18" i="149"/>
  <c r="L56" i="149"/>
  <c r="K43" i="149"/>
  <c r="R64" i="149"/>
  <c r="X64" i="149"/>
  <c r="R89" i="149"/>
  <c r="F87" i="149"/>
  <c r="I87" i="149"/>
  <c r="T87" i="149"/>
  <c r="D82" i="149"/>
  <c r="D56" i="149"/>
  <c r="J89" i="149"/>
  <c r="W44" i="149"/>
  <c r="W87" i="149"/>
  <c r="C87" i="149"/>
  <c r="V42" i="149"/>
  <c r="V87" i="149"/>
  <c r="P87" i="149"/>
  <c r="V63" i="149"/>
  <c r="F17" i="149"/>
  <c r="V26" i="105"/>
  <c r="V2" i="105" s="1"/>
  <c r="U3" i="111"/>
  <c r="U2" i="111" s="1"/>
  <c r="I2" i="87"/>
  <c r="F2" i="91"/>
  <c r="I66" i="93"/>
  <c r="I66" i="11" s="1"/>
  <c r="I66" i="9" s="1"/>
  <c r="I66" i="7" s="1"/>
  <c r="E72" i="93"/>
  <c r="E72" i="11" s="1"/>
  <c r="E72" i="9" s="1"/>
  <c r="E72" i="7" s="1"/>
  <c r="J26" i="104"/>
  <c r="D2" i="81"/>
  <c r="V3" i="16"/>
  <c r="D26" i="105"/>
  <c r="D2" i="105" s="1"/>
  <c r="X2" i="87"/>
  <c r="H29" i="149"/>
  <c r="X2" i="104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Q3" i="104"/>
  <c r="Q2" i="104" s="1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I2" i="16" s="1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E2" i="106" s="1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K2" i="16" s="1"/>
  <c r="X2" i="171"/>
  <c r="K26" i="105"/>
  <c r="K2" i="105" s="1"/>
  <c r="F26" i="104"/>
  <c r="T26" i="16"/>
  <c r="T2" i="16" s="1"/>
  <c r="R26" i="125"/>
  <c r="X2" i="186"/>
  <c r="D2" i="163"/>
  <c r="O3" i="75"/>
  <c r="H6" i="149"/>
  <c r="H26" i="124"/>
  <c r="G26" i="16"/>
  <c r="C26" i="103"/>
  <c r="H33" i="123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O26" i="123" s="1"/>
  <c r="M2" i="125"/>
  <c r="U33" i="123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V2" i="106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C2" i="104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R2" i="106" s="1"/>
  <c r="T57" i="149"/>
  <c r="T3" i="125"/>
  <c r="T2" i="125" s="1"/>
  <c r="T21" i="149"/>
  <c r="P56" i="149"/>
  <c r="L63" i="149"/>
  <c r="W64" i="149"/>
  <c r="I57" i="149"/>
  <c r="P21" i="149"/>
  <c r="G88" i="149"/>
  <c r="H59" i="149"/>
  <c r="T60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L88" i="149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Q78" i="149"/>
  <c r="W26" i="103"/>
  <c r="T4" i="123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J25" i="149"/>
  <c r="J30" i="149"/>
  <c r="G80" i="149"/>
  <c r="T59" i="149"/>
  <c r="J61" i="149"/>
  <c r="G30" i="149"/>
  <c r="X88" i="149"/>
  <c r="H64" i="149"/>
  <c r="I71" i="149"/>
  <c r="W17" i="149"/>
  <c r="K24" i="149"/>
  <c r="J52" i="149"/>
  <c r="G64" i="149"/>
  <c r="R17" i="149"/>
  <c r="J27" i="149"/>
  <c r="K70" i="149"/>
  <c r="O76" i="149"/>
  <c r="H28" i="149"/>
  <c r="I75" i="149"/>
  <c r="L22" i="149"/>
  <c r="H34" i="149"/>
  <c r="C48" i="149"/>
  <c r="P70" i="149"/>
  <c r="H75" i="149"/>
  <c r="F25" i="149"/>
  <c r="V39" i="149"/>
  <c r="I56" i="149"/>
  <c r="F89" i="149"/>
  <c r="X33" i="149"/>
  <c r="N75" i="149"/>
  <c r="L94" i="149"/>
  <c r="R48" i="149"/>
  <c r="O70" i="149"/>
  <c r="Q52" i="149"/>
  <c r="X83" i="149"/>
  <c r="P75" i="149"/>
  <c r="N31" i="149"/>
  <c r="J44" i="149"/>
  <c r="T94" i="149"/>
  <c r="L26" i="149"/>
  <c r="I83" i="149"/>
  <c r="T32" i="149"/>
  <c r="V48" i="149"/>
  <c r="X47" i="149"/>
  <c r="K56" i="149"/>
  <c r="T74" i="149"/>
  <c r="F21" i="149"/>
  <c r="L32" i="149"/>
  <c r="V33" i="149"/>
  <c r="J22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G76" i="149"/>
  <c r="R51" i="149"/>
  <c r="H24" i="149"/>
  <c r="V29" i="149"/>
  <c r="R62" i="149"/>
  <c r="F43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T63" i="149"/>
  <c r="J58" i="149"/>
  <c r="V21" i="149"/>
  <c r="K48" i="149"/>
  <c r="E61" i="116"/>
  <c r="H32" i="149"/>
  <c r="V89" i="149"/>
  <c r="V25" i="149"/>
  <c r="J43" i="149"/>
  <c r="E47" i="149"/>
  <c r="X7" i="149"/>
  <c r="C47" i="149"/>
  <c r="J62" i="149"/>
  <c r="U75" i="149"/>
  <c r="O83" i="149"/>
  <c r="H94" i="149"/>
  <c r="N29" i="149"/>
  <c r="N25" i="149"/>
  <c r="D34" i="149"/>
  <c r="D94" i="149"/>
  <c r="P47" i="149"/>
  <c r="R27" i="149"/>
  <c r="D32" i="149"/>
  <c r="C89" i="149"/>
  <c r="L27" i="149"/>
  <c r="G4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D3" i="124"/>
  <c r="O82" i="149"/>
  <c r="M75" i="149"/>
  <c r="P55" i="149"/>
  <c r="S75" i="149"/>
  <c r="C64" i="149"/>
  <c r="L3" i="124"/>
  <c r="W82" i="149"/>
  <c r="F71" i="149"/>
  <c r="E71" i="149"/>
  <c r="M30" i="149"/>
  <c r="C31" i="149"/>
  <c r="M26" i="149"/>
  <c r="K71" i="149"/>
  <c r="D71" i="149"/>
  <c r="V5" i="149"/>
  <c r="L46" i="149"/>
  <c r="U71" i="149"/>
  <c r="F5" i="149"/>
  <c r="K16" i="9"/>
  <c r="K16" i="7" s="1"/>
  <c r="I21" i="149"/>
  <c r="P90" i="149"/>
  <c r="N5" i="149"/>
  <c r="K72" i="149"/>
  <c r="D90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L49" i="149"/>
  <c r="O23" i="93"/>
  <c r="H23" i="93"/>
  <c r="H22" i="102"/>
  <c r="W28" i="93"/>
  <c r="W27" i="102"/>
  <c r="U26" i="116"/>
  <c r="L26" i="117"/>
  <c r="I26" i="103"/>
  <c r="K3" i="116"/>
  <c r="J12" i="93"/>
  <c r="J11" i="102"/>
  <c r="W32" i="149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R2" i="116" s="1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G32" i="149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N64" i="7"/>
  <c r="Q26" i="117"/>
  <c r="E5" i="93"/>
  <c r="E4" i="102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K23" i="93"/>
  <c r="K22" i="102"/>
  <c r="C3" i="116"/>
  <c r="F26" i="116"/>
  <c r="F2" i="116" s="1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S45" i="149"/>
  <c r="E24" i="149"/>
  <c r="C61" i="102"/>
  <c r="R59" i="149"/>
  <c r="G34" i="93"/>
  <c r="G33" i="102"/>
  <c r="Q54" i="149"/>
  <c r="T5" i="93"/>
  <c r="T4" i="102"/>
  <c r="J46" i="149"/>
  <c r="S12" i="93"/>
  <c r="S11" i="102"/>
  <c r="U68" i="149"/>
  <c r="K77" i="149"/>
  <c r="V72" i="149"/>
  <c r="V9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S34" i="93"/>
  <c r="S33" i="102"/>
  <c r="U12" i="93"/>
  <c r="U11" i="116"/>
  <c r="U3" i="116" s="1"/>
  <c r="Q71" i="149"/>
  <c r="G24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N53" i="149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X53" i="149"/>
  <c r="L81" i="149"/>
  <c r="H28" i="93"/>
  <c r="H27" i="102"/>
  <c r="T41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E9" i="93"/>
  <c r="G60" i="149"/>
  <c r="G5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M46" i="149"/>
  <c r="J50" i="149"/>
  <c r="T3" i="116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I38" i="149"/>
  <c r="N22" i="102"/>
  <c r="N23" i="93"/>
  <c r="M3" i="124"/>
  <c r="J26" i="123"/>
  <c r="L16" i="149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C86" i="149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W24" i="149"/>
  <c r="L26" i="124"/>
  <c r="T42" i="149"/>
  <c r="J33" i="116"/>
  <c r="J26" i="116" s="1"/>
  <c r="G61" i="102"/>
  <c r="Q54" i="9"/>
  <c r="Q54" i="7" s="1"/>
  <c r="X3" i="117"/>
  <c r="U91" i="149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L59" i="149"/>
  <c r="P53" i="93"/>
  <c r="P52" i="102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K33" i="149"/>
  <c r="I11" i="102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O2" i="106" l="1"/>
  <c r="P41" i="149"/>
  <c r="K2" i="124"/>
  <c r="O17" i="149"/>
  <c r="H40" i="149"/>
  <c r="G2" i="16"/>
  <c r="E46" i="149"/>
  <c r="X41" i="149"/>
  <c r="L68" i="149"/>
  <c r="U21" i="149"/>
  <c r="D28" i="149"/>
  <c r="M22" i="149"/>
  <c r="X17" i="149"/>
  <c r="H42" i="149"/>
  <c r="D54" i="149"/>
  <c r="M61" i="149"/>
  <c r="V24" i="149"/>
  <c r="R2" i="103"/>
  <c r="G18" i="149"/>
  <c r="R2" i="125"/>
  <c r="X95" i="149"/>
  <c r="F2" i="104"/>
  <c r="Q2" i="106"/>
  <c r="L2" i="105"/>
  <c r="C30" i="149"/>
  <c r="I3" i="123"/>
  <c r="I2" i="123" s="1"/>
  <c r="G26" i="123"/>
  <c r="G2" i="123" s="1"/>
  <c r="X91" i="149"/>
  <c r="G43" i="149"/>
  <c r="T3" i="123"/>
  <c r="O57" i="149"/>
  <c r="I9" i="149"/>
  <c r="K83" i="149"/>
  <c r="Q29" i="149"/>
  <c r="H26" i="123"/>
  <c r="L54" i="149"/>
  <c r="M62" i="149"/>
  <c r="S70" i="149"/>
  <c r="T70" i="149"/>
  <c r="H2" i="16"/>
  <c r="O2" i="103"/>
  <c r="F2" i="105"/>
  <c r="L70" i="149"/>
  <c r="K26" i="149"/>
  <c r="W42" i="149"/>
  <c r="V44" i="149"/>
  <c r="D48" i="149"/>
  <c r="X39" i="149"/>
  <c r="L47" i="149"/>
  <c r="P95" i="149"/>
  <c r="J3" i="123"/>
  <c r="J2" i="123" s="1"/>
  <c r="M41" i="149"/>
  <c r="V46" i="149"/>
  <c r="U32" i="149"/>
  <c r="U5" i="149"/>
  <c r="N55" i="149"/>
  <c r="J47" i="149"/>
  <c r="F38" i="149"/>
  <c r="U61" i="93"/>
  <c r="J61" i="93"/>
  <c r="E91" i="149"/>
  <c r="D51" i="149"/>
  <c r="W28" i="149"/>
  <c r="P2" i="123"/>
  <c r="Q58" i="149"/>
  <c r="X55" i="149"/>
  <c r="J48" i="149"/>
  <c r="W2" i="16"/>
  <c r="K21" i="149"/>
  <c r="I47" i="149"/>
  <c r="K15" i="149"/>
  <c r="L43" i="149"/>
  <c r="N18" i="149"/>
  <c r="U2" i="105"/>
  <c r="J51" i="149"/>
  <c r="D23" i="149"/>
  <c r="U26" i="123"/>
  <c r="U2" i="123" s="1"/>
  <c r="K49" i="149"/>
  <c r="G50" i="149"/>
  <c r="L62" i="149"/>
  <c r="R3" i="123"/>
  <c r="R2" i="123" s="1"/>
  <c r="R25" i="149"/>
  <c r="S2" i="116"/>
  <c r="N2" i="124"/>
  <c r="U46" i="149"/>
  <c r="I2" i="124"/>
  <c r="S2" i="105"/>
  <c r="P93" i="149"/>
  <c r="S2" i="125"/>
  <c r="V45" i="149"/>
  <c r="J90" i="149"/>
  <c r="X2" i="75"/>
  <c r="V59" i="149"/>
  <c r="Q41" i="149"/>
  <c r="J83" i="149"/>
  <c r="S42" i="149"/>
  <c r="E2" i="16"/>
  <c r="V54" i="149"/>
  <c r="C54" i="149"/>
  <c r="U44" i="149"/>
  <c r="K17" i="149"/>
  <c r="F62" i="149"/>
  <c r="W41" i="149"/>
  <c r="M15" i="149"/>
  <c r="Q88" i="149"/>
  <c r="U2" i="117"/>
  <c r="F24" i="149"/>
  <c r="M18" i="149"/>
  <c r="G93" i="149"/>
  <c r="J2" i="16"/>
  <c r="O93" i="149"/>
  <c r="F2" i="75"/>
  <c r="L24" i="149"/>
  <c r="D2" i="104"/>
  <c r="D45" i="149" s="1"/>
  <c r="C80" i="149"/>
  <c r="V49" i="149"/>
  <c r="K91" i="149"/>
  <c r="C38" i="149"/>
  <c r="H88" i="149"/>
  <c r="E33" i="149"/>
  <c r="U22" i="149"/>
  <c r="D39" i="149"/>
  <c r="X9" i="149"/>
  <c r="Q9" i="149"/>
  <c r="E57" i="149"/>
  <c r="Q27" i="149"/>
  <c r="M86" i="149"/>
  <c r="P20" i="149"/>
  <c r="L17" i="149"/>
  <c r="W2" i="111"/>
  <c r="Q33" i="149"/>
  <c r="J95" i="149"/>
  <c r="I2" i="104"/>
  <c r="L50" i="149"/>
  <c r="X43" i="149"/>
  <c r="H30" i="149"/>
  <c r="V61" i="149"/>
  <c r="D83" i="149"/>
  <c r="R30" i="149"/>
  <c r="P61" i="149"/>
  <c r="J2" i="75"/>
  <c r="X48" i="149"/>
  <c r="X42" i="149"/>
  <c r="T2" i="75"/>
  <c r="G40" i="149"/>
  <c r="F19" i="149"/>
  <c r="C32" i="149"/>
  <c r="H68" i="149"/>
  <c r="F42" i="149"/>
  <c r="I39" i="149"/>
  <c r="U18" i="149"/>
  <c r="P91" i="149"/>
  <c r="F16" i="149"/>
  <c r="J88" i="149"/>
  <c r="J38" i="149"/>
  <c r="O30" i="149"/>
  <c r="I42" i="149"/>
  <c r="P2" i="104"/>
  <c r="J45" i="149"/>
  <c r="O21" i="149"/>
  <c r="R34" i="149"/>
  <c r="E44" i="149"/>
  <c r="I2" i="75"/>
  <c r="W30" i="149"/>
  <c r="F2" i="16"/>
  <c r="Q28" i="149"/>
  <c r="V16" i="149"/>
  <c r="O91" i="149"/>
  <c r="J5" i="149"/>
  <c r="W22" i="149"/>
  <c r="I64" i="149"/>
  <c r="O59" i="149"/>
  <c r="R50" i="149"/>
  <c r="N54" i="149"/>
  <c r="C33" i="149"/>
  <c r="N56" i="149"/>
  <c r="H90" i="149"/>
  <c r="P83" i="149"/>
  <c r="T54" i="149"/>
  <c r="I17" i="149"/>
  <c r="S46" i="149"/>
  <c r="O49" i="149"/>
  <c r="O41" i="149"/>
  <c r="R70" i="149"/>
  <c r="X46" i="149"/>
  <c r="T83" i="149"/>
  <c r="P25" i="149"/>
  <c r="I2" i="106"/>
  <c r="R18" i="149"/>
  <c r="C16" i="149"/>
  <c r="S26" i="149"/>
  <c r="U33" i="149"/>
  <c r="H2" i="116"/>
  <c r="O22" i="102"/>
  <c r="P9" i="149"/>
  <c r="V32" i="149"/>
  <c r="N32" i="149"/>
  <c r="P2" i="117"/>
  <c r="D26" i="102"/>
  <c r="G23" i="149"/>
  <c r="J24" i="149"/>
  <c r="F32" i="149"/>
  <c r="N48" i="149"/>
  <c r="J34" i="149"/>
  <c r="D64" i="149"/>
  <c r="N2" i="75"/>
  <c r="W68" i="149"/>
  <c r="O54" i="149"/>
  <c r="R46" i="149"/>
  <c r="E2" i="124"/>
  <c r="S83" i="149"/>
  <c r="J93" i="149"/>
  <c r="D88" i="149"/>
  <c r="J33" i="149"/>
  <c r="P2" i="75"/>
  <c r="N3" i="102"/>
  <c r="K68" i="149"/>
  <c r="C41" i="149"/>
  <c r="M94" i="149"/>
  <c r="T47" i="149"/>
  <c r="I30" i="149"/>
  <c r="S2" i="75"/>
  <c r="M70" i="149"/>
  <c r="I59" i="149"/>
  <c r="Q22" i="149"/>
  <c r="T50" i="149"/>
  <c r="O29" i="149"/>
  <c r="S2" i="16"/>
  <c r="C61" i="149"/>
  <c r="F40" i="149"/>
  <c r="Q59" i="149"/>
  <c r="N47" i="149"/>
  <c r="J28" i="149"/>
  <c r="N83" i="149"/>
  <c r="O95" i="149"/>
  <c r="T2" i="105"/>
  <c r="V2" i="16"/>
  <c r="N24" i="149"/>
  <c r="V60" i="149"/>
  <c r="P38" i="149"/>
  <c r="P31" i="149"/>
  <c r="S93" i="149"/>
  <c r="R22" i="149"/>
  <c r="G51" i="149"/>
  <c r="T88" i="149"/>
  <c r="P42" i="149"/>
  <c r="G42" i="149"/>
  <c r="J17" i="149"/>
  <c r="Q64" i="149"/>
  <c r="F60" i="149"/>
  <c r="X59" i="149"/>
  <c r="K31" i="149"/>
  <c r="X34" i="149"/>
  <c r="P86" i="149"/>
  <c r="M31" i="149"/>
  <c r="D15" i="149"/>
  <c r="C43" i="149"/>
  <c r="L83" i="149"/>
  <c r="G70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P52" i="149"/>
  <c r="P30" i="149"/>
  <c r="J32" i="149"/>
  <c r="T18" i="149"/>
  <c r="N45" i="149"/>
  <c r="W18" i="149"/>
  <c r="U23" i="149"/>
  <c r="V22" i="149"/>
  <c r="F18" i="149"/>
  <c r="E63" i="149"/>
  <c r="R57" i="149"/>
  <c r="P58" i="149"/>
  <c r="W48" i="149"/>
  <c r="R29" i="149"/>
  <c r="X21" i="149"/>
  <c r="P23" i="149"/>
  <c r="L64" i="149"/>
  <c r="D95" i="149"/>
  <c r="H46" i="149"/>
  <c r="J18" i="149"/>
  <c r="D25" i="149"/>
  <c r="R38" i="149"/>
  <c r="X27" i="149"/>
  <c r="L25" i="149"/>
  <c r="E27" i="149"/>
  <c r="W58" i="149"/>
  <c r="U94" i="149"/>
  <c r="S43" i="149"/>
  <c r="X31" i="149"/>
  <c r="E23" i="149"/>
  <c r="K93" i="149"/>
  <c r="P16" i="149"/>
  <c r="F93" i="149"/>
  <c r="R26" i="149"/>
  <c r="Q47" i="149"/>
  <c r="U93" i="149"/>
  <c r="F61" i="149"/>
  <c r="U47" i="149"/>
  <c r="O52" i="149"/>
  <c r="R56" i="149"/>
  <c r="V27" i="149"/>
  <c r="Q57" i="149"/>
  <c r="U64" i="149"/>
  <c r="W93" i="149"/>
  <c r="O22" i="149"/>
  <c r="X57" i="149"/>
  <c r="L60" i="149"/>
  <c r="E55" i="149"/>
  <c r="M91" i="149"/>
  <c r="K25" i="149"/>
  <c r="J20" i="149"/>
  <c r="C63" i="149"/>
  <c r="W2" i="75"/>
  <c r="T2" i="104"/>
  <c r="X2" i="105"/>
  <c r="X30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F28" i="149"/>
  <c r="U53" i="149"/>
  <c r="K47" i="149"/>
  <c r="G58" i="149"/>
  <c r="W29" i="149"/>
  <c r="T15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F66" i="149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Q49" i="149" l="1"/>
  <c r="I45" i="149"/>
  <c r="P49" i="149"/>
  <c r="X37" i="149"/>
  <c r="W15" i="149"/>
  <c r="E15" i="149"/>
  <c r="X19" i="149"/>
  <c r="I49" i="149"/>
  <c r="U40" i="149"/>
  <c r="S90" i="149"/>
  <c r="S40" i="149"/>
  <c r="W19" i="149"/>
  <c r="U66" i="149"/>
  <c r="T19" i="149"/>
  <c r="P45" i="149"/>
  <c r="V15" i="149"/>
  <c r="S15" i="149"/>
  <c r="T40" i="149"/>
  <c r="S49" i="149"/>
  <c r="G85" i="149"/>
  <c r="D19" i="149"/>
  <c r="E85" i="149"/>
  <c r="W53" i="149"/>
  <c r="N66" i="149"/>
  <c r="W90" i="149"/>
  <c r="C84" i="149"/>
  <c r="J19" i="149"/>
  <c r="T37" i="149"/>
  <c r="H19" i="149"/>
  <c r="F15" i="149"/>
  <c r="T45" i="149"/>
  <c r="L19" i="149"/>
  <c r="H84" i="149"/>
  <c r="U2" i="102"/>
  <c r="I19" i="149"/>
  <c r="I37" i="149"/>
  <c r="S37" i="149"/>
  <c r="N49" i="149"/>
  <c r="X84" i="149"/>
  <c r="G84" i="149"/>
  <c r="C37" i="149"/>
  <c r="F37" i="149"/>
  <c r="R19" i="149"/>
  <c r="G19" i="149"/>
  <c r="K84" i="149"/>
  <c r="E19" i="149"/>
  <c r="W85" i="149"/>
  <c r="P19" i="149"/>
  <c r="D85" i="149"/>
  <c r="E45" i="149"/>
  <c r="X49" i="149"/>
  <c r="J66" i="149"/>
  <c r="M66" i="149"/>
  <c r="X40" i="149"/>
  <c r="C19" i="149"/>
  <c r="H49" i="149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V26" i="11" l="1"/>
  <c r="R2" i="93"/>
  <c r="K2" i="93"/>
  <c r="I36" i="149"/>
  <c r="G36" i="149"/>
  <c r="H36" i="149"/>
  <c r="K36" i="149"/>
  <c r="W36" i="149"/>
  <c r="F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M35" i="149" l="1"/>
  <c r="N35" i="149"/>
  <c r="I35" i="149"/>
  <c r="D35" i="149"/>
  <c r="S2" i="11"/>
  <c r="J26" i="9"/>
  <c r="W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E14" i="149"/>
  <c r="R2" i="9"/>
  <c r="R8" i="149" s="1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<sst xmlns="http://schemas.openxmlformats.org/spreadsheetml/2006/main" count="12477" uniqueCount="330">
  <si>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</si>
  <si>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</si>
  <si>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</si>
  <si>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</si>
  <si>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</si>
  <si>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</si>
  <si>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</si>
  <si>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</si>
  <si>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</si>
  <si>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</si>
  <si>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</si>
  <si>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</si>
  <si>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</si>
  <si>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</si>
  <si>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</si>
  <si>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</si>
  <si>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</si>
  <si>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</si>
  <si>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</si>
  <si>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</si>
  <si>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</si>
  <si>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</si>
  <si>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</si>
  <si>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</si>
  <si>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</si>
  <si>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</si>
  <si>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</si>
  <si>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</si>
  <si>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</si>
  <si>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</si>
  <si>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</si>
  <si>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</si>
  <si>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</si>
  <si>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</si>
  <si>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</si>
  <si>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</si>
  <si>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</si>
  <si>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</si>
  <si>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</si>
  <si>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</si>
  <si>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</si>
  <si>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</si>
  <si>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</si>
  <si>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</si>
  <si>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</si>
  <si>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</si>
  <si>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</si>
  <si>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</si>
  <si>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</si>
  <si>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</si>
  <si>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</si>
  <si>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</si>
  <si>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</si>
  <si>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</si>
  <si>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</si>
  <si>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</si>
  <si>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</si>
  <si>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</si>
  <si>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</si>
  <si>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</si>
  <si>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</si>
  <si>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</si>
  <si>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</si>
  <si>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</si>
  <si>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</si>
  <si>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</si>
  <si>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</si>
  <si>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</si>
  <si>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</si>
  <si>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</si>
  <si>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</si>
  <si>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</si>
  <si>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</si>
  <si>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</si>
  <si>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</si>
  <si>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</si>
  <si>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</si>
  <si>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</si>
  <si>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</si>
  <si>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</si>
  <si>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</si>
  <si>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</si>
  <si>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</si>
  <si>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</si>
  <si>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</si>
  <si>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</si>
  <si>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</si>
  <si>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</si>
  <si>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</si>
  <si>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</si>
  <si>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</si>
  <si>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</si>
  <si>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</si>
  <si>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</si>
  <si>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</si>
  <si>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</si>
  <si>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</si>
  <si>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</si>
  <si>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</si>
  <si>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</si>
  <si>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</si>
  <si>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</si>
  <si>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</si>
  <si>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</si>
  <si>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</si>
  <si>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</si>
  <si>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</si>
  <si>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</si>
  <si>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</si>
  <si>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</si>
  <si>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</si>
  <si>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</si>
  <si>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</si>
  <si>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</si>
  <si>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</si>
  <si>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</si>
  <si>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</si>
  <si>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</si>
  <si>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</si>
  <si>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</si>
  <si>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</si>
  <si>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</si>
  <si>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</si>
  <si>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</si>
  <si>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</si>
  <si>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</si>
  <si>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</si>
  <si>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</si>
  <si>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</si>
  <si>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</si>
  <si>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</si>
  <si>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</si>
  <si>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</si>
  <si>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</si>
  <si>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</si>
  <si>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</si>
  <si>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</si>
  <si>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</si>
  <si>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</si>
  <si>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</si>
  <si>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</si>
  <si>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</si>
  <si>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</si>
  <si>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</si>
  <si>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</si>
  <si>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</si>
  <si>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</si>
  <si>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</si>
  <si>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</si>
  <si>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</si>
  <si>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</si>
  <si>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</si>
  <si>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</si>
  <si>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</si>
  <si>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</si>
  <si>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</si>
  <si>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</si>
  <si>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</si>
  <si>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</si>
  <si>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</si>
  <si>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</si>
  <si>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</si>
  <si>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</si>
  <si>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</si>
  <si>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</si>
  <si>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</si>
  <si>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</si>
  <si>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</si>
  <si>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</si>
  <si>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</si>
  <si>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</si>
  <si>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</si>
  <si>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</si>
  <si>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</si>
  <si>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</si>
  <si>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</si>
  <si>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</si>
  <si>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</si>
  <si>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</si>
  <si>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</si>
  <si>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</si>
  <si>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</si>
  <si>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</si>
  <si>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</si>
  <si>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</si>
  <si>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</si>
  <si>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</si>
  <si>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</si>
  <si>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</si>
  <si>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</si>
  <si>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</si>
  <si>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</si>
  <si>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</si>
  <si>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</si>
  <si>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</si>
  <si>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</si>
  <si>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</si>
  <si>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</si>
  <si>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</si>
  <si>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</si>
  <si>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</si>
  <si>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</si>
  <si>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</si>
  <si>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</si>
  <si>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</si>
  <si>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</si>
  <si>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</si>
  <si>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</si>
  <si>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</si>
  <si>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</si>
  <si>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</si>
  <si>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</si>
  <si>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</si>
  <si>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</si>
  <si>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</si>
  <si>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</si>
  <si>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</si>
  <si>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</si>
  <si>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</si>
  <si>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</si>
  <si>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</si>
  <si>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</si>
  <si>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</si>
  <si>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</si>
  <si>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</si>
  <si>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</si>
  <si>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</si>
  <si>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</si>
  <si>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</si>
  <si>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</si>
  <si>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</si>
  <si>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</si>
  <si>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</si>
  <si>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</si>
  <si>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</si>
  <si>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</si>
  <si>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</si>
  <si>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</si>
  <si>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</si>
  <si>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</si>
  <si>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</si>
  <si>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</si>
  <si>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</si>
  <si>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</si>
  <si>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</si>
  <si>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</si>
  <si>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</si>
  <si>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</si>
  <si>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</si>
  <si>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</si>
  <si>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</si>
  <si>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</si>
  <si>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</si>
  <si>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</si>
  <si>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</si>
  <si>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</si>
  <si>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</si>
  <si>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</si>
  <si>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</si>
  <si>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</si>
  <si>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</si>
  <si>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</si>
  <si>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</si>
  <si>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</si>
  <si>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</si>
  <si>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</si>
  <si>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</si>
  <si>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</si>
  <si>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</si>
  <si>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</si>
  <si>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</si>
  <si>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</si>
  <si>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</si>
  <si>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</si>
  <si>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</si>
  <si>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</si>
  <si>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</si>
  <si>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</si>
  <si>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</si>
  <si>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</si>
  <si>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</si>
  <si>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</si>
  <si>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</si>
  <si>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</si>
  <si>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</si>
  <si>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</si>
  <si>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</si>
  <si>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</si>
  <si>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</si>
  <si>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</si>
  <si>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</si>
  <si>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</si>
  <si>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</si>
  <si>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</si>
  <si>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</si>
  <si>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</si>
  <si>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</si>
  <si>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</si>
  <si>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</si>
  <si>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</si>
  <si>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</si>
  <si>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</si>
  <si>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</si>
  <si>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</si>
  <si>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</si>
  <si>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</si>
  <si>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</si>
  <si>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</si>
  <si>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</si>
  <si>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</si>
  <si>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</si>
  <si>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</si>
  <si>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</si>
  <si>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</si>
  <si>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</si>
  <si>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</si>
  <si>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</si>
  <si>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</si>
  <si>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</si>
  <si>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</si>
  <si>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</si>
  <si>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</si>
  <si>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</si>
  <si>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</si>
  <si>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</si>
  <si>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</si>
  <si>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</si>
  <si>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</si>
  <si>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Greece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</si>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</sst>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45432.784351851849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108635.65575664806</v>
      </c>
      <c r="D4" s="8">
        <f>GAE!D$2</f>
        <v>110704.29313375184</v>
      </c>
      <c r="E4" s="8">
        <f>GAE!E$2</f>
        <v>109674.78535332327</v>
      </c>
      <c r="F4" s="8">
        <f>GAE!F$2</f>
        <v>113415.15397760317</v>
      </c>
      <c r="G4" s="8">
        <f>GAE!G$2</f>
        <v>113682.66330535836</v>
      </c>
      <c r="H4" s="8">
        <f>GAE!H$2</f>
        <v>114091.1872942488</v>
      </c>
      <c r="I4" s="8">
        <f>GAE!I$2</f>
        <v>113883.33008129121</v>
      </c>
      <c r="J4" s="8">
        <f>GAE!J$2</f>
        <v>118379.7364584489</v>
      </c>
      <c r="K4" s="8">
        <f>GAE!K$2</f>
        <v>113213.3429193732</v>
      </c>
      <c r="L4" s="8">
        <f>GAE!L$2</f>
        <v>107615.47282330101</v>
      </c>
      <c r="M4" s="8">
        <f>GAE!M$2</f>
        <v>100502.87300607926</v>
      </c>
      <c r="N4" s="8">
        <f>GAE!N$2</f>
        <v>100507.53166375458</v>
      </c>
      <c r="O4" s="8">
        <f>GAE!O$2</f>
        <v>94844.187448694924</v>
      </c>
      <c r="P4" s="8">
        <f>GAE!P$2</f>
        <v>83608.040906734022</v>
      </c>
      <c r="Q4" s="8">
        <f>GAE!Q$2</f>
        <v>81042.275065944836</v>
      </c>
      <c r="R4" s="8">
        <f>GAE!R$2</f>
        <v>77499.278206175804</v>
      </c>
      <c r="S4" s="8">
        <f>GAE!S$2</f>
        <v>72965.384248629591</v>
      </c>
      <c r="T4" s="8">
        <f>GAE!T$2</f>
        <v>77027.79206120882</v>
      </c>
      <c r="U4" s="8">
        <f>GAE!U$2</f>
        <v>75366.835132450826</v>
      </c>
      <c r="V4" s="8">
        <f>GAE!V$2</f>
        <v>69693.489796270078</v>
      </c>
      <c r="W4" s="8">
        <f>GAE!W$2</f>
        <v>55988.998207701814</v>
      </c>
      <c r="X4" s="8">
        <f>GAE!X$2</f>
        <v>59214.737574266815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11563.627983120003</v>
      </c>
      <c r="D5" s="10">
        <f>INTMARB!D$2</f>
        <v>11236.309081919999</v>
      </c>
      <c r="E5" s="10">
        <f>INTMARB!E$2</f>
        <v>10098.808137</v>
      </c>
      <c r="F5" s="10">
        <f>INTMARB!F$2</f>
        <v>10331.326410480004</v>
      </c>
      <c r="G5" s="10">
        <f>INTMARB!G$2</f>
        <v>10437.843897360002</v>
      </c>
      <c r="H5" s="10">
        <f>INTMARB!H$2</f>
        <v>9240.0447319200011</v>
      </c>
      <c r="I5" s="10">
        <f>INTMARB!I$2</f>
        <v>9975.350701440002</v>
      </c>
      <c r="J5" s="10">
        <f>INTMARB!J$2</f>
        <v>10391.931272519998</v>
      </c>
      <c r="K5" s="10">
        <f>INTMARB!K$2</f>
        <v>9953.268152759998</v>
      </c>
      <c r="L5" s="10">
        <f>INTMARB!L$2</f>
        <v>8371.9324490400031</v>
      </c>
      <c r="M5" s="10">
        <f>INTMARB!M$2</f>
        <v>8729.4803407200015</v>
      </c>
      <c r="N5" s="10">
        <f>INTMARB!N$2</f>
        <v>8872.7915408399986</v>
      </c>
      <c r="O5" s="10">
        <f>INTMARB!O$2</f>
        <v>7248.1308591600018</v>
      </c>
      <c r="P5" s="10">
        <f>INTMARB!P$2</f>
        <v>6831.2021371199999</v>
      </c>
      <c r="Q5" s="10">
        <f>INTMARB!Q$2</f>
        <v>6003.3824449200019</v>
      </c>
      <c r="R5" s="10">
        <f>INTMARB!R$2</f>
        <v>5733.5434459199996</v>
      </c>
      <c r="S5" s="10">
        <f>INTMARB!S$2</f>
        <v>5526.3885282000019</v>
      </c>
      <c r="T5" s="10">
        <f>INTMARB!T$2</f>
        <v>6867.1262318400004</v>
      </c>
      <c r="U5" s="10">
        <f>INTMARB!U$2</f>
        <v>7034.3287822799975</v>
      </c>
      <c r="V5" s="10">
        <f>INTMARB!V$2</f>
        <v>8105.5124323200016</v>
      </c>
      <c r="W5" s="10">
        <f>INTMARB!W$2</f>
        <v>5222.4896235600017</v>
      </c>
      <c r="X5" s="10">
        <f>INTMARB!X$2</f>
        <v>5812.9823473200031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6160.6911994364718</v>
      </c>
      <c r="D6" s="12">
        <f>INTMARB_IN!D$2</f>
        <v>5146.8095222740085</v>
      </c>
      <c r="E6" s="12">
        <f>INTMARB_IN!E$2</f>
        <v>4392.3089982610854</v>
      </c>
      <c r="F6" s="12">
        <f>INTMARB_IN!F$2</f>
        <v>4691.5028264256598</v>
      </c>
      <c r="G6" s="12">
        <f>INTMARB_IN!G$2</f>
        <v>4551.3041419666351</v>
      </c>
      <c r="H6" s="12">
        <f>INTMARB_IN!H$2</f>
        <v>3954.6538563626618</v>
      </c>
      <c r="I6" s="12">
        <f>INTMARB_IN!I$2</f>
        <v>4068.300641672487</v>
      </c>
      <c r="J6" s="12">
        <f>INTMARB_IN!J$2</f>
        <v>4503.8549302380225</v>
      </c>
      <c r="K6" s="12">
        <f>INTMARB_IN!K$2</f>
        <v>4555.120643673019</v>
      </c>
      <c r="L6" s="12">
        <f>INTMARB_IN!L$2</f>
        <v>3896.7894572991318</v>
      </c>
      <c r="M6" s="12">
        <f>INTMARB_IN!M$2</f>
        <v>3879.2813355301473</v>
      </c>
      <c r="N6" s="12">
        <f>INTMARB_IN!N$2</f>
        <v>3743.6138264683632</v>
      </c>
      <c r="O6" s="12">
        <f>INTMARB_IN!O$2</f>
        <v>2937.2941300343932</v>
      </c>
      <c r="P6" s="12">
        <f>INTMARB_IN!P$2</f>
        <v>2630.4814133402765</v>
      </c>
      <c r="Q6" s="12">
        <f>INTMARB_IN!Q$2</f>
        <v>2237.6539083756747</v>
      </c>
      <c r="R6" s="12">
        <f>INTMARB_IN!R$2</f>
        <v>2187.7300903664113</v>
      </c>
      <c r="S6" s="12">
        <f>INTMARB_IN!S$2</f>
        <v>2014.7644226276566</v>
      </c>
      <c r="T6" s="12">
        <f>INTMARB_IN!T$2</f>
        <v>2548.7897997265532</v>
      </c>
      <c r="U6" s="12">
        <f>INTMARB_IN!U$2</f>
        <v>2614.7986973787351</v>
      </c>
      <c r="V6" s="12">
        <f>INTMARB_IN!V$2</f>
        <v>3076.0264412101187</v>
      </c>
      <c r="W6" s="12">
        <f>INTMARB_IN!W$2</f>
        <v>1765.5477240876774</v>
      </c>
      <c r="X6" s="12">
        <f>INTMARB_IN!X$2</f>
        <v>1982.8782263687472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5402.936783683529</v>
      </c>
      <c r="D7" s="12">
        <f>INTMARB_EX!D$2</f>
        <v>6089.4995596459894</v>
      </c>
      <c r="E7" s="12">
        <f>INTMARB_EX!E$2</f>
        <v>5706.4991387389136</v>
      </c>
      <c r="F7" s="12">
        <f>INTMARB_EX!F$2</f>
        <v>5639.8235840543421</v>
      </c>
      <c r="G7" s="12">
        <f>INTMARB_EX!G$2</f>
        <v>5886.5397553933662</v>
      </c>
      <c r="H7" s="12">
        <f>INTMARB_EX!H$2</f>
        <v>5285.3908755573375</v>
      </c>
      <c r="I7" s="12">
        <f>INTMARB_EX!I$2</f>
        <v>5907.0500597675145</v>
      </c>
      <c r="J7" s="12">
        <f>INTMARB_EX!J$2</f>
        <v>5888.0763422819764</v>
      </c>
      <c r="K7" s="12">
        <f>INTMARB_EX!K$2</f>
        <v>5398.147509086979</v>
      </c>
      <c r="L7" s="12">
        <f>INTMARB_EX!L$2</f>
        <v>4475.1429917408714</v>
      </c>
      <c r="M7" s="12">
        <f>INTMARB_EX!M$2</f>
        <v>4850.1990051898547</v>
      </c>
      <c r="N7" s="12">
        <f>INTMARB_EX!N$2</f>
        <v>5129.1777143716363</v>
      </c>
      <c r="O7" s="12">
        <f>INTMARB_EX!O$2</f>
        <v>4310.8367291256091</v>
      </c>
      <c r="P7" s="12">
        <f>INTMARB_EX!P$2</f>
        <v>4200.7207237797229</v>
      </c>
      <c r="Q7" s="12">
        <f>INTMARB_EX!Q$2</f>
        <v>3765.7285365443258</v>
      </c>
      <c r="R7" s="12">
        <f>INTMARB_EX!R$2</f>
        <v>3545.8133555535883</v>
      </c>
      <c r="S7" s="12">
        <f>INTMARB_EX!S$2</f>
        <v>3511.6241055723449</v>
      </c>
      <c r="T7" s="12">
        <f>INTMARB_EX!T$2</f>
        <v>4318.3364321134477</v>
      </c>
      <c r="U7" s="12">
        <f>INTMARB_EX!U$2</f>
        <v>4419.5300849012629</v>
      </c>
      <c r="V7" s="12">
        <f>INTMARB_EX!V$2</f>
        <v>5029.485991109882</v>
      </c>
      <c r="W7" s="12">
        <f>INTMARB_EX!W$2</f>
        <v>3456.9418994723246</v>
      </c>
      <c r="X7" s="12">
        <f>INTMARB_EX!X$2</f>
        <v>3830.104120951255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97072.027773528069</v>
      </c>
      <c r="D8" s="8">
        <f>GIC!D$2</f>
        <v>99467.984051831823</v>
      </c>
      <c r="E8" s="8">
        <f>GIC!E$2</f>
        <v>99575.977216323256</v>
      </c>
      <c r="F8" s="8">
        <f>GIC!F$2</f>
        <v>103083.82756712317</v>
      </c>
      <c r="G8" s="8">
        <f>GIC!G$2</f>
        <v>103244.81940799837</v>
      </c>
      <c r="H8" s="8">
        <f>GIC!H$2</f>
        <v>104851.14256232879</v>
      </c>
      <c r="I8" s="8">
        <f>GIC!I$2</f>
        <v>103907.97937985121</v>
      </c>
      <c r="J8" s="8">
        <f>GIC!J$2</f>
        <v>107987.8051859289</v>
      </c>
      <c r="K8" s="8">
        <f>GIC!K$2</f>
        <v>103260.07476661321</v>
      </c>
      <c r="L8" s="8">
        <f>GIC!L$2</f>
        <v>99243.540374261021</v>
      </c>
      <c r="M8" s="8">
        <f>GIC!M$2</f>
        <v>91773.39266535925</v>
      </c>
      <c r="N8" s="8">
        <f>GIC!N$2</f>
        <v>91634.740122914605</v>
      </c>
      <c r="O8" s="8">
        <f>GIC!O$2</f>
        <v>87596.056589534914</v>
      </c>
      <c r="P8" s="8">
        <f>GIC!P$2</f>
        <v>76776.838769614013</v>
      </c>
      <c r="Q8" s="8">
        <f>GIC!Q$2</f>
        <v>75038.892621024846</v>
      </c>
      <c r="R8" s="8">
        <f>GIC!R$2</f>
        <v>71765.734760255815</v>
      </c>
      <c r="S8" s="8">
        <f>GIC!S$2</f>
        <v>67438.995720429579</v>
      </c>
      <c r="T8" s="8">
        <f>GIC!T$2</f>
        <v>70160.665829368823</v>
      </c>
      <c r="U8" s="8">
        <f>GIC!U$2</f>
        <v>68332.506350170821</v>
      </c>
      <c r="V8" s="8">
        <f>GIC!V$2</f>
        <v>61587.977363950064</v>
      </c>
      <c r="W8" s="8">
        <f>GIC!W$2</f>
        <v>50766.508584141811</v>
      </c>
      <c r="X8" s="8">
        <f>GIC!X$2</f>
        <v>53401.755226946807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2514.4364700000006</v>
      </c>
      <c r="D9" s="10">
        <f>INTAVI!D$2</f>
        <v>2336.8722299999995</v>
      </c>
      <c r="E9" s="10">
        <f>INTAVI!E$2</f>
        <v>2336.8722299999999</v>
      </c>
      <c r="F9" s="10">
        <f>INTAVI!F$2</f>
        <v>2412.9711900000011</v>
      </c>
      <c r="G9" s="10">
        <f>INTAVI!G$2</f>
        <v>2485.8993599999999</v>
      </c>
      <c r="H9" s="10">
        <f>INTAVI!H$2</f>
        <v>2400.2880300000002</v>
      </c>
      <c r="I9" s="10">
        <f>INTAVI!I$2</f>
        <v>2879.0773200000003</v>
      </c>
      <c r="J9" s="10">
        <f>INTAVI!J$2</f>
        <v>2942.4931200000005</v>
      </c>
      <c r="K9" s="10">
        <f>INTAVI!K$2</f>
        <v>3059.8123500000011</v>
      </c>
      <c r="L9" s="10">
        <f>INTAVI!L$2</f>
        <v>2566.11102876</v>
      </c>
      <c r="M9" s="10">
        <f>INTAVI!M$2</f>
        <v>2052.8887712399996</v>
      </c>
      <c r="N9" s="10">
        <f>INTAVI!N$2</f>
        <v>2226.0240000000003</v>
      </c>
      <c r="O9" s="10">
        <f>INTAVI!O$2</f>
        <v>1981.7797287600004</v>
      </c>
      <c r="P9" s="10">
        <f>INTAVI!P$2</f>
        <v>2028.15531504</v>
      </c>
      <c r="Q9" s="10">
        <f>INTAVI!Q$2</f>
        <v>2340.4167849600003</v>
      </c>
      <c r="R9" s="10">
        <f>INTAVI!R$2</f>
        <v>2479.5432849600002</v>
      </c>
      <c r="S9" s="10">
        <f>INTAVI!S$2</f>
        <v>2646.4950849600004</v>
      </c>
      <c r="T9" s="10">
        <f>INTAVI!T$2</f>
        <v>2969.8281547199999</v>
      </c>
      <c r="U9" s="10">
        <f>INTAVI!U$2</f>
        <v>3279.2810342399998</v>
      </c>
      <c r="V9" s="10">
        <f>INTAVI!V$2</f>
        <v>3403.5213686400007</v>
      </c>
      <c r="W9" s="10">
        <f>INTAVI!W$2</f>
        <v>1069.8907770000003</v>
      </c>
      <c r="X9" s="10">
        <f>INTAVI!X$2</f>
        <v>2096.5641444000007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2033.3528814192466</v>
      </c>
      <c r="D10" s="12">
        <f>INTAVI_PA_IN!D$2</f>
        <v>1880.8658617345411</v>
      </c>
      <c r="E10" s="12">
        <f>INTAVI_PA_IN!E$2</f>
        <v>1881.8679006218144</v>
      </c>
      <c r="F10" s="12">
        <f>INTAVI_PA_IN!F$2</f>
        <v>1951.7249372795004</v>
      </c>
      <c r="G10" s="12">
        <f>INTAVI_PA_IN!G$2</f>
        <v>1984.2650618673354</v>
      </c>
      <c r="H10" s="12">
        <f>INTAVI_PA_IN!H$2</f>
        <v>1912.1482722885005</v>
      </c>
      <c r="I10" s="12">
        <f>INTAVI_PA_IN!I$2</f>
        <v>2299.4746179806198</v>
      </c>
      <c r="J10" s="12">
        <f>INTAVI_PA_IN!J$2</f>
        <v>2360.8090321691457</v>
      </c>
      <c r="K10" s="12">
        <f>INTAVI_PA_IN!K$2</f>
        <v>2437.3762282305074</v>
      </c>
      <c r="L10" s="12">
        <f>INTAVI_PA_IN!L$2</f>
        <v>2025.8456921326099</v>
      </c>
      <c r="M10" s="12">
        <f>INTAVI_PA_IN!M$2</f>
        <v>1611.1898780469326</v>
      </c>
      <c r="N10" s="12">
        <f>INTAVI_PA_IN!N$2</f>
        <v>1749.8239362822492</v>
      </c>
      <c r="O10" s="12">
        <f>INTAVI_PA_IN!O$2</f>
        <v>1551.2309185042652</v>
      </c>
      <c r="P10" s="12">
        <f>INTAVI_PA_IN!P$2</f>
        <v>1588.9966673757058</v>
      </c>
      <c r="Q10" s="12">
        <f>INTAVI_PA_IN!Q$2</f>
        <v>1857.2222937874337</v>
      </c>
      <c r="R10" s="12">
        <f>INTAVI_PA_IN!R$2</f>
        <v>1974.8915181535926</v>
      </c>
      <c r="S10" s="12">
        <f>INTAVI_PA_IN!S$2</f>
        <v>2134.6746986730573</v>
      </c>
      <c r="T10" s="12">
        <f>INTAVI_PA_IN!T$2</f>
        <v>2416.7031381177862</v>
      </c>
      <c r="U10" s="12">
        <f>INTAVI_PA_IN!U$2</f>
        <v>2666.5909083753477</v>
      </c>
      <c r="V10" s="12">
        <f>INTAVI_PA_IN!V$2</f>
        <v>2754.1382961756221</v>
      </c>
      <c r="W10" s="12">
        <f>INTAVI_PA_IN!W$2</f>
        <v>789.33905524211355</v>
      </c>
      <c r="X10" s="12">
        <f>INTAVI_PA_IN!X$2</f>
        <v>1628.99087876862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427.40524880053505</v>
      </c>
      <c r="D11" s="12">
        <f>INTAVI_PA_EX!D$2</f>
        <v>395.35774143610394</v>
      </c>
      <c r="E11" s="12">
        <f>INTAVI_PA_EX!E$2</f>
        <v>395.55720757310968</v>
      </c>
      <c r="F11" s="12">
        <f>INTAVI_PA_EX!F$2</f>
        <v>410.23033724101117</v>
      </c>
      <c r="G11" s="12">
        <f>INTAVI_PA_EX!G$2</f>
        <v>463.98704580653964</v>
      </c>
      <c r="H11" s="12">
        <f>INTAVI_PA_EX!H$2</f>
        <v>451.26280782145619</v>
      </c>
      <c r="I11" s="12">
        <f>INTAVI_PA_EX!I$2</f>
        <v>529.64730861370833</v>
      </c>
      <c r="J11" s="12">
        <f>INTAVI_PA_EX!J$2</f>
        <v>536.99256632469678</v>
      </c>
      <c r="K11" s="12">
        <f>INTAVI_PA_EX!K$2</f>
        <v>573.44654028795185</v>
      </c>
      <c r="L11" s="12">
        <f>INTAVI_PA_EX!L$2</f>
        <v>502.71787822127862</v>
      </c>
      <c r="M11" s="12">
        <f>INTAVI_PA_EX!M$2</f>
        <v>412.67422820584352</v>
      </c>
      <c r="N11" s="12">
        <f>INTAVI_PA_EX!N$2</f>
        <v>446.07372705701124</v>
      </c>
      <c r="O11" s="12">
        <f>INTAVI_PA_EX!O$2</f>
        <v>403.74962730267043</v>
      </c>
      <c r="P11" s="12">
        <f>INTAVI_PA_EX!P$2</f>
        <v>413.78234847016722</v>
      </c>
      <c r="Q11" s="12">
        <f>INTAVI_PA_EX!Q$2</f>
        <v>461.91726993769612</v>
      </c>
      <c r="R11" s="12">
        <f>INTAVI_PA_EX!R$2</f>
        <v>484.22495138873995</v>
      </c>
      <c r="S11" s="12">
        <f>INTAVI_PA_EX!S$2</f>
        <v>491.85489738020487</v>
      </c>
      <c r="T11" s="12">
        <f>INTAVI_PA_EX!T$2</f>
        <v>532.65151209578426</v>
      </c>
      <c r="U11" s="12">
        <f>INTAVI_PA_EX!U$2</f>
        <v>584.98245610716856</v>
      </c>
      <c r="V11" s="12">
        <f>INTAVI_PA_EX!V$2</f>
        <v>622.12522916121793</v>
      </c>
      <c r="W11" s="12">
        <f>INTAVI_PA_EX!W$2</f>
        <v>259.26136882713161</v>
      </c>
      <c r="X11" s="12">
        <f>INTAVI_PA_EX!X$2</f>
        <v>439.11520200114609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48.572835884360885</v>
      </c>
      <c r="D12" s="12">
        <f>INTAVI_FR_IN!D$2</f>
        <v>55.727661002900753</v>
      </c>
      <c r="E12" s="12">
        <f>INTAVI_FR_IN!E$2</f>
        <v>54.459423206397517</v>
      </c>
      <c r="F12" s="12">
        <f>INTAVI_FR_IN!F$2</f>
        <v>45.52630027131864</v>
      </c>
      <c r="G12" s="12">
        <f>INTAVI_FR_IN!G$2</f>
        <v>33.674223148384094</v>
      </c>
      <c r="H12" s="12">
        <f>INTAVI_FR_IN!H$2</f>
        <v>32.943635969786975</v>
      </c>
      <c r="I12" s="12">
        <f>INTAVI_FR_IN!I$2</f>
        <v>45.776239019772127</v>
      </c>
      <c r="J12" s="12">
        <f>INTAVI_FR_IN!J$2</f>
        <v>41.170301704304975</v>
      </c>
      <c r="K12" s="12">
        <f>INTAVI_FR_IN!K$2</f>
        <v>45.194704089528159</v>
      </c>
      <c r="L12" s="12">
        <f>INTAVI_FR_IN!L$2</f>
        <v>34.546409484299012</v>
      </c>
      <c r="M12" s="12">
        <f>INTAVI_FR_IN!M$2</f>
        <v>27.457556716105636</v>
      </c>
      <c r="N12" s="12">
        <f>INTAVI_FR_IN!N$2</f>
        <v>28.257024043562449</v>
      </c>
      <c r="O12" s="12">
        <f>INTAVI_FR_IN!O$2</f>
        <v>24.975265705207875</v>
      </c>
      <c r="P12" s="12">
        <f>INTAVI_FR_IN!P$2</f>
        <v>23.967114349856683</v>
      </c>
      <c r="Q12" s="12">
        <f>INTAVI_FR_IN!Q$2</f>
        <v>20.141865460678165</v>
      </c>
      <c r="R12" s="12">
        <f>INTAVI_FR_IN!R$2</f>
        <v>18.842182204613895</v>
      </c>
      <c r="S12" s="12">
        <f>INTAVI_FR_IN!S$2</f>
        <v>18.506871401700995</v>
      </c>
      <c r="T12" s="12">
        <f>INTAVI_FR_IN!T$2</f>
        <v>18.744940019752086</v>
      </c>
      <c r="U12" s="12">
        <f>INTAVI_FR_IN!U$2</f>
        <v>24.850937859693008</v>
      </c>
      <c r="V12" s="12">
        <f>INTAVI_FR_IN!V$2</f>
        <v>23.862957969682949</v>
      </c>
      <c r="W12" s="12">
        <f>INTAVI_FR_IN!W$2</f>
        <v>18.05529518711776</v>
      </c>
      <c r="X12" s="12">
        <f>INTAVI_FR_IN!X$2</f>
        <v>22.116707996348683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5.1055038958579937</v>
      </c>
      <c r="D13" s="12">
        <f>INTAVI_FR_EX!D$2</f>
        <v>4.9209658264536049</v>
      </c>
      <c r="E13" s="12">
        <f>INTAVI_FR_EX!E$2</f>
        <v>4.9876985986783273</v>
      </c>
      <c r="F13" s="12">
        <f>INTAVI_FR_EX!F$2</f>
        <v>5.4896152081711742</v>
      </c>
      <c r="G13" s="12">
        <f>INTAVI_FR_EX!G$2</f>
        <v>3.973029177740889</v>
      </c>
      <c r="H13" s="12">
        <f>INTAVI_FR_EX!H$2</f>
        <v>3.9333139202563108</v>
      </c>
      <c r="I13" s="12">
        <f>INTAVI_FR_EX!I$2</f>
        <v>4.1791543858997038</v>
      </c>
      <c r="J13" s="12">
        <f>INTAVI_FR_EX!J$2</f>
        <v>3.5212198018529812</v>
      </c>
      <c r="K13" s="12">
        <f>INTAVI_FR_EX!K$2</f>
        <v>3.7948773920133925</v>
      </c>
      <c r="L13" s="12">
        <f>INTAVI_FR_EX!L$2</f>
        <v>3.0010489218124401</v>
      </c>
      <c r="M13" s="12">
        <f>INTAVI_FR_EX!M$2</f>
        <v>1.5671082711179312</v>
      </c>
      <c r="N13" s="12">
        <f>INTAVI_FR_EX!N$2</f>
        <v>1.8693126171775012</v>
      </c>
      <c r="O13" s="12">
        <f>INTAVI_FR_EX!O$2</f>
        <v>1.8239172478568937</v>
      </c>
      <c r="P13" s="12">
        <f>INTAVI_FR_EX!P$2</f>
        <v>1.4091848442703712</v>
      </c>
      <c r="Q13" s="12">
        <f>INTAVI_FR_EX!Q$2</f>
        <v>1.135355774192204</v>
      </c>
      <c r="R13" s="12">
        <f>INTAVI_FR_EX!R$2</f>
        <v>1.5846332130537824</v>
      </c>
      <c r="S13" s="12">
        <f>INTAVI_FR_EX!S$2</f>
        <v>1.4586175050371344</v>
      </c>
      <c r="T13" s="12">
        <f>INTAVI_FR_EX!T$2</f>
        <v>1.7285644866769301</v>
      </c>
      <c r="U13" s="12">
        <f>INTAVI_FR_EX!U$2</f>
        <v>2.8567318977907634</v>
      </c>
      <c r="V13" s="12">
        <f>INTAVI_FR_EX!V$2</f>
        <v>3.3948853334779741</v>
      </c>
      <c r="W13" s="12">
        <f>INTAVI_FR_EX!W$2</f>
        <v>3.2350577436373924</v>
      </c>
      <c r="X13" s="12">
        <f>INTAVI_FR_EX!X$2</f>
        <v>6.3413556338854447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94557.591303528054</v>
      </c>
      <c r="D14" s="8">
        <f>NRGSUP!D$2</f>
        <v>97131.111821831815</v>
      </c>
      <c r="E14" s="8">
        <f>NRGSUP!E$2</f>
        <v>97239.104986323247</v>
      </c>
      <c r="F14" s="8">
        <f>NRGSUP!F$2</f>
        <v>100670.85637712316</v>
      </c>
      <c r="G14" s="8">
        <f>NRGSUP!G$2</f>
        <v>100758.92004799837</v>
      </c>
      <c r="H14" s="8">
        <f>NRGSUP!H$2</f>
        <v>102450.8545323288</v>
      </c>
      <c r="I14" s="8">
        <f>NRGSUP!I$2</f>
        <v>101028.90205985121</v>
      </c>
      <c r="J14" s="8">
        <f>NRGSUP!J$2</f>
        <v>105045.3120659289</v>
      </c>
      <c r="K14" s="8">
        <f>NRGSUP!K$2</f>
        <v>100200.2624166132</v>
      </c>
      <c r="L14" s="8">
        <f>NRGSUP!L$2</f>
        <v>96677.429345501019</v>
      </c>
      <c r="M14" s="8">
        <f>NRGSUP!M$2</f>
        <v>89720.503894119247</v>
      </c>
      <c r="N14" s="8">
        <f>NRGSUP!N$2</f>
        <v>89408.7161229146</v>
      </c>
      <c r="O14" s="8">
        <f>NRGSUP!O$2</f>
        <v>85614.276860774931</v>
      </c>
      <c r="P14" s="8">
        <f>NRGSUP!P$2</f>
        <v>74748.683454574028</v>
      </c>
      <c r="Q14" s="8">
        <f>NRGSUP!Q$2</f>
        <v>72698.475836064856</v>
      </c>
      <c r="R14" s="8">
        <f>NRGSUP!R$2</f>
        <v>69286.191475295811</v>
      </c>
      <c r="S14" s="8">
        <f>NRGSUP!S$2</f>
        <v>64792.500635469587</v>
      </c>
      <c r="T14" s="8">
        <f>NRGSUP!T$2</f>
        <v>67190.837674648821</v>
      </c>
      <c r="U14" s="8">
        <f>NRGSUP!U$2</f>
        <v>65053.225315930831</v>
      </c>
      <c r="V14" s="8">
        <f>NRGSUP!V$2</f>
        <v>58184.455995310069</v>
      </c>
      <c r="W14" s="8">
        <f>NRGSUP!W$2</f>
        <v>49696.617807141818</v>
      </c>
      <c r="X14" s="8">
        <f>NRGSUP!X$2</f>
        <v>51305.191082546815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50856.204876234246</v>
      </c>
      <c r="D15" s="10">
        <f>TI_EHG_E!D$2</f>
        <v>51777.832180991143</v>
      </c>
      <c r="E15" s="10">
        <f>TI_EHG_E!E$2</f>
        <v>51432.355160936619</v>
      </c>
      <c r="F15" s="10">
        <f>TI_EHG_E!F$2</f>
        <v>52537.42323103232</v>
      </c>
      <c r="G15" s="10">
        <f>TI_EHG_E!G$2</f>
        <v>53627.467558237659</v>
      </c>
      <c r="H15" s="10">
        <f>TI_EHG_E!H$2</f>
        <v>54100.900377406149</v>
      </c>
      <c r="I15" s="10">
        <f>TI_EHG_E!I$2</f>
        <v>51334.125457755174</v>
      </c>
      <c r="J15" s="10">
        <f>TI_EHG_E!J$2</f>
        <v>54685.965098941604</v>
      </c>
      <c r="K15" s="10">
        <f>TI_EHG_E!K$2</f>
        <v>53240.213840619166</v>
      </c>
      <c r="L15" s="10">
        <f>TI_EHG_E!L$2</f>
        <v>51683.230302579745</v>
      </c>
      <c r="M15" s="10">
        <f>TI_EHG_E!M$2</f>
        <v>48336.354030397742</v>
      </c>
      <c r="N15" s="10">
        <f>TI_EHG_E!N$2</f>
        <v>49944.398156000425</v>
      </c>
      <c r="O15" s="10">
        <f>TI_EHG_E!O$2</f>
        <v>50986.909585986563</v>
      </c>
      <c r="P15" s="10">
        <f>TI_EHG_E!P$2</f>
        <v>43122.618248987237</v>
      </c>
      <c r="Q15" s="10">
        <f>TI_EHG_E!Q$2</f>
        <v>40745.543055721078</v>
      </c>
      <c r="R15" s="10">
        <f>TI_EHG_E!R$2</f>
        <v>35171.998662671162</v>
      </c>
      <c r="S15" s="10">
        <f>TI_EHG_E!S$2</f>
        <v>30262.130546425346</v>
      </c>
      <c r="T15" s="10">
        <f>TI_EHG_E!T$2</f>
        <v>34191.193027302019</v>
      </c>
      <c r="U15" s="10">
        <f>TI_EHG_E!U$2</f>
        <v>32640.439574506563</v>
      </c>
      <c r="V15" s="10">
        <f>TI_EHG_E!V$2</f>
        <v>26009.455841699659</v>
      </c>
      <c r="W15" s="10">
        <f>TI_EHG_E!W$2</f>
        <v>19994.247255119739</v>
      </c>
      <c r="X15" s="10">
        <f>TI_EHG_E!X$2</f>
        <v>20659.782755849847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47540.52398169876</v>
      </c>
      <c r="D16" s="12">
        <f>TI_EHG_E_E!D$2</f>
        <v>48556.282555882564</v>
      </c>
      <c r="E16" s="12">
        <f>TI_EHG_E_E!E$2</f>
        <v>48291.885192789028</v>
      </c>
      <c r="F16" s="12">
        <f>TI_EHG_E_E!F$2</f>
        <v>45819.289081349671</v>
      </c>
      <c r="G16" s="12">
        <f>TI_EHG_E_E!G$2</f>
        <v>47087.88554358307</v>
      </c>
      <c r="H16" s="12">
        <f>TI_EHG_E_E!H$2</f>
        <v>45202.121019074002</v>
      </c>
      <c r="I16" s="12">
        <f>TI_EHG_E_E!I$2</f>
        <v>41539.865077999202</v>
      </c>
      <c r="J16" s="12">
        <f>TI_EHG_E_E!J$2</f>
        <v>45743.160661347123</v>
      </c>
      <c r="K16" s="12">
        <f>TI_EHG_E_E!K$2</f>
        <v>42318.931308914143</v>
      </c>
      <c r="L16" s="12">
        <f>TI_EHG_E_E!L$2</f>
        <v>41777.683684938813</v>
      </c>
      <c r="M16" s="12">
        <f>TI_EHG_E_E!M$2</f>
        <v>36478.271429694876</v>
      </c>
      <c r="N16" s="12">
        <f>TI_EHG_E_E!N$2</f>
        <v>37352.718506073987</v>
      </c>
      <c r="O16" s="12">
        <f>TI_EHG_E_E!O$2</f>
        <v>37386.317286885103</v>
      </c>
      <c r="P16" s="12">
        <f>TI_EHG_E_E!P$2</f>
        <v>30103.328685760596</v>
      </c>
      <c r="Q16" s="12">
        <f>TI_EHG_E_E!Q$2</f>
        <v>25053.560379819959</v>
      </c>
      <c r="R16" s="12">
        <f>TI_EHG_E_E!R$2</f>
        <v>23718.993927435211</v>
      </c>
      <c r="S16" s="12">
        <f>TI_EHG_E_E!S$2</f>
        <v>19230.797564968932</v>
      </c>
      <c r="T16" s="12">
        <f>TI_EHG_E_E!T$2</f>
        <v>23784.435714951607</v>
      </c>
      <c r="U16" s="12">
        <f>TI_EHG_E_E!U$2</f>
        <v>22631.396154663969</v>
      </c>
      <c r="V16" s="12">
        <f>TI_EHG_E_E!V$2</f>
        <v>16811.307078828213</v>
      </c>
      <c r="W16" s="12">
        <f>TI_EHG_E_E!W$2</f>
        <v>12627.479217027485</v>
      </c>
      <c r="X16" s="12">
        <f>TI_EHG_E_E!X$2</f>
        <v>14660.357448216542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3315.6808945354805</v>
      </c>
      <c r="D17" s="12">
        <f>TI_EHG_CHP_E!D$2</f>
        <v>3221.5496251085765</v>
      </c>
      <c r="E17" s="12">
        <f>TI_EHG_CHP_E!E$2</f>
        <v>3140.4699681475918</v>
      </c>
      <c r="F17" s="12">
        <f>TI_EHG_CHP_E!F$2</f>
        <v>6718.134149682649</v>
      </c>
      <c r="G17" s="12">
        <f>TI_EHG_CHP_E!G$2</f>
        <v>6539.5820146545866</v>
      </c>
      <c r="H17" s="12">
        <f>TI_EHG_CHP_E!H$2</f>
        <v>8898.7793583321509</v>
      </c>
      <c r="I17" s="12">
        <f>TI_EHG_CHP_E!I$2</f>
        <v>9794.2603797559714</v>
      </c>
      <c r="J17" s="12">
        <f>TI_EHG_CHP_E!J$2</f>
        <v>8942.8044375944792</v>
      </c>
      <c r="K17" s="12">
        <f>TI_EHG_CHP_E!K$2</f>
        <v>10921.282531705019</v>
      </c>
      <c r="L17" s="12">
        <f>TI_EHG_CHP_E!L$2</f>
        <v>9905.5466176409373</v>
      </c>
      <c r="M17" s="12">
        <f>TI_EHG_CHP_E!M$2</f>
        <v>11858.082600702863</v>
      </c>
      <c r="N17" s="12">
        <f>TI_EHG_CHP_E!N$2</f>
        <v>12591.679649926433</v>
      </c>
      <c r="O17" s="12">
        <f>TI_EHG_CHP_E!O$2</f>
        <v>13600.59229910145</v>
      </c>
      <c r="P17" s="12">
        <f>TI_EHG_CHP_E!P$2</f>
        <v>13019.289563226641</v>
      </c>
      <c r="Q17" s="12">
        <f>TI_EHG_CHP_E!Q$2</f>
        <v>15691.982675901127</v>
      </c>
      <c r="R17" s="12">
        <f>TI_EHG_CHP_E!R$2</f>
        <v>11453.004735235949</v>
      </c>
      <c r="S17" s="12">
        <f>TI_EHG_CHP_E!S$2</f>
        <v>11031.332981456413</v>
      </c>
      <c r="T17" s="12">
        <f>TI_EHG_CHP_E!T$2</f>
        <v>10406.757312350413</v>
      </c>
      <c r="U17" s="12">
        <f>TI_EHG_CHP_E!U$2</f>
        <v>10009.043419842588</v>
      </c>
      <c r="V17" s="12">
        <f>TI_EHG_CHP_E!V$2</f>
        <v>9198.1487628714494</v>
      </c>
      <c r="W17" s="12">
        <f>TI_EHG_CHP_E!W$2</f>
        <v>7366.7680380922529</v>
      </c>
      <c r="X17" s="12">
        <f>TI_EHG_CHP_E!X$2</f>
        <v>5999.4223545533041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0</v>
      </c>
      <c r="D18" s="12">
        <f>TI_EHG_H_E!D$2</f>
        <v>0</v>
      </c>
      <c r="E18" s="12">
        <f>TI_EHG_H_E!E$2</f>
        <v>0</v>
      </c>
      <c r="F18" s="12">
        <f>TI_EHG_H_E!F$2</f>
        <v>0</v>
      </c>
      <c r="G18" s="12">
        <f>TI_EHG_H_E!G$2</f>
        <v>0</v>
      </c>
      <c r="H18" s="12">
        <f>TI_EHG_H_E!H$2</f>
        <v>0</v>
      </c>
      <c r="I18" s="12">
        <f>TI_EHG_H_E!I$2</f>
        <v>0</v>
      </c>
      <c r="J18" s="12">
        <f>TI_EHG_H_E!J$2</f>
        <v>0</v>
      </c>
      <c r="K18" s="12">
        <f>TI_EHG_H_E!K$2</f>
        <v>0</v>
      </c>
      <c r="L18" s="12">
        <f>TI_EHG_H_E!L$2</f>
        <v>0</v>
      </c>
      <c r="M18" s="12">
        <f>TI_EHG_H_E!M$2</f>
        <v>0</v>
      </c>
      <c r="N18" s="12">
        <f>TI_EHG_H_E!N$2</f>
        <v>0</v>
      </c>
      <c r="O18" s="12">
        <f>TI_EHG_H_E!O$2</f>
        <v>0</v>
      </c>
      <c r="P18" s="12">
        <f>TI_EHG_H_E!P$2</f>
        <v>0</v>
      </c>
      <c r="Q18" s="12">
        <f>TI_EHG_H_E!Q$2</f>
        <v>0</v>
      </c>
      <c r="R18" s="12">
        <f>TI_EHG_H_E!R$2</f>
        <v>0</v>
      </c>
      <c r="S18" s="12">
        <f>TI_EHG_H_E!S$2</f>
        <v>0</v>
      </c>
      <c r="T18" s="12">
        <f>TI_EHG_H_E!T$2</f>
        <v>0</v>
      </c>
      <c r="U18" s="12">
        <f>TI_EHG_H_E!U$2</f>
        <v>0</v>
      </c>
      <c r="V18" s="12">
        <f>TI_EHG_H_E!V$2</f>
        <v>0</v>
      </c>
      <c r="W18" s="12">
        <f>TI_EHG_H_E!W$2</f>
        <v>0</v>
      </c>
      <c r="X18" s="12">
        <f>TI_EHG_H_E!X$2</f>
        <v>2.9530800000000007E-3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3042.8043444</v>
      </c>
      <c r="D19" s="8">
        <f>NRG_E!D$2</f>
        <v>3060.15519348</v>
      </c>
      <c r="E19" s="8">
        <f>NRG_E!E$2</f>
        <v>3159.3830922000002</v>
      </c>
      <c r="F19" s="8">
        <f>NRG_E!F$2</f>
        <v>2967.0076565999998</v>
      </c>
      <c r="G19" s="8">
        <f>NRG_E!G$2</f>
        <v>3101.8585204800002</v>
      </c>
      <c r="H19" s="8">
        <f>NRG_E!H$2</f>
        <v>3349.6359829200001</v>
      </c>
      <c r="I19" s="8">
        <f>NRG_E!I$2</f>
        <v>3948.6321543599997</v>
      </c>
      <c r="J19" s="8">
        <f>NRG_E!J$2</f>
        <v>4079.5956252000005</v>
      </c>
      <c r="K19" s="8">
        <f>NRG_E!K$2</f>
        <v>3353.3302140000005</v>
      </c>
      <c r="L19" s="8">
        <f>NRG_E!L$2</f>
        <v>3110.5763650800004</v>
      </c>
      <c r="M19" s="8">
        <f>NRG_E!M$2</f>
        <v>3202.8276682800001</v>
      </c>
      <c r="N19" s="8">
        <f>NRG_E!N$2</f>
        <v>2543.5740981600006</v>
      </c>
      <c r="O19" s="8">
        <f>NRG_E!O$2</f>
        <v>3436.5833672400004</v>
      </c>
      <c r="P19" s="8">
        <f>NRG_E!P$2</f>
        <v>4271.0657562000015</v>
      </c>
      <c r="Q19" s="8">
        <f>NRG_E!Q$2</f>
        <v>4303.3743367200004</v>
      </c>
      <c r="R19" s="8">
        <f>NRG_E!R$2</f>
        <v>4101.9351404400004</v>
      </c>
      <c r="S19" s="8">
        <f>NRG_E!S$2</f>
        <v>4506.7434444</v>
      </c>
      <c r="T19" s="8">
        <f>NRG_E!T$2</f>
        <v>4591.5495397199993</v>
      </c>
      <c r="U19" s="8">
        <f>NRG_E!U$2</f>
        <v>4660.1832081599996</v>
      </c>
      <c r="V19" s="8">
        <f>NRG_E!V$2</f>
        <v>4012.6675611599999</v>
      </c>
      <c r="W19" s="8">
        <f>NRG_E!W$2</f>
        <v>3941.7708308399997</v>
      </c>
      <c r="X19" s="8">
        <f>NRG_E!X$2</f>
        <v>4354.6379360399997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0.54408168000000001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78.361287840000003</v>
      </c>
      <c r="D21" s="12">
        <f>NRG_OIL_NG_E!D$2</f>
        <v>71.69600195999999</v>
      </c>
      <c r="E21" s="12">
        <f>NRG_OIL_NG_E!E$2</f>
        <v>76.543243919999981</v>
      </c>
      <c r="F21" s="12">
        <f>NRG_OIL_NG_E!F$2</f>
        <v>71.03943000000001</v>
      </c>
      <c r="G21" s="12">
        <f>NRG_OIL_NG_E!G$2</f>
        <v>83.914783920000033</v>
      </c>
      <c r="H21" s="12">
        <f>NRG_OIL_NG_E!H$2</f>
        <v>63.668697840000014</v>
      </c>
      <c r="I21" s="12">
        <f>NRG_OIL_NG_E!I$2</f>
        <v>71.342975879999997</v>
      </c>
      <c r="J21" s="12">
        <f>NRG_OIL_NG_E!J$2</f>
        <v>68.363056080000007</v>
      </c>
      <c r="K21" s="12">
        <f>NRG_OIL_NG_E!K$2</f>
        <v>74.978053920000008</v>
      </c>
      <c r="L21" s="12">
        <f>NRG_OIL_NG_E!L$2</f>
        <v>62.607196079999994</v>
      </c>
      <c r="M21" s="12">
        <f>NRG_OIL_NG_E!M$2</f>
        <v>43.521976080000002</v>
      </c>
      <c r="N21" s="12">
        <f>NRG_OIL_NG_E!N$2</f>
        <v>46.400511959999996</v>
      </c>
      <c r="O21" s="12">
        <f>NRG_OIL_NG_E!O$2</f>
        <v>45.642556080000013</v>
      </c>
      <c r="P21" s="12">
        <f>NRG_OIL_NG_E!P$2</f>
        <v>39.533871960000013</v>
      </c>
      <c r="Q21" s="12">
        <f>NRG_OIL_NG_E!Q$2</f>
        <v>31.404779999999999</v>
      </c>
      <c r="R21" s="12">
        <f>NRG_OIL_NG_E!R$2</f>
        <v>28.324688039999991</v>
      </c>
      <c r="S21" s="12">
        <f>NRG_OIL_NG_E!S$2</f>
        <v>33.373889999999996</v>
      </c>
      <c r="T21" s="12">
        <f>NRG_OIL_NG_E!T$2</f>
        <v>29.621473200000004</v>
      </c>
      <c r="U21" s="12">
        <f>NRG_OIL_NG_E!U$2</f>
        <v>34.739745480000018</v>
      </c>
      <c r="V21" s="12">
        <f>NRG_OIL_NG_E!V$2</f>
        <v>33.177786839999989</v>
      </c>
      <c r="W21" s="12">
        <f>NRG_OIL_NG_E!W$2</f>
        <v>27.725472719999996</v>
      </c>
      <c r="X21" s="12">
        <f>NRG_OIL_NG_E!X$2</f>
        <v>21.233064600000002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6.087888000000001E-2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0.61568207999999991</v>
      </c>
      <c r="U26" s="12">
        <f>NRG_BF_E!U$2</f>
        <v>0.65887739999999995</v>
      </c>
      <c r="V26" s="12">
        <f>NRG_BF_E!V$2</f>
        <v>0.15151967999999999</v>
      </c>
      <c r="W26" s="12">
        <f>NRG_BF_E!W$2</f>
        <v>0</v>
      </c>
      <c r="X26" s="12">
        <f>NRG_BF_E!X$2</f>
        <v>3.7879919999999997E-2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2964.4430565600001</v>
      </c>
      <c r="D27" s="12">
        <f>NRG_PR_E!D$2</f>
        <v>2988.4591915199999</v>
      </c>
      <c r="E27" s="12">
        <f>NRG_PR_E!E$2</f>
        <v>3082.8398482800003</v>
      </c>
      <c r="F27" s="12">
        <f>NRG_PR_E!F$2</f>
        <v>2895.9682266</v>
      </c>
      <c r="G27" s="12">
        <f>NRG_PR_E!G$2</f>
        <v>3017.9437365600002</v>
      </c>
      <c r="H27" s="12">
        <f>NRG_PR_E!H$2</f>
        <v>3285.9672850799998</v>
      </c>
      <c r="I27" s="12">
        <f>NRG_PR_E!I$2</f>
        <v>3877.2891784799999</v>
      </c>
      <c r="J27" s="12">
        <f>NRG_PR_E!J$2</f>
        <v>4011.2325691200003</v>
      </c>
      <c r="K27" s="12">
        <f>NRG_PR_E!K$2</f>
        <v>3278.3521600800004</v>
      </c>
      <c r="L27" s="12">
        <f>NRG_PR_E!L$2</f>
        <v>3047.9691690000004</v>
      </c>
      <c r="M27" s="12">
        <f>NRG_PR_E!M$2</f>
        <v>3159.3056922000001</v>
      </c>
      <c r="N27" s="12">
        <f>NRG_PR_E!N$2</f>
        <v>2497.1735862000005</v>
      </c>
      <c r="O27" s="12">
        <f>NRG_PR_E!O$2</f>
        <v>3390.9408111600005</v>
      </c>
      <c r="P27" s="12">
        <f>NRG_PR_E!P$2</f>
        <v>4231.5318842400011</v>
      </c>
      <c r="Q27" s="12">
        <f>NRG_PR_E!Q$2</f>
        <v>4271.9695567200006</v>
      </c>
      <c r="R27" s="12">
        <f>NRG_PR_E!R$2</f>
        <v>4073.6104524000002</v>
      </c>
      <c r="S27" s="12">
        <f>NRG_PR_E!S$2</f>
        <v>4473.3695544000002</v>
      </c>
      <c r="T27" s="12">
        <f>NRG_PR_E!T$2</f>
        <v>4559.8510018799998</v>
      </c>
      <c r="U27" s="12">
        <f>NRG_PR_E!U$2</f>
        <v>4623.1408314</v>
      </c>
      <c r="V27" s="12">
        <f>NRG_PR_E!V$2</f>
        <v>3977.0475354</v>
      </c>
      <c r="W27" s="12">
        <f>NRG_PR_E!W$2</f>
        <v>3909.5061051599996</v>
      </c>
      <c r="X27" s="12">
        <f>NRG_PR_E!X$2</f>
        <v>4331.2540859999999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1.4613825599999999</v>
      </c>
      <c r="U30" s="12">
        <f>NRG_LNG_E!U$2</f>
        <v>1.0996721999999999</v>
      </c>
      <c r="V30" s="12">
        <f>NRG_LNG_E!V$2</f>
        <v>2.2298403600000003</v>
      </c>
      <c r="W30" s="12">
        <f>NRG_LNG_E!W$2</f>
        <v>4.5392529599999998</v>
      </c>
      <c r="X30" s="12">
        <f>NRG_LNG_E!X$2</f>
        <v>2.11290552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40658.582082893801</v>
      </c>
      <c r="D35" s="8">
        <f>FC_E!D$2</f>
        <v>42293.124447360671</v>
      </c>
      <c r="E35" s="8">
        <f>FC_E!E$2</f>
        <v>42647.366733186645</v>
      </c>
      <c r="F35" s="8">
        <f>FC_E!F$2</f>
        <v>45166.425489490844</v>
      </c>
      <c r="G35" s="8">
        <f>FC_E!G$2</f>
        <v>44029.59396928073</v>
      </c>
      <c r="H35" s="8">
        <f>FC_E!H$2</f>
        <v>45000.318172002633</v>
      </c>
      <c r="I35" s="8">
        <f>FC_E!I$2</f>
        <v>45746.14444773602</v>
      </c>
      <c r="J35" s="8">
        <f>FC_E!J$2</f>
        <v>46279.751341787283</v>
      </c>
      <c r="K35" s="8">
        <f>FC_E!K$2</f>
        <v>43606.718361994048</v>
      </c>
      <c r="L35" s="8">
        <f>FC_E!L$2</f>
        <v>41883.622677841253</v>
      </c>
      <c r="M35" s="8">
        <f>FC_E!M$2</f>
        <v>38181.322195441513</v>
      </c>
      <c r="N35" s="8">
        <f>FC_E!N$2</f>
        <v>36920.74386875418</v>
      </c>
      <c r="O35" s="8">
        <f>FC_E!O$2</f>
        <v>31190.783907548372</v>
      </c>
      <c r="P35" s="8">
        <f>FC_E!P$2</f>
        <v>27354.999449386796</v>
      </c>
      <c r="Q35" s="8">
        <f>FC_E!Q$2</f>
        <v>27649.55844362377</v>
      </c>
      <c r="R35" s="8">
        <f>FC_E!R$2</f>
        <v>30012.257672184649</v>
      </c>
      <c r="S35" s="8">
        <f>FC_E!S$2</f>
        <v>30023.626644644239</v>
      </c>
      <c r="T35" s="8">
        <f>FC_E!T$2</f>
        <v>28408.09510762681</v>
      </c>
      <c r="U35" s="8">
        <f>FC_E!U$2</f>
        <v>27752.602533264268</v>
      </c>
      <c r="V35" s="8">
        <f>FC_E!V$2</f>
        <v>28162.332592450402</v>
      </c>
      <c r="W35" s="8">
        <f>FC_E!W$2</f>
        <v>25760.599721182076</v>
      </c>
      <c r="X35" s="8">
        <f>FC_E!X$2</f>
        <v>26290.77039065697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10356.66280540452</v>
      </c>
      <c r="D36" s="12">
        <f>FC_IND_E!D$2</f>
        <v>10445.155215635639</v>
      </c>
      <c r="E36" s="12">
        <f>FC_IND_E!E$2</f>
        <v>10003.77723450665</v>
      </c>
      <c r="F36" s="12">
        <f>FC_IND_E!F$2</f>
        <v>9653.8625614908469</v>
      </c>
      <c r="G36" s="12">
        <f>FC_IND_E!G$2</f>
        <v>8909.3427337847297</v>
      </c>
      <c r="H36" s="12">
        <f>FC_IND_E!H$2</f>
        <v>8825.6492987150159</v>
      </c>
      <c r="I36" s="12">
        <f>FC_IND_E!I$2</f>
        <v>9178.3749897840316</v>
      </c>
      <c r="J36" s="12">
        <f>FC_IND_E!J$2</f>
        <v>10400.841014741105</v>
      </c>
      <c r="K36" s="12">
        <f>FC_IND_E!K$2</f>
        <v>8692.29982018583</v>
      </c>
      <c r="L36" s="12">
        <f>FC_IND_E!L$2</f>
        <v>6466.0009182578233</v>
      </c>
      <c r="M36" s="12">
        <f>FC_IND_E!M$2</f>
        <v>6712.672743665782</v>
      </c>
      <c r="N36" s="12">
        <f>FC_IND_E!N$2</f>
        <v>5789.0625615281679</v>
      </c>
      <c r="O36" s="12">
        <f>FC_IND_E!O$2</f>
        <v>5863.4165093718102</v>
      </c>
      <c r="P36" s="12">
        <f>FC_IND_E!P$2</f>
        <v>5637.4705205909104</v>
      </c>
      <c r="Q36" s="12">
        <f>FC_IND_E!Q$2</f>
        <v>6020.705344876581</v>
      </c>
      <c r="R36" s="12">
        <f>FC_IND_E!R$2</f>
        <v>6330.7377688102124</v>
      </c>
      <c r="S36" s="12">
        <f>FC_IND_E!S$2</f>
        <v>6469.8602033847201</v>
      </c>
      <c r="T36" s="12">
        <f>FC_IND_E!T$2</f>
        <v>5268.7144508428746</v>
      </c>
      <c r="U36" s="12">
        <f>FC_IND_E!U$2</f>
        <v>5083.7379427123733</v>
      </c>
      <c r="V36" s="12">
        <f>FC_IND_E!V$2</f>
        <v>4597.3201930323148</v>
      </c>
      <c r="W36" s="12">
        <f>FC_IND_E!W$2</f>
        <v>4177.5710322231616</v>
      </c>
      <c r="X36" s="12">
        <f>FC_IND_E!X$2</f>
        <v>4327.6843167527149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287.26158348000001</v>
      </c>
      <c r="D37" s="14">
        <f>FC_IND_IS_E!D$2</f>
        <v>309.77563176000001</v>
      </c>
      <c r="E37" s="14">
        <f>FC_IND_IS_E!E$2</f>
        <v>319.01162292000004</v>
      </c>
      <c r="F37" s="14">
        <f>FC_IND_IS_E!F$2</f>
        <v>305.91624095999998</v>
      </c>
      <c r="G37" s="14">
        <f>FC_IND_IS_E!G$2</f>
        <v>231.01641072000001</v>
      </c>
      <c r="H37" s="14">
        <f>FC_IND_IS_E!H$2</f>
        <v>179.88935004000001</v>
      </c>
      <c r="I37" s="14">
        <f>FC_IND_IS_E!I$2</f>
        <v>178.6737042</v>
      </c>
      <c r="J37" s="14">
        <f>FC_IND_IS_E!J$2</f>
        <v>202.55305068000001</v>
      </c>
      <c r="K37" s="14">
        <f>FC_IND_IS_E!K$2</f>
        <v>191.1478122</v>
      </c>
      <c r="L37" s="14">
        <f>FC_IND_IS_E!L$2</f>
        <v>160.48035035999999</v>
      </c>
      <c r="M37" s="14">
        <f>FC_IND_IS_E!M$2</f>
        <v>156.33936251999998</v>
      </c>
      <c r="N37" s="14">
        <f>FC_IND_IS_E!N$2</f>
        <v>147.64924295999998</v>
      </c>
      <c r="O37" s="14">
        <f>FC_IND_IS_E!O$2</f>
        <v>198.74336940000001</v>
      </c>
      <c r="P37" s="14">
        <f>FC_IND_IS_E!P$2</f>
        <v>209.14961796</v>
      </c>
      <c r="Q37" s="14">
        <f>FC_IND_IS_E!Q$2</f>
        <v>202.58344260000001</v>
      </c>
      <c r="R37" s="14">
        <f>FC_IND_IS_E!R$2</f>
        <v>89.094864240000021</v>
      </c>
      <c r="S37" s="14">
        <f>FC_IND_IS_E!S$2</f>
        <v>148.56419808000004</v>
      </c>
      <c r="T37" s="14">
        <f>FC_IND_IS_E!T$2</f>
        <v>107.78524920000001</v>
      </c>
      <c r="U37" s="14">
        <f>FC_IND_IS_E!U$2</f>
        <v>95.454312119999997</v>
      </c>
      <c r="V37" s="14">
        <f>FC_IND_IS_E!V$2</f>
        <v>95.630575679999993</v>
      </c>
      <c r="W37" s="14">
        <f>FC_IND_IS_E!W$2</f>
        <v>97.271934840000014</v>
      </c>
      <c r="X37" s="14">
        <f>FC_IND_IS_E!X$2</f>
        <v>120.08481588000002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287.26158348000001</v>
      </c>
      <c r="D39" s="16">
        <f>FC_IND_IS_EA_E!D$2</f>
        <v>309.77563176000001</v>
      </c>
      <c r="E39" s="16">
        <f>FC_IND_IS_EA_E!E$2</f>
        <v>319.01162292000004</v>
      </c>
      <c r="F39" s="16">
        <f>FC_IND_IS_EA_E!F$2</f>
        <v>305.91624095999998</v>
      </c>
      <c r="G39" s="16">
        <f>FC_IND_IS_EA_E!G$2</f>
        <v>231.01641072000001</v>
      </c>
      <c r="H39" s="16">
        <f>FC_IND_IS_EA_E!H$2</f>
        <v>179.88935004000001</v>
      </c>
      <c r="I39" s="16">
        <f>FC_IND_IS_EA_E!I$2</f>
        <v>178.6737042</v>
      </c>
      <c r="J39" s="16">
        <f>FC_IND_IS_EA_E!J$2</f>
        <v>202.55305068000001</v>
      </c>
      <c r="K39" s="16">
        <f>FC_IND_IS_EA_E!K$2</f>
        <v>191.1478122</v>
      </c>
      <c r="L39" s="16">
        <f>FC_IND_IS_EA_E!L$2</f>
        <v>160.48035035999999</v>
      </c>
      <c r="M39" s="16">
        <f>FC_IND_IS_EA_E!M$2</f>
        <v>156.33936251999998</v>
      </c>
      <c r="N39" s="16">
        <f>FC_IND_IS_EA_E!N$2</f>
        <v>147.64924295999998</v>
      </c>
      <c r="O39" s="16">
        <f>FC_IND_IS_EA_E!O$2</f>
        <v>198.74336940000001</v>
      </c>
      <c r="P39" s="16">
        <f>FC_IND_IS_EA_E!P$2</f>
        <v>209.14961796</v>
      </c>
      <c r="Q39" s="16">
        <f>FC_IND_IS_EA_E!Q$2</f>
        <v>202.58344260000001</v>
      </c>
      <c r="R39" s="16">
        <f>FC_IND_IS_EA_E!R$2</f>
        <v>89.094864240000021</v>
      </c>
      <c r="S39" s="16">
        <f>FC_IND_IS_EA_E!S$2</f>
        <v>148.56419808000004</v>
      </c>
      <c r="T39" s="16">
        <f>FC_IND_IS_EA_E!T$2</f>
        <v>107.78524920000001</v>
      </c>
      <c r="U39" s="16">
        <f>FC_IND_IS_EA_E!U$2</f>
        <v>95.454312119999997</v>
      </c>
      <c r="V39" s="16">
        <f>FC_IND_IS_EA_E!V$2</f>
        <v>95.630575679999993</v>
      </c>
      <c r="W39" s="16">
        <f>FC_IND_IS_EA_E!W$2</f>
        <v>97.271934840000014</v>
      </c>
      <c r="X39" s="16">
        <f>FC_IND_IS_EA_E!X$2</f>
        <v>120.08481588000002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1728.5784150701279</v>
      </c>
      <c r="D40" s="14">
        <f>FC_IND_NFM_E!D$2</f>
        <v>1615.9772294619358</v>
      </c>
      <c r="E40" s="14">
        <f>FC_IND_NFM_E!E$2</f>
        <v>1687.3541764266481</v>
      </c>
      <c r="F40" s="14">
        <f>FC_IND_NFM_E!F$2</f>
        <v>1769.0095315308479</v>
      </c>
      <c r="G40" s="14">
        <f>FC_IND_NFM_E!G$2</f>
        <v>1680.2764645847283</v>
      </c>
      <c r="H40" s="14">
        <f>FC_IND_NFM_E!H$2</f>
        <v>1535.3895933950162</v>
      </c>
      <c r="I40" s="14">
        <f>FC_IND_NFM_E!I$2</f>
        <v>1576.9147587840309</v>
      </c>
      <c r="J40" s="14">
        <f>FC_IND_NFM_E!J$2</f>
        <v>1614.2233312632134</v>
      </c>
      <c r="K40" s="14">
        <f>FC_IND_NFM_E!K$2</f>
        <v>1416.6693640265123</v>
      </c>
      <c r="L40" s="14">
        <f>FC_IND_NFM_E!L$2</f>
        <v>834.56578924624341</v>
      </c>
      <c r="M40" s="14">
        <f>FC_IND_NFM_E!M$2</f>
        <v>1009.9375914606939</v>
      </c>
      <c r="N40" s="14">
        <f>FC_IND_NFM_E!N$2</f>
        <v>1345.1552401926301</v>
      </c>
      <c r="O40" s="14">
        <f>FC_IND_NFM_E!O$2</f>
        <v>1212.8882500819136</v>
      </c>
      <c r="P40" s="14">
        <f>FC_IND_NFM_E!P$2</f>
        <v>1300.913370467822</v>
      </c>
      <c r="Q40" s="14">
        <f>FC_IND_NFM_E!Q$2</f>
        <v>1088.1711982174766</v>
      </c>
      <c r="R40" s="14">
        <f>FC_IND_NFM_E!R$2</f>
        <v>1076.8107981384583</v>
      </c>
      <c r="S40" s="14">
        <f>FC_IND_NFM_E!S$2</f>
        <v>1186.8121257031557</v>
      </c>
      <c r="T40" s="14">
        <f>FC_IND_NFM_E!T$2</f>
        <v>323.18213975999993</v>
      </c>
      <c r="U40" s="14">
        <f>FC_IND_NFM_E!U$2</f>
        <v>323.10660347999999</v>
      </c>
      <c r="V40" s="14">
        <f>FC_IND_NFM_E!V$2</f>
        <v>359.31584484000001</v>
      </c>
      <c r="W40" s="14">
        <f>FC_IND_NFM_E!W$2</f>
        <v>613.57682375999991</v>
      </c>
      <c r="X40" s="14">
        <f>FC_IND_NFM_E!X$2</f>
        <v>678.92148036000015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914.93705245056083</v>
      </c>
      <c r="D41" s="16">
        <f>FC_IND_NFM_AM_E!D$2</f>
        <v>862.4377072873915</v>
      </c>
      <c r="E41" s="16">
        <f>FC_IND_NFM_AM_E!E$2</f>
        <v>907.45471662509635</v>
      </c>
      <c r="F41" s="16">
        <f>FC_IND_NFM_AM_E!F$2</f>
        <v>943.01241655651597</v>
      </c>
      <c r="G41" s="16">
        <f>FC_IND_NFM_AM_E!G$2</f>
        <v>922.37139593683105</v>
      </c>
      <c r="H41" s="16">
        <f>FC_IND_NFM_AM_E!H$2</f>
        <v>855.49091374732711</v>
      </c>
      <c r="I41" s="16">
        <f>FC_IND_NFM_AM_E!I$2</f>
        <v>870.1862294784687</v>
      </c>
      <c r="J41" s="16">
        <f>FC_IND_NFM_AM_E!J$2</f>
        <v>887.45397771639307</v>
      </c>
      <c r="K41" s="16">
        <f>FC_IND_NFM_AM_E!K$2</f>
        <v>664.01300204708434</v>
      </c>
      <c r="L41" s="16">
        <f>FC_IND_NFM_AM_E!L$2</f>
        <v>598.51941992984473</v>
      </c>
      <c r="M41" s="16">
        <f>FC_IND_NFM_AM_E!M$2</f>
        <v>616.22344804439831</v>
      </c>
      <c r="N41" s="16">
        <f>FC_IND_NFM_AM_E!N$2</f>
        <v>721.71634127593734</v>
      </c>
      <c r="O41" s="16">
        <f>FC_IND_NFM_AM_E!O$2</f>
        <v>691.44654450427788</v>
      </c>
      <c r="P41" s="16">
        <f>FC_IND_NFM_AM_E!P$2</f>
        <v>665.76297269720999</v>
      </c>
      <c r="Q41" s="16">
        <f>FC_IND_NFM_AM_E!Q$2</f>
        <v>638.44349101852913</v>
      </c>
      <c r="R41" s="16">
        <f>FC_IND_NFM_AM_E!R$2</f>
        <v>640.16292640242352</v>
      </c>
      <c r="S41" s="16">
        <f>FC_IND_NFM_AM_E!S$2</f>
        <v>629.49077214449403</v>
      </c>
      <c r="T41" s="16">
        <f>FC_IND_NFM_AM_E!T$2</f>
        <v>290.36019649139399</v>
      </c>
      <c r="U41" s="16">
        <f>FC_IND_NFM_AM_E!U$2</f>
        <v>291.56258674972867</v>
      </c>
      <c r="V41" s="16">
        <f>FC_IND_NFM_AM_E!V$2</f>
        <v>322.43801218750957</v>
      </c>
      <c r="W41" s="16">
        <f>FC_IND_NFM_AM_E!W$2</f>
        <v>439.91371368482015</v>
      </c>
      <c r="X41" s="16">
        <f>FC_IND_NFM_AM_E!X$2</f>
        <v>479.37038108696413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136.4697431828138</v>
      </c>
      <c r="D42" s="16">
        <f>FC_IND_NFM_PA_E!D$2</f>
        <v>120.3825115732063</v>
      </c>
      <c r="E42" s="16">
        <f>FC_IND_NFM_PA_E!E$2</f>
        <v>104.48468435256356</v>
      </c>
      <c r="F42" s="16">
        <f>FC_IND_NFM_PA_E!F$2</f>
        <v>127.32604573928813</v>
      </c>
      <c r="G42" s="16">
        <f>FC_IND_NFM_PA_E!G$2</f>
        <v>106.73271454855036</v>
      </c>
      <c r="H42" s="16">
        <f>FC_IND_NFM_PA_E!H$2</f>
        <v>81.355380695021267</v>
      </c>
      <c r="I42" s="16">
        <f>FC_IND_NFM_PA_E!I$2</f>
        <v>91.151093771037395</v>
      </c>
      <c r="J42" s="16">
        <f>FC_IND_NFM_PA_E!J$2</f>
        <v>87.669202516487914</v>
      </c>
      <c r="K42" s="16">
        <f>FC_IND_NFM_PA_E!K$2</f>
        <v>107.06542605368121</v>
      </c>
      <c r="L42" s="16">
        <f>FC_IND_NFM_PA_E!L$2</f>
        <v>40.197627840082781</v>
      </c>
      <c r="M42" s="16">
        <f>FC_IND_NFM_PA_E!M$2</f>
        <v>36.292790925760819</v>
      </c>
      <c r="N42" s="16">
        <f>FC_IND_NFM_PA_E!N$2</f>
        <v>82.808975416754805</v>
      </c>
      <c r="O42" s="16">
        <f>FC_IND_NFM_PA_E!O$2</f>
        <v>69.894552373476742</v>
      </c>
      <c r="P42" s="16">
        <f>FC_IND_NFM_PA_E!P$2</f>
        <v>82.272489590060289</v>
      </c>
      <c r="Q42" s="16">
        <f>FC_IND_NFM_PA_E!Q$2</f>
        <v>67.080365220711442</v>
      </c>
      <c r="R42" s="16">
        <f>FC_IND_NFM_PA_E!R$2</f>
        <v>64.374895500740948</v>
      </c>
      <c r="S42" s="16">
        <f>FC_IND_NFM_PA_E!S$2</f>
        <v>69.854656086984946</v>
      </c>
      <c r="T42" s="16">
        <f>FC_IND_NFM_PA_E!T$2</f>
        <v>15.685385964513308</v>
      </c>
      <c r="U42" s="16">
        <f>FC_IND_NFM_PA_E!U$2</f>
        <v>15.397780786170262</v>
      </c>
      <c r="V42" s="16">
        <f>FC_IND_NFM_PA_E!V$2</f>
        <v>21.379961992182817</v>
      </c>
      <c r="W42" s="16">
        <f>FC_IND_NFM_PA_E!W$2</f>
        <v>54.920174491343971</v>
      </c>
      <c r="X42" s="16">
        <f>FC_IND_NFM_PA_E!X$2</f>
        <v>59.226094671185727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1.297408429742859</v>
      </c>
      <c r="D43" s="16">
        <f>FC_IND_NFM_SA_E!D$2</f>
        <v>1.2045897597695265</v>
      </c>
      <c r="E43" s="16">
        <f>FC_IND_NFM_SA_E!E$2</f>
        <v>0.75157566029812217</v>
      </c>
      <c r="F43" s="16">
        <f>FC_IND_NFM_SA_E!F$2</f>
        <v>1.2242196641573124</v>
      </c>
      <c r="G43" s="16">
        <f>FC_IND_NFM_SA_E!G$2</f>
        <v>1.1213908751929844</v>
      </c>
      <c r="H43" s="16">
        <f>FC_IND_NFM_SA_E!H$2</f>
        <v>0.91070526398710228</v>
      </c>
      <c r="I43" s="16">
        <f>FC_IND_NFM_SA_E!I$2</f>
        <v>1.0050688769490319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675.87421100701044</v>
      </c>
      <c r="D44" s="16">
        <f>FC_IND_NFM_OM_E!D$2</f>
        <v>631.95242084156871</v>
      </c>
      <c r="E44" s="16">
        <f>FC_IND_NFM_OM_E!E$2</f>
        <v>674.66319978869024</v>
      </c>
      <c r="F44" s="16">
        <f>FC_IND_NFM_OM_E!F$2</f>
        <v>697.44684957088646</v>
      </c>
      <c r="G44" s="16">
        <f>FC_IND_NFM_OM_E!G$2</f>
        <v>650.05096322415363</v>
      </c>
      <c r="H44" s="16">
        <f>FC_IND_NFM_OM_E!H$2</f>
        <v>597.63259368868057</v>
      </c>
      <c r="I44" s="16">
        <f>FC_IND_NFM_OM_E!I$2</f>
        <v>614.57236665757591</v>
      </c>
      <c r="J44" s="16">
        <f>FC_IND_NFM_OM_E!J$2</f>
        <v>639.1001510303322</v>
      </c>
      <c r="K44" s="16">
        <f>FC_IND_NFM_OM_E!K$2</f>
        <v>645.59093592574698</v>
      </c>
      <c r="L44" s="16">
        <f>FC_IND_NFM_OM_E!L$2</f>
        <v>195.84874147631592</v>
      </c>
      <c r="M44" s="16">
        <f>FC_IND_NFM_OM_E!M$2</f>
        <v>357.42135249053473</v>
      </c>
      <c r="N44" s="16">
        <f>FC_IND_NFM_OM_E!N$2</f>
        <v>540.62992349993795</v>
      </c>
      <c r="O44" s="16">
        <f>FC_IND_NFM_OM_E!O$2</f>
        <v>451.54715320415897</v>
      </c>
      <c r="P44" s="16">
        <f>FC_IND_NFM_OM_E!P$2</f>
        <v>552.87790818055169</v>
      </c>
      <c r="Q44" s="16">
        <f>FC_IND_NFM_OM_E!Q$2</f>
        <v>382.64734197823623</v>
      </c>
      <c r="R44" s="16">
        <f>FC_IND_NFM_OM_E!R$2</f>
        <v>372.27297623529375</v>
      </c>
      <c r="S44" s="16">
        <f>FC_IND_NFM_OM_E!S$2</f>
        <v>487.46669747167687</v>
      </c>
      <c r="T44" s="16">
        <f>FC_IND_NFM_OM_E!T$2</f>
        <v>17.13655730409268</v>
      </c>
      <c r="U44" s="16">
        <f>FC_IND_NFM_OM_E!U$2</f>
        <v>16.146235944101083</v>
      </c>
      <c r="V44" s="16">
        <f>FC_IND_NFM_OM_E!V$2</f>
        <v>15.497870660307607</v>
      </c>
      <c r="W44" s="16">
        <f>FC_IND_NFM_OM_E!W$2</f>
        <v>118.74293558383576</v>
      </c>
      <c r="X44" s="16">
        <f>FC_IND_NFM_OM_E!X$2</f>
        <v>140.32500460185028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492.86787480000004</v>
      </c>
      <c r="D45" s="14">
        <f>FC_IND_CPC_E!D$2</f>
        <v>469.02320712</v>
      </c>
      <c r="E45" s="14">
        <f>FC_IND_CPC_E!E$2</f>
        <v>467.63109575999999</v>
      </c>
      <c r="F45" s="14">
        <f>FC_IND_CPC_E!F$2</f>
        <v>459.84350520000004</v>
      </c>
      <c r="G45" s="14">
        <f>FC_IND_CPC_E!G$2</f>
        <v>589.12665912</v>
      </c>
      <c r="H45" s="14">
        <f>FC_IND_CPC_E!H$2</f>
        <v>636.85995803999992</v>
      </c>
      <c r="I45" s="14">
        <f>FC_IND_CPC_E!I$2</f>
        <v>661.02493212000013</v>
      </c>
      <c r="J45" s="14">
        <f>FC_IND_CPC_E!J$2</f>
        <v>631.02035699999988</v>
      </c>
      <c r="K45" s="14">
        <f>FC_IND_CPC_E!K$2</f>
        <v>569.03534064000007</v>
      </c>
      <c r="L45" s="14">
        <f>FC_IND_CPC_E!L$2</f>
        <v>455.54322744000007</v>
      </c>
      <c r="M45" s="14">
        <f>FC_IND_CPC_E!M$2</f>
        <v>417.3364638000001</v>
      </c>
      <c r="N45" s="14">
        <f>FC_IND_CPC_E!N$2</f>
        <v>372.80678723999995</v>
      </c>
      <c r="O45" s="14">
        <f>FC_IND_CPC_E!O$2</f>
        <v>111.83368752</v>
      </c>
      <c r="P45" s="14">
        <f>FC_IND_CPC_E!P$2</f>
        <v>164.10078468</v>
      </c>
      <c r="Q45" s="14">
        <f>FC_IND_CPC_E!Q$2</f>
        <v>292.94333640000002</v>
      </c>
      <c r="R45" s="14">
        <f>FC_IND_CPC_E!R$2</f>
        <v>667.66071276000002</v>
      </c>
      <c r="S45" s="14">
        <f>FC_IND_CPC_E!S$2</f>
        <v>454.8037842</v>
      </c>
      <c r="T45" s="14">
        <f>FC_IND_CPC_E!T$2</f>
        <v>161.40780252000002</v>
      </c>
      <c r="U45" s="14">
        <f>FC_IND_CPC_E!U$2</f>
        <v>127.72105128</v>
      </c>
      <c r="V45" s="14">
        <f>FC_IND_CPC_E!V$2</f>
        <v>122.94042515999999</v>
      </c>
      <c r="W45" s="14">
        <f>FC_IND_CPC_E!W$2</f>
        <v>126.39299364000001</v>
      </c>
      <c r="X45" s="14">
        <f>FC_IND_CPC_E!X$2</f>
        <v>146.88458171999997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209.37502126843819</v>
      </c>
      <c r="D46" s="16">
        <f>FC_IND_CPC_BC_E!D$2</f>
        <v>143.56513336704347</v>
      </c>
      <c r="E46" s="16">
        <f>FC_IND_CPC_BC_E!E$2</f>
        <v>159.00249223721283</v>
      </c>
      <c r="F46" s="16">
        <f>FC_IND_CPC_BC_E!F$2</f>
        <v>165.64128376942591</v>
      </c>
      <c r="G46" s="16">
        <f>FC_IND_CPC_BC_E!G$2</f>
        <v>247.53865548470696</v>
      </c>
      <c r="H46" s="16">
        <f>FC_IND_CPC_BC_E!H$2</f>
        <v>253.03385297735991</v>
      </c>
      <c r="I46" s="16">
        <f>FC_IND_CPC_BC_E!I$2</f>
        <v>252.30961832707149</v>
      </c>
      <c r="J46" s="16">
        <f>FC_IND_CPC_BC_E!J$2</f>
        <v>234.86368691244104</v>
      </c>
      <c r="K46" s="16">
        <f>FC_IND_CPC_BC_E!K$2</f>
        <v>225.04969023500584</v>
      </c>
      <c r="L46" s="16">
        <f>FC_IND_CPC_BC_E!L$2</f>
        <v>162.96778541587383</v>
      </c>
      <c r="M46" s="16">
        <f>FC_IND_CPC_BC_E!M$2</f>
        <v>139.90386652273159</v>
      </c>
      <c r="N46" s="16">
        <f>FC_IND_CPC_BC_E!N$2</f>
        <v>167.64457961805419</v>
      </c>
      <c r="O46" s="16">
        <f>FC_IND_CPC_BC_E!O$2</f>
        <v>56.945439759388528</v>
      </c>
      <c r="P46" s="16">
        <f>FC_IND_CPC_BC_E!P$2</f>
        <v>83.053521838884421</v>
      </c>
      <c r="Q46" s="16">
        <f>FC_IND_CPC_BC_E!Q$2</f>
        <v>147.06320690073463</v>
      </c>
      <c r="R46" s="16">
        <f>FC_IND_CPC_BC_E!R$2</f>
        <v>254.96959753201753</v>
      </c>
      <c r="S46" s="16">
        <f>FC_IND_CPC_BC_E!S$2</f>
        <v>179.0311848422192</v>
      </c>
      <c r="T46" s="16">
        <f>FC_IND_CPC_BC_E!T$2</f>
        <v>90.357748713860431</v>
      </c>
      <c r="U46" s="16">
        <f>FC_IND_CPC_BC_E!U$2</f>
        <v>83.44283397950035</v>
      </c>
      <c r="V46" s="16">
        <f>FC_IND_CPC_BC_E!V$2</f>
        <v>71.356536385783983</v>
      </c>
      <c r="W46" s="16">
        <f>FC_IND_CPC_BC_E!W$2</f>
        <v>82.835969808089402</v>
      </c>
      <c r="X46" s="16">
        <f>FC_IND_CPC_BC_E!X$2</f>
        <v>90.112238820923295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266.81305699724152</v>
      </c>
      <c r="D47" s="16">
        <f>FC_IND_CPC_OC_E!D$2</f>
        <v>300.68272313162464</v>
      </c>
      <c r="E47" s="16">
        <f>FC_IND_CPC_OC_E!E$2</f>
        <v>286.24713881610847</v>
      </c>
      <c r="F47" s="16">
        <f>FC_IND_CPC_OC_E!F$2</f>
        <v>267.15443704297206</v>
      </c>
      <c r="G47" s="16">
        <f>FC_IND_CPC_OC_E!G$2</f>
        <v>316.51163020619356</v>
      </c>
      <c r="H47" s="16">
        <f>FC_IND_CPC_OC_E!H$2</f>
        <v>355.64071595989429</v>
      </c>
      <c r="I47" s="16">
        <f>FC_IND_CPC_OC_E!I$2</f>
        <v>382.3641953662077</v>
      </c>
      <c r="J47" s="16">
        <f>FC_IND_CPC_OC_E!J$2</f>
        <v>375.57115566559992</v>
      </c>
      <c r="K47" s="16">
        <f>FC_IND_CPC_OC_E!K$2</f>
        <v>326.16776718293636</v>
      </c>
      <c r="L47" s="16">
        <f>FC_IND_CPC_OC_E!L$2</f>
        <v>270.71833383079911</v>
      </c>
      <c r="M47" s="16">
        <f>FC_IND_CPC_OC_E!M$2</f>
        <v>239.03607365469986</v>
      </c>
      <c r="N47" s="16">
        <f>FC_IND_CPC_OC_E!N$2</f>
        <v>174.10968090166114</v>
      </c>
      <c r="O47" s="16">
        <f>FC_IND_CPC_OC_E!O$2</f>
        <v>36.37582156312444</v>
      </c>
      <c r="P47" s="16">
        <f>FC_IND_CPC_OC_E!P$2</f>
        <v>52.530796897029077</v>
      </c>
      <c r="Q47" s="16">
        <f>FC_IND_CPC_OC_E!Q$2</f>
        <v>118.9363897969872</v>
      </c>
      <c r="R47" s="16">
        <f>FC_IND_CPC_OC_E!R$2</f>
        <v>365.50867721757311</v>
      </c>
      <c r="S47" s="16">
        <f>FC_IND_CPC_OC_E!S$2</f>
        <v>240.3603901699291</v>
      </c>
      <c r="T47" s="16">
        <f>FC_IND_CPC_OC_E!T$2</f>
        <v>45.537283839101804</v>
      </c>
      <c r="U47" s="16">
        <f>FC_IND_CPC_OC_E!U$2</f>
        <v>23.136502598427793</v>
      </c>
      <c r="V47" s="16">
        <f>FC_IND_CPC_OC_E!V$2</f>
        <v>21.59542858447367</v>
      </c>
      <c r="W47" s="16">
        <f>FC_IND_CPC_OC_E!W$2</f>
        <v>17.057085779027922</v>
      </c>
      <c r="X47" s="16">
        <f>FC_IND_CPC_OC_E!X$2</f>
        <v>26.625556652889955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16.679796534320385</v>
      </c>
      <c r="D48" s="16">
        <f>FC_IND_CPC_PH_E!D$2</f>
        <v>24.775350621331892</v>
      </c>
      <c r="E48" s="16">
        <f>FC_IND_CPC_PH_E!E$2</f>
        <v>22.38146470667872</v>
      </c>
      <c r="F48" s="16">
        <f>FC_IND_CPC_PH_E!F$2</f>
        <v>27.047784387601972</v>
      </c>
      <c r="G48" s="16">
        <f>FC_IND_CPC_PH_E!G$2</f>
        <v>25.076373429099462</v>
      </c>
      <c r="H48" s="16">
        <f>FC_IND_CPC_PH_E!H$2</f>
        <v>28.185389102745681</v>
      </c>
      <c r="I48" s="16">
        <f>FC_IND_CPC_PH_E!I$2</f>
        <v>26.351118426720948</v>
      </c>
      <c r="J48" s="16">
        <f>FC_IND_CPC_PH_E!J$2</f>
        <v>20.585514421958916</v>
      </c>
      <c r="K48" s="16">
        <f>FC_IND_CPC_PH_E!K$2</f>
        <v>17.817883222057894</v>
      </c>
      <c r="L48" s="16">
        <f>FC_IND_CPC_PH_E!L$2</f>
        <v>21.8571081933271</v>
      </c>
      <c r="M48" s="16">
        <f>FC_IND_CPC_PH_E!M$2</f>
        <v>38.39652362256863</v>
      </c>
      <c r="N48" s="16">
        <f>FC_IND_CPC_PH_E!N$2</f>
        <v>31.052526720284675</v>
      </c>
      <c r="O48" s="16">
        <f>FC_IND_CPC_PH_E!O$2</f>
        <v>18.512426197487017</v>
      </c>
      <c r="P48" s="16">
        <f>FC_IND_CPC_PH_E!P$2</f>
        <v>28.516465944086526</v>
      </c>
      <c r="Q48" s="16">
        <f>FC_IND_CPC_PH_E!Q$2</f>
        <v>26.943739702278179</v>
      </c>
      <c r="R48" s="16">
        <f>FC_IND_CPC_PH_E!R$2</f>
        <v>47.182438010409378</v>
      </c>
      <c r="S48" s="16">
        <f>FC_IND_CPC_PH_E!S$2</f>
        <v>35.412209187851722</v>
      </c>
      <c r="T48" s="16">
        <f>FC_IND_CPC_PH_E!T$2</f>
        <v>25.512769967037777</v>
      </c>
      <c r="U48" s="16">
        <f>FC_IND_CPC_PH_E!U$2</f>
        <v>21.141714702071873</v>
      </c>
      <c r="V48" s="16">
        <f>FC_IND_CPC_PH_E!V$2</f>
        <v>29.988460189742348</v>
      </c>
      <c r="W48" s="16">
        <f>FC_IND_CPC_PH_E!W$2</f>
        <v>26.49993805288269</v>
      </c>
      <c r="X48" s="16">
        <f>FC_IND_CPC_PH_E!X$2</f>
        <v>30.146786246186721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4254.0288041743916</v>
      </c>
      <c r="D49" s="14">
        <f>FC_IND_NMM_E!D$2</f>
        <v>4543.6262070137036</v>
      </c>
      <c r="E49" s="14">
        <f>FC_IND_NMM_E!E$2</f>
        <v>3997.9741438800002</v>
      </c>
      <c r="F49" s="14">
        <f>FC_IND_NMM_E!F$2</f>
        <v>3561.9745705199998</v>
      </c>
      <c r="G49" s="14">
        <f>FC_IND_NMM_E!G$2</f>
        <v>3871.53028296</v>
      </c>
      <c r="H49" s="14">
        <f>FC_IND_NMM_E!H$2</f>
        <v>3474.3601605600006</v>
      </c>
      <c r="I49" s="14">
        <f>FC_IND_NMM_E!I$2</f>
        <v>3373.5635405999997</v>
      </c>
      <c r="J49" s="14">
        <f>FC_IND_NMM_E!J$2</f>
        <v>4870.286408730929</v>
      </c>
      <c r="K49" s="14">
        <f>FC_IND_NMM_E!K$2</f>
        <v>3543.9133291664307</v>
      </c>
      <c r="L49" s="14">
        <f>FC_IND_NMM_E!L$2</f>
        <v>2629.0079720163167</v>
      </c>
      <c r="M49" s="14">
        <f>FC_IND_NMM_E!M$2</f>
        <v>3165.8709400402686</v>
      </c>
      <c r="N49" s="14">
        <f>FC_IND_NMM_E!N$2</f>
        <v>2356.0232619916851</v>
      </c>
      <c r="O49" s="14">
        <f>FC_IND_NMM_E!O$2</f>
        <v>2340.5626704898959</v>
      </c>
      <c r="P49" s="14">
        <f>FC_IND_NMM_E!P$2</f>
        <v>2448.4486259942701</v>
      </c>
      <c r="Q49" s="14">
        <f>FC_IND_NMM_E!Q$2</f>
        <v>2531.2659603152229</v>
      </c>
      <c r="R49" s="14">
        <f>FC_IND_NMM_E!R$2</f>
        <v>2551.4955387069499</v>
      </c>
      <c r="S49" s="14">
        <f>FC_IND_NMM_E!S$2</f>
        <v>2751.8912019158856</v>
      </c>
      <c r="T49" s="14">
        <f>FC_IND_NMM_E!T$2</f>
        <v>2359.7213233019784</v>
      </c>
      <c r="U49" s="14">
        <f>FC_IND_NMM_E!U$2</f>
        <v>2167.4525762176204</v>
      </c>
      <c r="V49" s="14">
        <f>FC_IND_NMM_E!V$2</f>
        <v>2126.6910376298615</v>
      </c>
      <c r="W49" s="14">
        <f>FC_IND_NMM_E!W$2</f>
        <v>1754.5858700237286</v>
      </c>
      <c r="X49" s="14">
        <f>FC_IND_NMM_E!X$2</f>
        <v>1995.2138493450866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3932.1834431331104</v>
      </c>
      <c r="D50" s="16">
        <f>FC_IND_NMM_CM_E!D$2</f>
        <v>3867.013955066087</v>
      </c>
      <c r="E50" s="16">
        <f>FC_IND_NMM_CM_E!E$2</f>
        <v>3502.2518437673398</v>
      </c>
      <c r="F50" s="16">
        <f>FC_IND_NMM_CM_E!F$2</f>
        <v>3316.3906921971925</v>
      </c>
      <c r="G50" s="16">
        <f>FC_IND_NMM_CM_E!G$2</f>
        <v>3473.3092403700521</v>
      </c>
      <c r="H50" s="16">
        <f>FC_IND_NMM_CM_E!H$2</f>
        <v>3220.7600742290933</v>
      </c>
      <c r="I50" s="16">
        <f>FC_IND_NMM_CM_E!I$2</f>
        <v>3168.1499350055856</v>
      </c>
      <c r="J50" s="16">
        <f>FC_IND_NMM_CM_E!J$2</f>
        <v>4085.7003171748961</v>
      </c>
      <c r="K50" s="16">
        <f>FC_IND_NMM_CM_E!K$2</f>
        <v>3012.6542715680371</v>
      </c>
      <c r="L50" s="16">
        <f>FC_IND_NMM_CM_E!L$2</f>
        <v>2074.7148981098358</v>
      </c>
      <c r="M50" s="16">
        <f>FC_IND_NMM_CM_E!M$2</f>
        <v>2153.1003584448677</v>
      </c>
      <c r="N50" s="16">
        <f>FC_IND_NMM_CM_E!N$2</f>
        <v>1345.7164711023891</v>
      </c>
      <c r="O50" s="16">
        <f>FC_IND_NMM_CM_E!O$2</f>
        <v>1190.5813239796796</v>
      </c>
      <c r="P50" s="16">
        <f>FC_IND_NMM_CM_E!P$2</f>
        <v>1236.8122652612853</v>
      </c>
      <c r="Q50" s="16">
        <f>FC_IND_NMM_CM_E!Q$2</f>
        <v>1435.5782021061259</v>
      </c>
      <c r="R50" s="16">
        <f>FC_IND_NMM_CM_E!R$2</f>
        <v>1378.1769958584434</v>
      </c>
      <c r="S50" s="16">
        <f>FC_IND_NMM_CM_E!S$2</f>
        <v>1840.6939632004189</v>
      </c>
      <c r="T50" s="16">
        <f>FC_IND_NMM_CM_E!T$2</f>
        <v>1442.4541747347421</v>
      </c>
      <c r="U50" s="16">
        <f>FC_IND_NMM_CM_E!U$2</f>
        <v>1597.8086580246706</v>
      </c>
      <c r="V50" s="16">
        <f>FC_IND_NMM_CM_E!V$2</f>
        <v>1386.0516373101409</v>
      </c>
      <c r="W50" s="16">
        <f>FC_IND_NMM_CM_E!W$2</f>
        <v>1253.5580651803934</v>
      </c>
      <c r="X50" s="16">
        <f>FC_IND_NMM_CM_E!X$2</f>
        <v>1491.3801129665151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185.21401643760453</v>
      </c>
      <c r="D51" s="16">
        <f>FC_IND_NMM_CR_E!D$2</f>
        <v>529.12139011364832</v>
      </c>
      <c r="E51" s="16">
        <f>FC_IND_NMM_CR_E!E$2</f>
        <v>369.61612191131036</v>
      </c>
      <c r="F51" s="16">
        <f>FC_IND_NMM_CR_E!F$2</f>
        <v>154.25891416080952</v>
      </c>
      <c r="G51" s="16">
        <f>FC_IND_NMM_CR_E!G$2</f>
        <v>313.58143566051211</v>
      </c>
      <c r="H51" s="16">
        <f>FC_IND_NMM_CR_E!H$2</f>
        <v>189.5700068412236</v>
      </c>
      <c r="I51" s="16">
        <f>FC_IND_NMM_CR_E!I$2</f>
        <v>149.05893521994284</v>
      </c>
      <c r="J51" s="16">
        <f>FC_IND_NMM_CR_E!J$2</f>
        <v>699.30466112776844</v>
      </c>
      <c r="K51" s="16">
        <f>FC_IND_NMM_CR_E!K$2</f>
        <v>459.79290923626792</v>
      </c>
      <c r="L51" s="16">
        <f>FC_IND_NMM_CR_E!L$2</f>
        <v>497.4171908702595</v>
      </c>
      <c r="M51" s="16">
        <f>FC_IND_NMM_CR_E!M$2</f>
        <v>936.95091417560627</v>
      </c>
      <c r="N51" s="16">
        <f>FC_IND_NMM_CR_E!N$2</f>
        <v>952.14527595043103</v>
      </c>
      <c r="O51" s="16">
        <f>FC_IND_NMM_CR_E!O$2</f>
        <v>1095.2269092907445</v>
      </c>
      <c r="P51" s="16">
        <f>FC_IND_NMM_CR_E!P$2</f>
        <v>1159.0621174718528</v>
      </c>
      <c r="Q51" s="16">
        <f>FC_IND_NMM_CR_E!Q$2</f>
        <v>1034.9548223160396</v>
      </c>
      <c r="R51" s="16">
        <f>FC_IND_NMM_CR_E!R$2</f>
        <v>1112.96144528075</v>
      </c>
      <c r="S51" s="16">
        <f>FC_IND_NMM_CR_E!S$2</f>
        <v>854.17426965805487</v>
      </c>
      <c r="T51" s="16">
        <f>FC_IND_NMM_CR_E!T$2</f>
        <v>865.41216268858386</v>
      </c>
      <c r="U51" s="16">
        <f>FC_IND_NMM_CR_E!U$2</f>
        <v>503.02331908713586</v>
      </c>
      <c r="V51" s="16">
        <f>FC_IND_NMM_CR_E!V$2</f>
        <v>701.63246147320842</v>
      </c>
      <c r="W51" s="16">
        <f>FC_IND_NMM_CR_E!W$2</f>
        <v>469.29402827336963</v>
      </c>
      <c r="X51" s="16">
        <f>FC_IND_NMM_CR_E!X$2</f>
        <v>472.23167182369008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136.63134460367732</v>
      </c>
      <c r="D52" s="16">
        <f>FC_IND_NMM_GL_E!D$2</f>
        <v>147.49086183396776</v>
      </c>
      <c r="E52" s="16">
        <f>FC_IND_NMM_GL_E!E$2</f>
        <v>126.10617820135019</v>
      </c>
      <c r="F52" s="16">
        <f>FC_IND_NMM_GL_E!F$2</f>
        <v>91.324964161998182</v>
      </c>
      <c r="G52" s="16">
        <f>FC_IND_NMM_GL_E!G$2</f>
        <v>84.639606929436027</v>
      </c>
      <c r="H52" s="16">
        <f>FC_IND_NMM_GL_E!H$2</f>
        <v>64.03007948968397</v>
      </c>
      <c r="I52" s="16">
        <f>FC_IND_NMM_GL_E!I$2</f>
        <v>56.354670374471723</v>
      </c>
      <c r="J52" s="16">
        <f>FC_IND_NMM_GL_E!J$2</f>
        <v>85.281430428263974</v>
      </c>
      <c r="K52" s="16">
        <f>FC_IND_NMM_GL_E!K$2</f>
        <v>71.46614836212602</v>
      </c>
      <c r="L52" s="16">
        <f>FC_IND_NMM_GL_E!L$2</f>
        <v>56.875883036221168</v>
      </c>
      <c r="M52" s="16">
        <f>FC_IND_NMM_GL_E!M$2</f>
        <v>75.819667419794555</v>
      </c>
      <c r="N52" s="16">
        <f>FC_IND_NMM_GL_E!N$2</f>
        <v>58.161514938865047</v>
      </c>
      <c r="O52" s="16">
        <f>FC_IND_NMM_GL_E!O$2</f>
        <v>54.754437219471825</v>
      </c>
      <c r="P52" s="16">
        <f>FC_IND_NMM_GL_E!P$2</f>
        <v>52.574243261131755</v>
      </c>
      <c r="Q52" s="16">
        <f>FC_IND_NMM_GL_E!Q$2</f>
        <v>60.732935893057501</v>
      </c>
      <c r="R52" s="16">
        <f>FC_IND_NMM_GL_E!R$2</f>
        <v>60.357097567756625</v>
      </c>
      <c r="S52" s="16">
        <f>FC_IND_NMM_GL_E!S$2</f>
        <v>57.022969057412112</v>
      </c>
      <c r="T52" s="16">
        <f>FC_IND_NMM_GL_E!T$2</f>
        <v>51.854985878652293</v>
      </c>
      <c r="U52" s="16">
        <f>FC_IND_NMM_GL_E!U$2</f>
        <v>66.620599105813795</v>
      </c>
      <c r="V52" s="16">
        <f>FC_IND_NMM_GL_E!V$2</f>
        <v>39.006938846512099</v>
      </c>
      <c r="W52" s="16">
        <f>FC_IND_NMM_GL_E!W$2</f>
        <v>31.733776569965716</v>
      </c>
      <c r="X52" s="16">
        <f>FC_IND_NMM_GL_E!X$2</f>
        <v>31.60206455488154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379.13389632000002</v>
      </c>
      <c r="D53" s="14">
        <f>FC_IND_PPP_E!D$2</f>
        <v>348.89108724000005</v>
      </c>
      <c r="E53" s="14">
        <f>FC_IND_PPP_E!E$2</f>
        <v>359.17627679999998</v>
      </c>
      <c r="F53" s="14">
        <f>FC_IND_PPP_E!F$2</f>
        <v>369.50777928000008</v>
      </c>
      <c r="G53" s="14">
        <f>FC_IND_PPP_E!G$2</f>
        <v>256.14440496000003</v>
      </c>
      <c r="H53" s="14">
        <f>FC_IND_PPP_E!H$2</f>
        <v>233.59822128000005</v>
      </c>
      <c r="I53" s="14">
        <f>FC_IND_PPP_E!I$2</f>
        <v>273.93963408000002</v>
      </c>
      <c r="J53" s="14">
        <f>FC_IND_PPP_E!J$2</f>
        <v>259.54671096000004</v>
      </c>
      <c r="K53" s="14">
        <f>FC_IND_PPP_E!K$2</f>
        <v>243.56948688</v>
      </c>
      <c r="L53" s="14">
        <f>FC_IND_PPP_E!L$2</f>
        <v>198.42948323999997</v>
      </c>
      <c r="M53" s="14">
        <f>FC_IND_PPP_E!M$2</f>
        <v>179.57379023999999</v>
      </c>
      <c r="N53" s="14">
        <f>FC_IND_PPP_E!N$2</f>
        <v>152.09435304000002</v>
      </c>
      <c r="O53" s="14">
        <f>FC_IND_PPP_E!O$2</f>
        <v>134.60568084000002</v>
      </c>
      <c r="P53" s="14">
        <f>FC_IND_PPP_E!P$2</f>
        <v>136.13873831999999</v>
      </c>
      <c r="Q53" s="14">
        <f>FC_IND_PPP_E!Q$2</f>
        <v>131.44479768000002</v>
      </c>
      <c r="R53" s="14">
        <f>FC_IND_PPP_E!R$2</f>
        <v>102.58244568000001</v>
      </c>
      <c r="S53" s="14">
        <f>FC_IND_PPP_E!S$2</f>
        <v>77.802169679999992</v>
      </c>
      <c r="T53" s="14">
        <f>FC_IND_PPP_E!T$2</f>
        <v>75.429409320000019</v>
      </c>
      <c r="U53" s="14">
        <f>FC_IND_PPP_E!U$2</f>
        <v>89.993279880000017</v>
      </c>
      <c r="V53" s="14">
        <f>FC_IND_PPP_E!V$2</f>
        <v>91.583195039999993</v>
      </c>
      <c r="W53" s="14">
        <f>FC_IND_PPP_E!W$2</f>
        <v>83.181060360000004</v>
      </c>
      <c r="X53" s="14">
        <f>FC_IND_PPP_E!X$2</f>
        <v>85.28814180000002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364.0059023783399</v>
      </c>
      <c r="D55" s="16">
        <f>FC_IND_PPP_PA_E!D$2</f>
        <v>334.45702843744164</v>
      </c>
      <c r="E55" s="16">
        <f>FC_IND_PPP_PA_E!E$2</f>
        <v>341.74550447097238</v>
      </c>
      <c r="F55" s="16">
        <f>FC_IND_PPP_PA_E!F$2</f>
        <v>355.87751353345521</v>
      </c>
      <c r="G55" s="16">
        <f>FC_IND_PPP_PA_E!G$2</f>
        <v>252.49411033739278</v>
      </c>
      <c r="H55" s="16">
        <f>FC_IND_PPP_PA_E!H$2</f>
        <v>230.46618846776533</v>
      </c>
      <c r="I55" s="16">
        <f>FC_IND_PPP_PA_E!I$2</f>
        <v>268.9469599856543</v>
      </c>
      <c r="J55" s="16">
        <f>FC_IND_PPP_PA_E!J$2</f>
        <v>256.80752531685329</v>
      </c>
      <c r="K55" s="16">
        <f>FC_IND_PPP_PA_E!K$2</f>
        <v>240.53278177507656</v>
      </c>
      <c r="L55" s="16">
        <f>FC_IND_PPP_PA_E!L$2</f>
        <v>196.45500747066467</v>
      </c>
      <c r="M55" s="16">
        <f>FC_IND_PPP_PA_E!M$2</f>
        <v>178.58869245190346</v>
      </c>
      <c r="N55" s="16">
        <f>FC_IND_PPP_PA_E!N$2</f>
        <v>150.35485773984794</v>
      </c>
      <c r="O55" s="16">
        <f>FC_IND_PPP_PA_E!O$2</f>
        <v>134.17776554571543</v>
      </c>
      <c r="P55" s="16">
        <f>FC_IND_PPP_PA_E!P$2</f>
        <v>135.64846546451474</v>
      </c>
      <c r="Q55" s="16">
        <f>FC_IND_PPP_PA_E!Q$2</f>
        <v>131.11673999555302</v>
      </c>
      <c r="R55" s="16">
        <f>FC_IND_PPP_PA_E!R$2</f>
        <v>102.42957639590553</v>
      </c>
      <c r="S55" s="16">
        <f>FC_IND_PPP_PA_E!S$2</f>
        <v>77.26964176467385</v>
      </c>
      <c r="T55" s="16">
        <f>FC_IND_PPP_PA_E!T$2</f>
        <v>74.945260328013944</v>
      </c>
      <c r="U55" s="16">
        <f>FC_IND_PPP_PA_E!U$2</f>
        <v>88.352406973200743</v>
      </c>
      <c r="V55" s="16">
        <f>FC_IND_PPP_PA_E!V$2</f>
        <v>91.384545608105014</v>
      </c>
      <c r="W55" s="16">
        <f>FC_IND_PPP_PA_E!W$2</f>
        <v>83.029820284760362</v>
      </c>
      <c r="X55" s="16">
        <f>FC_IND_PPP_PA_E!X$2</f>
        <v>85.109019677862577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15.127993941660161</v>
      </c>
      <c r="D56" s="16">
        <f>FC_IND_PPP_PR_E!D$2</f>
        <v>14.434058802558395</v>
      </c>
      <c r="E56" s="16">
        <f>FC_IND_PPP_PR_E!E$2</f>
        <v>17.430772329027668</v>
      </c>
      <c r="F56" s="16">
        <f>FC_IND_PPP_PR_E!F$2</f>
        <v>13.630265746544802</v>
      </c>
      <c r="G56" s="16">
        <f>FC_IND_PPP_PR_E!G$2</f>
        <v>3.6502946226072268</v>
      </c>
      <c r="H56" s="16">
        <f>FC_IND_PPP_PR_E!H$2</f>
        <v>3.1320328122347147</v>
      </c>
      <c r="I56" s="16">
        <f>FC_IND_PPP_PR_E!I$2</f>
        <v>4.9926740943457499</v>
      </c>
      <c r="J56" s="16">
        <f>FC_IND_PPP_PR_E!J$2</f>
        <v>2.7391856431467207</v>
      </c>
      <c r="K56" s="16">
        <f>FC_IND_PPP_PR_E!K$2</f>
        <v>3.0367051049234566</v>
      </c>
      <c r="L56" s="16">
        <f>FC_IND_PPP_PR_E!L$2</f>
        <v>1.9744757693353301</v>
      </c>
      <c r="M56" s="16">
        <f>FC_IND_PPP_PR_E!M$2</f>
        <v>0.98509778809653958</v>
      </c>
      <c r="N56" s="16">
        <f>FC_IND_PPP_PR_E!N$2</f>
        <v>1.7394953001520637</v>
      </c>
      <c r="O56" s="16">
        <f>FC_IND_PPP_PR_E!O$2</f>
        <v>0.42791529428457126</v>
      </c>
      <c r="P56" s="16">
        <f>FC_IND_PPP_PR_E!P$2</f>
        <v>0.49027285548524024</v>
      </c>
      <c r="Q56" s="16">
        <f>FC_IND_PPP_PR_E!Q$2</f>
        <v>0.32805768444698435</v>
      </c>
      <c r="R56" s="16">
        <f>FC_IND_PPP_PR_E!R$2</f>
        <v>0.15286928409447523</v>
      </c>
      <c r="S56" s="16">
        <f>FC_IND_PPP_PR_E!S$2</f>
        <v>0.5325279153261413</v>
      </c>
      <c r="T56" s="16">
        <f>FC_IND_PPP_PR_E!T$2</f>
        <v>0.48414899198606931</v>
      </c>
      <c r="U56" s="16">
        <f>FC_IND_PPP_PR_E!U$2</f>
        <v>1.6408729067992829</v>
      </c>
      <c r="V56" s="16">
        <f>FC_IND_PPP_PR_E!V$2</f>
        <v>0.19864943189499107</v>
      </c>
      <c r="W56" s="16">
        <f>FC_IND_PPP_PR_E!W$2</f>
        <v>0.15124007523962765</v>
      </c>
      <c r="X56" s="16">
        <f>FC_IND_PPP_PR_E!X$2</f>
        <v>0.17912212213744941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1053.1175036400002</v>
      </c>
      <c r="D57" s="14">
        <f>FC_IND_FBT_E!D$2</f>
        <v>971.96689620000006</v>
      </c>
      <c r="E57" s="14">
        <f>FC_IND_FBT_E!E$2</f>
        <v>969.92714952000006</v>
      </c>
      <c r="F57" s="14">
        <f>FC_IND_FBT_E!F$2</f>
        <v>1069.3054537200001</v>
      </c>
      <c r="G57" s="14">
        <f>FC_IND_FBT_E!G$2</f>
        <v>865.23078095999995</v>
      </c>
      <c r="H57" s="14">
        <f>FC_IND_FBT_E!H$2</f>
        <v>738.2476044</v>
      </c>
      <c r="I57" s="14">
        <f>FC_IND_FBT_E!I$2</f>
        <v>836.61948288000019</v>
      </c>
      <c r="J57" s="14">
        <f>FC_IND_FBT_E!J$2</f>
        <v>695.94423984000002</v>
      </c>
      <c r="K57" s="14">
        <f>FC_IND_FBT_E!K$2</f>
        <v>652.79023380000001</v>
      </c>
      <c r="L57" s="14">
        <f>FC_IND_FBT_E!L$2</f>
        <v>576.11060136000003</v>
      </c>
      <c r="M57" s="14">
        <f>FC_IND_FBT_E!M$2</f>
        <v>485.98342704000004</v>
      </c>
      <c r="N57" s="14">
        <f>FC_IND_FBT_E!N$2</f>
        <v>399.31346916000007</v>
      </c>
      <c r="O57" s="14">
        <f>FC_IND_FBT_E!O$2</f>
        <v>510.91035192000004</v>
      </c>
      <c r="P57" s="14">
        <f>FC_IND_FBT_E!P$2</f>
        <v>552.91652388</v>
      </c>
      <c r="Q57" s="14">
        <f>FC_IND_FBT_E!Q$2</f>
        <v>627.89012567999998</v>
      </c>
      <c r="R57" s="14">
        <f>FC_IND_FBT_E!R$2</f>
        <v>600.64066548000005</v>
      </c>
      <c r="S57" s="14">
        <f>FC_IND_FBT_E!S$2</f>
        <v>613.06565508000006</v>
      </c>
      <c r="T57" s="14">
        <f>FC_IND_FBT_E!T$2</f>
        <v>619.27964352000004</v>
      </c>
      <c r="U57" s="14">
        <f>FC_IND_FBT_E!U$2</f>
        <v>594.40141332000007</v>
      </c>
      <c r="V57" s="14">
        <f>FC_IND_FBT_E!V$2</f>
        <v>567.09736380000004</v>
      </c>
      <c r="W57" s="14">
        <f>FC_IND_FBT_E!W$2</f>
        <v>548.11498752000011</v>
      </c>
      <c r="X57" s="14">
        <f>FC_IND_FBT_E!X$2</f>
        <v>604.6225880400001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65.668938480000023</v>
      </c>
      <c r="D58" s="14">
        <f>FC_IND_TE_E!D$2</f>
        <v>64.249907039999997</v>
      </c>
      <c r="E58" s="14">
        <f>FC_IND_TE_E!E$2</f>
        <v>62.937167039999999</v>
      </c>
      <c r="F58" s="14">
        <f>FC_IND_TE_E!F$2</f>
        <v>66.678738480000021</v>
      </c>
      <c r="G58" s="14">
        <f>FC_IND_TE_E!G$2</f>
        <v>63.593537040000001</v>
      </c>
      <c r="H58" s="14">
        <f>FC_IND_TE_E!H$2</f>
        <v>66.532846680000006</v>
      </c>
      <c r="I58" s="14">
        <f>FC_IND_TE_E!I$2</f>
        <v>72.845926200000022</v>
      </c>
      <c r="J58" s="14">
        <f>FC_IND_TE_E!J$2</f>
        <v>72.845926200000022</v>
      </c>
      <c r="K58" s="14">
        <f>FC_IND_TE_E!K$2</f>
        <v>66.532846680000006</v>
      </c>
      <c r="L58" s="14">
        <f>FC_IND_TE_E!L$2</f>
        <v>62.757897479999997</v>
      </c>
      <c r="M58" s="14">
        <f>FC_IND_TE_E!M$2</f>
        <v>56.444488559999996</v>
      </c>
      <c r="N58" s="14">
        <f>FC_IND_TE_E!N$2</f>
        <v>28.34933796</v>
      </c>
      <c r="O58" s="14">
        <f>FC_IND_TE_E!O$2</f>
        <v>15.78338892</v>
      </c>
      <c r="P58" s="14">
        <f>FC_IND_TE_E!P$2</f>
        <v>6.3134089200000014</v>
      </c>
      <c r="Q58" s="14">
        <f>FC_IND_TE_E!Q$2</f>
        <v>31.312590479999994</v>
      </c>
      <c r="R58" s="14">
        <f>FC_IND_TE_E!R$2</f>
        <v>34.469161559999996</v>
      </c>
      <c r="S58" s="14">
        <f>FC_IND_TE_E!S$2</f>
        <v>34.469161559999996</v>
      </c>
      <c r="T58" s="14">
        <f>FC_IND_TE_E!T$2</f>
        <v>42.343878239999995</v>
      </c>
      <c r="U58" s="14">
        <f>FC_IND_TE_E!U$2</f>
        <v>48.369120840000008</v>
      </c>
      <c r="V58" s="14">
        <f>FC_IND_TE_E!V$2</f>
        <v>2.4248073600000004</v>
      </c>
      <c r="W58" s="14">
        <f>FC_IND_TE_E!W$2</f>
        <v>2.6462034000000001</v>
      </c>
      <c r="X58" s="14">
        <f>FC_IND_TE_E!X$2</f>
        <v>3.3357700800000001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50.052146760000014</v>
      </c>
      <c r="D59" s="14">
        <f>FC_IND_MAC_E!D$2</f>
        <v>63.586129200000009</v>
      </c>
      <c r="E59" s="14">
        <f>FC_IND_MAC_E!E$2</f>
        <v>60.942802800000017</v>
      </c>
      <c r="F59" s="14">
        <f>FC_IND_MAC_E!F$2</f>
        <v>43.861670160000003</v>
      </c>
      <c r="G59" s="14">
        <f>FC_IND_MAC_E!G$2</f>
        <v>35.84420592</v>
      </c>
      <c r="H59" s="14">
        <f>FC_IND_MAC_E!H$2</f>
        <v>35.140549199999995</v>
      </c>
      <c r="I59" s="14">
        <f>FC_IND_MAC_E!I$2</f>
        <v>35.791515480000001</v>
      </c>
      <c r="J59" s="14">
        <f>FC_IND_MAC_E!J$2</f>
        <v>34.966322760000004</v>
      </c>
      <c r="K59" s="14">
        <f>FC_IND_MAC_E!K$2</f>
        <v>25.830267120000002</v>
      </c>
      <c r="L59" s="14">
        <f>FC_IND_MAC_E!L$2</f>
        <v>22.548723840000001</v>
      </c>
      <c r="M59" s="14">
        <f>FC_IND_MAC_E!M$2</f>
        <v>19.603946160000007</v>
      </c>
      <c r="N59" s="14">
        <f>FC_IND_MAC_E!N$2</f>
        <v>13.31102808</v>
      </c>
      <c r="O59" s="14">
        <f>FC_IND_MAC_E!O$2</f>
        <v>21.81849012</v>
      </c>
      <c r="P59" s="14">
        <f>FC_IND_MAC_E!P$2</f>
        <v>25.138380599999998</v>
      </c>
      <c r="Q59" s="14">
        <f>FC_IND_MAC_E!Q$2</f>
        <v>52.510182840000013</v>
      </c>
      <c r="R59" s="14">
        <f>FC_IND_MAC_E!R$2</f>
        <v>61.404632999999997</v>
      </c>
      <c r="S59" s="14">
        <f>FC_IND_MAC_E!S$2</f>
        <v>49.329663840000009</v>
      </c>
      <c r="T59" s="14">
        <f>FC_IND_MAC_E!T$2</f>
        <v>38.155141440000008</v>
      </c>
      <c r="U59" s="14">
        <f>FC_IND_MAC_E!U$2</f>
        <v>48.243911759999996</v>
      </c>
      <c r="V59" s="14">
        <f>FC_IND_MAC_E!V$2</f>
        <v>50.25973212000001</v>
      </c>
      <c r="W59" s="14">
        <f>FC_IND_MAC_E!W$2</f>
        <v>45.423212760000006</v>
      </c>
      <c r="X59" s="14">
        <f>FC_IND_MAC_E!X$2</f>
        <v>105.28981740000002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372.96784872000001</v>
      </c>
      <c r="D60" s="14">
        <f>FC_IND_TL_E!D$2</f>
        <v>357.65622863999999</v>
      </c>
      <c r="E60" s="14">
        <f>FC_IND_TL_E!E$2</f>
        <v>329.32898856000003</v>
      </c>
      <c r="F60" s="14">
        <f>FC_IND_TL_E!F$2</f>
        <v>311.74393284000001</v>
      </c>
      <c r="G60" s="14">
        <f>FC_IND_TL_E!G$2</f>
        <v>273.32653176000002</v>
      </c>
      <c r="H60" s="14">
        <f>FC_IND_TL_E!H$2</f>
        <v>230.02692660000005</v>
      </c>
      <c r="I60" s="14">
        <f>FC_IND_TL_E!I$2</f>
        <v>197.83609128000003</v>
      </c>
      <c r="J60" s="14">
        <f>FC_IND_TL_E!J$2</f>
        <v>192.74406624000002</v>
      </c>
      <c r="K60" s="14">
        <f>FC_IND_TL_E!K$2</f>
        <v>261.17963892000006</v>
      </c>
      <c r="L60" s="14">
        <f>FC_IND_TL_E!L$2</f>
        <v>117.11532420000002</v>
      </c>
      <c r="M60" s="14">
        <f>FC_IND_TL_E!M$2</f>
        <v>103.58605512000003</v>
      </c>
      <c r="N60" s="14">
        <f>FC_IND_TL_E!N$2</f>
        <v>83.592513000000025</v>
      </c>
      <c r="O60" s="14">
        <f>FC_IND_TL_E!O$2</f>
        <v>48.154038480000011</v>
      </c>
      <c r="P60" s="14">
        <f>FC_IND_TL_E!P$2</f>
        <v>47.211490080000004</v>
      </c>
      <c r="Q60" s="14">
        <f>FC_IND_TL_E!Q$2</f>
        <v>41.842990440000001</v>
      </c>
      <c r="R60" s="14">
        <f>FC_IND_TL_E!R$2</f>
        <v>35.1964404</v>
      </c>
      <c r="S60" s="14">
        <f>FC_IND_TL_E!S$2</f>
        <v>37.131341399999997</v>
      </c>
      <c r="T60" s="14">
        <f>FC_IND_TL_E!T$2</f>
        <v>46.988852760000007</v>
      </c>
      <c r="U60" s="14">
        <f>FC_IND_TL_E!U$2</f>
        <v>59.700112559999994</v>
      </c>
      <c r="V60" s="14">
        <f>FC_IND_TL_E!V$2</f>
        <v>67.532755319999993</v>
      </c>
      <c r="W60" s="14">
        <f>FC_IND_TL_E!W$2</f>
        <v>51.949501199999986</v>
      </c>
      <c r="X60" s="14">
        <f>FC_IND_TL_E!X$2</f>
        <v>62.289513360000001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12.626425800000002</v>
      </c>
      <c r="D61" s="14">
        <f>FC_IND_WP_E!D$2</f>
        <v>9.4399776000000024</v>
      </c>
      <c r="E61" s="14">
        <f>FC_IND_WP_E!E$2</f>
        <v>9.4399776000000024</v>
      </c>
      <c r="F61" s="14">
        <f>FC_IND_WP_E!F$2</f>
        <v>9.4904676000000023</v>
      </c>
      <c r="G61" s="14">
        <f>FC_IND_WP_E!G$2</f>
        <v>7.5665361600000018</v>
      </c>
      <c r="H61" s="14">
        <f>FC_IND_WP_E!H$2</f>
        <v>8.0209461600000029</v>
      </c>
      <c r="I61" s="14">
        <f>FC_IND_WP_E!I$2</f>
        <v>10.794692880000001</v>
      </c>
      <c r="J61" s="14">
        <f>FC_IND_WP_E!J$2</f>
        <v>11.451062880000002</v>
      </c>
      <c r="K61" s="14">
        <f>FC_IND_WP_E!K$2</f>
        <v>11.299592880000002</v>
      </c>
      <c r="L61" s="14">
        <f>FC_IND_WP_E!L$2</f>
        <v>7.8076180800000001</v>
      </c>
      <c r="M61" s="14">
        <f>FC_IND_WP_E!M$2</f>
        <v>8.3125180800000003</v>
      </c>
      <c r="N61" s="14">
        <f>FC_IND_WP_E!N$2</f>
        <v>10.618979040000003</v>
      </c>
      <c r="O61" s="14">
        <f>FC_IND_WP_E!O$2</f>
        <v>8.7347699999999993</v>
      </c>
      <c r="P61" s="14">
        <f>FC_IND_WP_E!P$2</f>
        <v>14.684370120000001</v>
      </c>
      <c r="Q61" s="14">
        <f>FC_IND_WP_E!Q$2</f>
        <v>4.9727404799999988</v>
      </c>
      <c r="R61" s="14">
        <f>FC_IND_WP_E!R$2</f>
        <v>8.4322515599999974</v>
      </c>
      <c r="S61" s="14">
        <f>FC_IND_WP_E!S$2</f>
        <v>9.7714494000000016</v>
      </c>
      <c r="T61" s="14">
        <f>FC_IND_WP_E!T$2</f>
        <v>17.058190320000001</v>
      </c>
      <c r="U61" s="14">
        <f>FC_IND_WP_E!U$2</f>
        <v>9.2822356800000012</v>
      </c>
      <c r="V61" s="14">
        <f>FC_IND_WP_E!V$2</f>
        <v>7.2460360799999988</v>
      </c>
      <c r="W61" s="14">
        <f>FC_IND_WP_E!W$2</f>
        <v>5.0682322800000001</v>
      </c>
      <c r="X61" s="14">
        <f>FC_IND_WP_E!X$2</f>
        <v>6.2728466400000027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333.74403360000002</v>
      </c>
      <c r="D62" s="14">
        <f>FC_IND_MQ_E!D$2</f>
        <v>327.57342408</v>
      </c>
      <c r="E62" s="14">
        <f>FC_IND_MQ_E!E$2</f>
        <v>342.78095880000001</v>
      </c>
      <c r="F62" s="14">
        <f>FC_IND_MQ_E!F$2</f>
        <v>233.34948288000004</v>
      </c>
      <c r="G62" s="14">
        <f>FC_IND_MQ_E!G$2</f>
        <v>199.10679155999998</v>
      </c>
      <c r="H62" s="14">
        <f>FC_IND_MQ_E!H$2</f>
        <v>196.52568264000001</v>
      </c>
      <c r="I62" s="14">
        <f>FC_IND_MQ_E!I$2</f>
        <v>199.85410691999999</v>
      </c>
      <c r="J62" s="14">
        <f>FC_IND_MQ_E!J$2</f>
        <v>194.87856239999999</v>
      </c>
      <c r="K62" s="14">
        <f>FC_IND_MQ_E!K$2</f>
        <v>177.81111288</v>
      </c>
      <c r="L62" s="14">
        <f>FC_IND_MQ_E!L$2</f>
        <v>155.78726796000001</v>
      </c>
      <c r="M62" s="14">
        <f>FC_IND_MQ_E!M$2</f>
        <v>134.70668603999999</v>
      </c>
      <c r="N62" s="14">
        <f>FC_IND_MQ_E!N$2</f>
        <v>88.687978919999992</v>
      </c>
      <c r="O62" s="14">
        <f>FC_IND_MQ_E!O$2</f>
        <v>193.22823708000004</v>
      </c>
      <c r="P62" s="14">
        <f>FC_IND_MQ_E!P$2</f>
        <v>288.9961399380478</v>
      </c>
      <c r="Q62" s="14">
        <f>FC_IND_MQ_E!Q$2</f>
        <v>431.30204622388135</v>
      </c>
      <c r="R62" s="14">
        <f>FC_IND_MQ_E!R$2</f>
        <v>482.81274420480486</v>
      </c>
      <c r="S62" s="14">
        <f>FC_IND_MQ_E!S$2</f>
        <v>250.57378784567933</v>
      </c>
      <c r="T62" s="14">
        <f>FC_IND_MQ_E!T$2</f>
        <v>880.75430474089637</v>
      </c>
      <c r="U62" s="14">
        <f>FC_IND_MQ_E!U$2</f>
        <v>912.0716529264289</v>
      </c>
      <c r="V62" s="14">
        <f>FC_IND_MQ_E!V$2</f>
        <v>737.67653172245321</v>
      </c>
      <c r="W62" s="14">
        <f>FC_IND_MQ_E!W$2</f>
        <v>410.99653167943382</v>
      </c>
      <c r="X62" s="14">
        <f>FC_IND_MQ_E!X$2</f>
        <v>297.11206464762847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513.99726264000014</v>
      </c>
      <c r="D63" s="14">
        <f>FC_IND_CON_E!D$2</f>
        <v>513.99726264000014</v>
      </c>
      <c r="E63" s="14">
        <f>FC_IND_CON_E!E$2</f>
        <v>542.57881716000009</v>
      </c>
      <c r="F63" s="14">
        <f>FC_IND_CON_E!F$2</f>
        <v>542.87548883999989</v>
      </c>
      <c r="G63" s="14">
        <f>FC_IND_CON_E!G$2</f>
        <v>495.57936455999993</v>
      </c>
      <c r="H63" s="14">
        <f>FC_IND_CON_E!H$2</f>
        <v>533.63675879999994</v>
      </c>
      <c r="I63" s="14">
        <f>FC_IND_CON_E!I$2</f>
        <v>552.51725939999983</v>
      </c>
      <c r="J63" s="14">
        <f>FC_IND_CON_E!J$2</f>
        <v>501.5957724000001</v>
      </c>
      <c r="K63" s="14">
        <f>FC_IND_CON_E!K$2</f>
        <v>473.15646071999993</v>
      </c>
      <c r="L63" s="14">
        <f>FC_IND_CON_E!L$2</f>
        <v>469.18968011999982</v>
      </c>
      <c r="M63" s="14">
        <f>FC_IND_CON_E!M$2</f>
        <v>399.86471988000005</v>
      </c>
      <c r="N63" s="14">
        <f>FC_IND_CON_E!N$2</f>
        <v>273.71961287999994</v>
      </c>
      <c r="O63" s="14">
        <f>FC_IND_CON_E!O$2</f>
        <v>163.02010824000001</v>
      </c>
      <c r="P63" s="14">
        <f>FC_IND_CON_E!P$2</f>
        <v>254.27154492</v>
      </c>
      <c r="Q63" s="14">
        <f>FC_IND_CON_E!Q$2</f>
        <v>448.87528223999999</v>
      </c>
      <c r="R63" s="14">
        <f>FC_IND_CON_E!R$2</f>
        <v>375.55349652000001</v>
      </c>
      <c r="S63" s="14">
        <f>FC_IND_CON_E!S$2</f>
        <v>377.26915536000001</v>
      </c>
      <c r="T63" s="14">
        <f>FC_IND_CON_E!T$2</f>
        <v>369.01368000000002</v>
      </c>
      <c r="U63" s="14">
        <f>FC_IND_CON_E!U$2</f>
        <v>325.55645892000001</v>
      </c>
      <c r="V63" s="14">
        <f>FC_IND_CON_E!V$2</f>
        <v>235.88376696000003</v>
      </c>
      <c r="W63" s="14">
        <f>FC_IND_CON_E!W$2</f>
        <v>183.52779083999997</v>
      </c>
      <c r="X63" s="14">
        <f>FC_IND_CON_E!X$2</f>
        <v>184.81765031999998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812.61807191999981</v>
      </c>
      <c r="D64" s="14">
        <f>FC_IND_NSP_E!D$2</f>
        <v>849.39202763999992</v>
      </c>
      <c r="E64" s="14">
        <f>FC_IND_NSP_E!E$2</f>
        <v>854.69405724000023</v>
      </c>
      <c r="F64" s="14">
        <f>FC_IND_NSP_E!F$2</f>
        <v>910.30569948000004</v>
      </c>
      <c r="G64" s="14">
        <f>FC_IND_NSP_E!G$2</f>
        <v>341.00076347999993</v>
      </c>
      <c r="H64" s="14">
        <f>FC_IND_NSP_E!H$2</f>
        <v>957.42070092000006</v>
      </c>
      <c r="I64" s="14">
        <f>FC_IND_NSP_E!I$2</f>
        <v>1207.9993449599999</v>
      </c>
      <c r="J64" s="14">
        <f>FC_IND_NSP_E!J$2</f>
        <v>1118.7852033869631</v>
      </c>
      <c r="K64" s="14">
        <f>FC_IND_NSP_E!K$2</f>
        <v>1059.3643342728858</v>
      </c>
      <c r="L64" s="14">
        <f>FC_IND_NSP_E!L$2</f>
        <v>776.65698291526326</v>
      </c>
      <c r="M64" s="14">
        <f>FC_IND_NSP_E!M$2</f>
        <v>575.11275472481998</v>
      </c>
      <c r="N64" s="14">
        <f>FC_IND_NSP_E!N$2</f>
        <v>517.74075706385202</v>
      </c>
      <c r="O64" s="14">
        <f>FC_IND_NSP_E!O$2</f>
        <v>903.13346628000011</v>
      </c>
      <c r="P64" s="14">
        <f>FC_IND_NSP_E!P$2</f>
        <v>189.18752471077036</v>
      </c>
      <c r="Q64" s="14">
        <f>FC_IND_NSP_E!Q$2</f>
        <v>135.59065128</v>
      </c>
      <c r="R64" s="14">
        <f>FC_IND_NSP_E!R$2</f>
        <v>244.58401656000001</v>
      </c>
      <c r="S64" s="14">
        <f>FC_IND_NSP_E!S$2</f>
        <v>478.37650931999997</v>
      </c>
      <c r="T64" s="14">
        <f>FC_IND_NSP_E!T$2</f>
        <v>227.59483571999999</v>
      </c>
      <c r="U64" s="14">
        <f>FC_IND_NSP_E!U$2</f>
        <v>282.38521372832332</v>
      </c>
      <c r="V64" s="14">
        <f>FC_IND_NSP_E!V$2</f>
        <v>133.03812132000004</v>
      </c>
      <c r="W64" s="14">
        <f>FC_IND_NSP_E!W$2</f>
        <v>254.83588992000006</v>
      </c>
      <c r="X64" s="14">
        <f>FC_IND_NSP_E!X$2</f>
        <v>37.551197160000001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19262.482363439998</v>
      </c>
      <c r="D65" s="12">
        <f>FC_TRA_E!D$2</f>
        <v>19959.462728639995</v>
      </c>
      <c r="E65" s="12">
        <f>FC_TRA_E!E$2</f>
        <v>20221.210734840002</v>
      </c>
      <c r="F65" s="12">
        <f>FC_TRA_E!F$2</f>
        <v>21177.994982040003</v>
      </c>
      <c r="G65" s="12">
        <f>FC_TRA_E!G$2</f>
        <v>21593.12082444</v>
      </c>
      <c r="H65" s="12">
        <f>FC_TRA_E!H$2</f>
        <v>21986.826327719991</v>
      </c>
      <c r="I65" s="12">
        <f>FC_TRA_E!I$2</f>
        <v>22492.379485799996</v>
      </c>
      <c r="J65" s="12">
        <f>FC_TRA_E!J$2</f>
        <v>23084.73195012</v>
      </c>
      <c r="K65" s="12">
        <f>FC_TRA_E!K$2</f>
        <v>22398.139164960005</v>
      </c>
      <c r="L65" s="12">
        <f>FC_TRA_E!L$2</f>
        <v>24802.462812239999</v>
      </c>
      <c r="M65" s="12">
        <f>FC_TRA_E!M$2</f>
        <v>21990.552725159992</v>
      </c>
      <c r="N65" s="12">
        <f>FC_TRA_E!N$2</f>
        <v>19643.291222399999</v>
      </c>
      <c r="O65" s="12">
        <f>FC_TRA_E!O$2</f>
        <v>16418.200317840001</v>
      </c>
      <c r="P65" s="12">
        <f>FC_TRA_E!P$2</f>
        <v>16308.8036154</v>
      </c>
      <c r="Q65" s="12">
        <f>FC_TRA_E!Q$2</f>
        <v>16350.126432480001</v>
      </c>
      <c r="R65" s="12">
        <f>FC_TRA_E!R$2</f>
        <v>16687.426505760002</v>
      </c>
      <c r="S65" s="12">
        <f>FC_TRA_E!S$2</f>
        <v>17162.166051359996</v>
      </c>
      <c r="T65" s="12">
        <f>FC_TRA_E!T$2</f>
        <v>16886.695816799998</v>
      </c>
      <c r="U65" s="12">
        <f>FC_TRA_E!U$2</f>
        <v>17172.634711679999</v>
      </c>
      <c r="V65" s="12">
        <f>FC_TRA_E!V$2</f>
        <v>17554.401063000001</v>
      </c>
      <c r="W65" s="12">
        <f>FC_TRA_E!W$2</f>
        <v>14837.586893999998</v>
      </c>
      <c r="X65" s="12">
        <f>FC_TRA_E!X$2</f>
        <v>15954.263055720003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127.45205927999999</v>
      </c>
      <c r="D66" s="14">
        <f>FC_TRA_RAIL_E!D$2</f>
        <v>127.45205928</v>
      </c>
      <c r="E66" s="14">
        <f>FC_TRA_RAIL_E!E$2</f>
        <v>127.45205928</v>
      </c>
      <c r="F66" s="14">
        <f>FC_TRA_RAIL_E!F$2</f>
        <v>127.45205928000001</v>
      </c>
      <c r="G66" s="14">
        <f>FC_TRA_RAIL_E!G$2</f>
        <v>127.45205928</v>
      </c>
      <c r="H66" s="14">
        <f>FC_TRA_RAIL_E!H$2</f>
        <v>127.45205928000001</v>
      </c>
      <c r="I66" s="14">
        <f>FC_TRA_RAIL_E!I$2</f>
        <v>130.63824072</v>
      </c>
      <c r="J66" s="14">
        <f>FC_TRA_RAIL_E!J$2</f>
        <v>117.89298144</v>
      </c>
      <c r="K66" s="14">
        <f>FC_TRA_RAIL_E!K$2</f>
        <v>114.70679999999999</v>
      </c>
      <c r="L66" s="14">
        <f>FC_TRA_RAIL_E!L$2</f>
        <v>94.699799999999996</v>
      </c>
      <c r="M66" s="14">
        <f>FC_TRA_RAIL_E!M$2</f>
        <v>63.133288920000012</v>
      </c>
      <c r="N66" s="14">
        <f>FC_TRA_RAIL_E!N$2</f>
        <v>47.349899999999998</v>
      </c>
      <c r="O66" s="14">
        <f>FC_TRA_RAIL_E!O$2</f>
        <v>78.916411080000003</v>
      </c>
      <c r="P66" s="14">
        <f>FC_TRA_RAIL_E!P$2</f>
        <v>53.663308920000006</v>
      </c>
      <c r="Q66" s="14">
        <f>FC_TRA_RAIL_E!Q$2</f>
        <v>126.26631108000001</v>
      </c>
      <c r="R66" s="14">
        <f>FC_TRA_RAIL_E!R$2</f>
        <v>126.26631108000001</v>
      </c>
      <c r="S66" s="14">
        <f>FC_TRA_RAIL_E!S$2</f>
        <v>126.26631107999999</v>
      </c>
      <c r="T66" s="14">
        <f>FC_TRA_RAIL_E!T$2</f>
        <v>123.18549983999995</v>
      </c>
      <c r="U66" s="14">
        <f>FC_TRA_RAIL_E!U$2</f>
        <v>116.71418771999997</v>
      </c>
      <c r="V66" s="14">
        <f>FC_TRA_RAIL_E!V$2</f>
        <v>33.897207240000021</v>
      </c>
      <c r="W66" s="14">
        <f>FC_TRA_RAIL_E!W$2</f>
        <v>22.99951368</v>
      </c>
      <c r="X66" s="14">
        <f>FC_TRA_RAIL_E!X$2</f>
        <v>20.81181492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118.34894608024219</v>
      </c>
      <c r="D68" s="16">
        <f>FC_TRA_RAIL_CPT_E!D$2</f>
        <v>119.79467075312287</v>
      </c>
      <c r="E68" s="16">
        <f>FC_TRA_RAIL_CPT_E!E$2</f>
        <v>119.64884662227415</v>
      </c>
      <c r="F68" s="16">
        <f>FC_TRA_RAIL_CPT_E!F$2</f>
        <v>117.19146346202432</v>
      </c>
      <c r="G68" s="16">
        <f>FC_TRA_RAIL_CPT_E!G$2</f>
        <v>114.30628309863761</v>
      </c>
      <c r="H68" s="16">
        <f>FC_TRA_RAIL_CPT_E!H$2</f>
        <v>117.3341410166842</v>
      </c>
      <c r="I68" s="16">
        <f>FC_TRA_RAIL_CPT_E!I$2</f>
        <v>119.23104034960228</v>
      </c>
      <c r="J68" s="16">
        <f>FC_TRA_RAIL_CPT_E!J$2</f>
        <v>105.17759150425857</v>
      </c>
      <c r="K68" s="16">
        <f>FC_TRA_RAIL_CPT_E!K$2</f>
        <v>96.870253269603836</v>
      </c>
      <c r="L68" s="16">
        <f>FC_TRA_RAIL_CPT_E!L$2</f>
        <v>87.11447234118009</v>
      </c>
      <c r="M68" s="16">
        <f>FC_TRA_RAIL_CPT_E!M$2</f>
        <v>54.897410585867405</v>
      </c>
      <c r="N68" s="16">
        <f>FC_TRA_RAIL_CPT_E!N$2</f>
        <v>43.476364150383965</v>
      </c>
      <c r="O68" s="16">
        <f>FC_TRA_RAIL_CPT_E!O$2</f>
        <v>74.834100242018081</v>
      </c>
      <c r="P68" s="16">
        <f>FC_TRA_RAIL_CPT_E!P$2</f>
        <v>51.082881712797793</v>
      </c>
      <c r="Q68" s="16">
        <f>FC_TRA_RAIL_CPT_E!Q$2</f>
        <v>122.62917031667635</v>
      </c>
      <c r="R68" s="16">
        <f>FC_TRA_RAIL_CPT_E!R$2</f>
        <v>122.85908965969148</v>
      </c>
      <c r="S68" s="16">
        <f>FC_TRA_RAIL_CPT_E!S$2</f>
        <v>123.27341137567468</v>
      </c>
      <c r="T68" s="16">
        <f>FC_TRA_RAIL_CPT_E!T$2</f>
        <v>119.08647697843114</v>
      </c>
      <c r="U68" s="16">
        <f>FC_TRA_RAIL_CPT_E!U$2</f>
        <v>112.20493177159578</v>
      </c>
      <c r="V68" s="16">
        <f>FC_TRA_RAIL_CPT_E!V$2</f>
        <v>30.968212383462213</v>
      </c>
      <c r="W68" s="16">
        <f>FC_TRA_RAIL_CPT_E!W$2</f>
        <v>19.852331462752925</v>
      </c>
      <c r="X68" s="16">
        <f>FC_TRA_RAIL_CPT_E!X$2</f>
        <v>17.850729180915533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9.1031131997578019</v>
      </c>
      <c r="D70" s="16">
        <f>FC_TRA_RAIL_FRT_E!D$2</f>
        <v>7.6573885268771296</v>
      </c>
      <c r="E70" s="16">
        <f>FC_TRA_RAIL_FRT_E!E$2</f>
        <v>7.8032126577258554</v>
      </c>
      <c r="F70" s="16">
        <f>FC_TRA_RAIL_FRT_E!F$2</f>
        <v>10.260595817975695</v>
      </c>
      <c r="G70" s="16">
        <f>FC_TRA_RAIL_FRT_E!G$2</f>
        <v>13.145776181362388</v>
      </c>
      <c r="H70" s="16">
        <f>FC_TRA_RAIL_FRT_E!H$2</f>
        <v>10.117918263315808</v>
      </c>
      <c r="I70" s="16">
        <f>FC_TRA_RAIL_FRT_E!I$2</f>
        <v>11.40720037039771</v>
      </c>
      <c r="J70" s="16">
        <f>FC_TRA_RAIL_FRT_E!J$2</f>
        <v>12.715389935741435</v>
      </c>
      <c r="K70" s="16">
        <f>FC_TRA_RAIL_FRT_E!K$2</f>
        <v>17.836546730396158</v>
      </c>
      <c r="L70" s="16">
        <f>FC_TRA_RAIL_FRT_E!L$2</f>
        <v>7.585327658819903</v>
      </c>
      <c r="M70" s="16">
        <f>FC_TRA_RAIL_FRT_E!M$2</f>
        <v>8.2358783341326038</v>
      </c>
      <c r="N70" s="16">
        <f>FC_TRA_RAIL_FRT_E!N$2</f>
        <v>3.8735358496160339</v>
      </c>
      <c r="O70" s="16">
        <f>FC_TRA_RAIL_FRT_E!O$2</f>
        <v>4.082310837981928</v>
      </c>
      <c r="P70" s="16">
        <f>FC_TRA_RAIL_FRT_E!P$2</f>
        <v>2.5804272072022125</v>
      </c>
      <c r="Q70" s="16">
        <f>FC_TRA_RAIL_FRT_E!Q$2</f>
        <v>3.6371407633236594</v>
      </c>
      <c r="R70" s="16">
        <f>FC_TRA_RAIL_FRT_E!R$2</f>
        <v>3.4072214203085318</v>
      </c>
      <c r="S70" s="16">
        <f>FC_TRA_RAIL_FRT_E!S$2</f>
        <v>2.9928997043253092</v>
      </c>
      <c r="T70" s="16">
        <f>FC_TRA_RAIL_FRT_E!T$2</f>
        <v>4.0990228615688107</v>
      </c>
      <c r="U70" s="16">
        <f>FC_TRA_RAIL_FRT_E!U$2</f>
        <v>4.5092559484041939</v>
      </c>
      <c r="V70" s="16">
        <f>FC_TRA_RAIL_FRT_E!V$2</f>
        <v>2.9289948565378081</v>
      </c>
      <c r="W70" s="16">
        <f>FC_TRA_RAIL_FRT_E!W$2</f>
        <v>3.1471822172470727</v>
      </c>
      <c r="X70" s="16">
        <f>FC_TRA_RAIL_FRT_E!X$2</f>
        <v>2.9610857390844671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15982.943963399999</v>
      </c>
      <c r="D71" s="14">
        <f>FC_TRA_ROAD_E!D$2</f>
        <v>16341.618187079996</v>
      </c>
      <c r="E71" s="14">
        <f>FC_TRA_ROAD_E!E$2</f>
        <v>16924.542385680001</v>
      </c>
      <c r="F71" s="14">
        <f>FC_TRA_ROAD_E!F$2</f>
        <v>17957.50165224</v>
      </c>
      <c r="G71" s="14">
        <f>FC_TRA_ROAD_E!G$2</f>
        <v>18066.190885919998</v>
      </c>
      <c r="H71" s="14">
        <f>FC_TRA_ROAD_E!H$2</f>
        <v>18544.669395479996</v>
      </c>
      <c r="I71" s="14">
        <f>FC_TRA_ROAD_E!I$2</f>
        <v>18974.519569079999</v>
      </c>
      <c r="J71" s="14">
        <f>FC_TRA_ROAD_E!J$2</f>
        <v>19738.665509759998</v>
      </c>
      <c r="K71" s="14">
        <f>FC_TRA_ROAD_E!K$2</f>
        <v>19307.558927880003</v>
      </c>
      <c r="L71" s="14">
        <f>FC_TRA_ROAD_E!L$2</f>
        <v>21017.007762120003</v>
      </c>
      <c r="M71" s="14">
        <f>FC_TRA_ROAD_E!M$2</f>
        <v>18926.917978319994</v>
      </c>
      <c r="N71" s="14">
        <f>FC_TRA_ROAD_E!N$2</f>
        <v>17293.4996904</v>
      </c>
      <c r="O71" s="14">
        <f>FC_TRA_ROAD_E!O$2</f>
        <v>14102.204688719999</v>
      </c>
      <c r="P71" s="14">
        <f>FC_TRA_ROAD_E!P$2</f>
        <v>14353.389043559999</v>
      </c>
      <c r="Q71" s="14">
        <f>FC_TRA_ROAD_E!Q$2</f>
        <v>14256.62077356</v>
      </c>
      <c r="R71" s="14">
        <f>FC_TRA_ROAD_E!R$2</f>
        <v>14356.6203726</v>
      </c>
      <c r="S71" s="14">
        <f>FC_TRA_ROAD_E!S$2</f>
        <v>14699.852541719998</v>
      </c>
      <c r="T71" s="14">
        <f>FC_TRA_ROAD_E!T$2</f>
        <v>14364.167197319997</v>
      </c>
      <c r="U71" s="14">
        <f>FC_TRA_ROAD_E!U$2</f>
        <v>14431.168811879998</v>
      </c>
      <c r="V71" s="14">
        <f>FC_TRA_ROAD_E!V$2</f>
        <v>14810.497084079998</v>
      </c>
      <c r="W71" s="14">
        <f>FC_TRA_ROAD_E!W$2</f>
        <v>12905.828079479998</v>
      </c>
      <c r="X71" s="14">
        <f>FC_TRA_ROAD_E!X$2</f>
        <v>13655.14432524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490.71143408492208</v>
      </c>
      <c r="D72" s="16">
        <f>FC_TRA_ROAD_P2W_E!D$2</f>
        <v>531.78359930403531</v>
      </c>
      <c r="E72" s="16">
        <f>FC_TRA_ROAD_P2W_E!E$2</f>
        <v>585.01950814085353</v>
      </c>
      <c r="F72" s="16">
        <f>FC_TRA_ROAD_P2W_E!F$2</f>
        <v>613.13938355808773</v>
      </c>
      <c r="G72" s="16">
        <f>FC_TRA_ROAD_P2W_E!G$2</f>
        <v>617.4217171029477</v>
      </c>
      <c r="H72" s="16">
        <f>FC_TRA_ROAD_P2W_E!H$2</f>
        <v>635.88752121057269</v>
      </c>
      <c r="I72" s="16">
        <f>FC_TRA_ROAD_P2W_E!I$2</f>
        <v>580.46135845409731</v>
      </c>
      <c r="J72" s="16">
        <f>FC_TRA_ROAD_P2W_E!J$2</f>
        <v>581.03628007626685</v>
      </c>
      <c r="K72" s="16">
        <f>FC_TRA_ROAD_P2W_E!K$2</f>
        <v>622.80963254135304</v>
      </c>
      <c r="L72" s="16">
        <f>FC_TRA_ROAD_P2W_E!L$2</f>
        <v>638.75528437689479</v>
      </c>
      <c r="M72" s="16">
        <f>FC_TRA_ROAD_P2W_E!M$2</f>
        <v>755.33470424190648</v>
      </c>
      <c r="N72" s="16">
        <f>FC_TRA_ROAD_P2W_E!N$2</f>
        <v>772.64321644038671</v>
      </c>
      <c r="O72" s="16">
        <f>FC_TRA_ROAD_P2W_E!O$2</f>
        <v>794.42912231804735</v>
      </c>
      <c r="P72" s="16">
        <f>FC_TRA_ROAD_P2W_E!P$2</f>
        <v>795.07432550700003</v>
      </c>
      <c r="Q72" s="16">
        <f>FC_TRA_ROAD_P2W_E!Q$2</f>
        <v>813.42261000000019</v>
      </c>
      <c r="R72" s="16">
        <f>FC_TRA_ROAD_P2W_E!R$2</f>
        <v>836.01632684406013</v>
      </c>
      <c r="S72" s="16">
        <f>FC_TRA_ROAD_P2W_E!S$2</f>
        <v>808.8987747685012</v>
      </c>
      <c r="T72" s="16">
        <f>FC_TRA_ROAD_P2W_E!T$2</f>
        <v>794.58208450247764</v>
      </c>
      <c r="U72" s="16">
        <f>FC_TRA_ROAD_P2W_E!U$2</f>
        <v>729.91482680476111</v>
      </c>
      <c r="V72" s="16">
        <f>FC_TRA_ROAD_P2W_E!V$2</f>
        <v>756.34274767467275</v>
      </c>
      <c r="W72" s="16">
        <f>FC_TRA_ROAD_P2W_E!W$2</f>
        <v>623.88211989561773</v>
      </c>
      <c r="X72" s="16">
        <f>FC_TRA_ROAD_P2W_E!X$2</f>
        <v>645.44299287085312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8016.4219568535627</v>
      </c>
      <c r="D73" s="16">
        <f>FC_TRA_ROAD_CAR_E!D$2</f>
        <v>8354.6946273004924</v>
      </c>
      <c r="E73" s="16">
        <f>FC_TRA_ROAD_CAR_E!E$2</f>
        <v>8774.3114610055527</v>
      </c>
      <c r="F73" s="16">
        <f>FC_TRA_ROAD_CAR_E!F$2</f>
        <v>9265.3434410388891</v>
      </c>
      <c r="G73" s="16">
        <f>FC_TRA_ROAD_CAR_E!G$2</f>
        <v>9548.8903254132019</v>
      </c>
      <c r="H73" s="16">
        <f>FC_TRA_ROAD_CAR_E!H$2</f>
        <v>10069.339638416042</v>
      </c>
      <c r="I73" s="16">
        <f>FC_TRA_ROAD_CAR_E!I$2</f>
        <v>10392.961476304512</v>
      </c>
      <c r="J73" s="16">
        <f>FC_TRA_ROAD_CAR_E!J$2</f>
        <v>10935.22707221426</v>
      </c>
      <c r="K73" s="16">
        <f>FC_TRA_ROAD_CAR_E!K$2</f>
        <v>10659.204931616274</v>
      </c>
      <c r="L73" s="16">
        <f>FC_TRA_ROAD_CAR_E!L$2</f>
        <v>10984.743744173715</v>
      </c>
      <c r="M73" s="16">
        <f>FC_TRA_ROAD_CAR_E!M$2</f>
        <v>9877.3663284709655</v>
      </c>
      <c r="N73" s="16">
        <f>FC_TRA_ROAD_CAR_E!N$2</f>
        <v>9364.1845011359364</v>
      </c>
      <c r="O73" s="16">
        <f>FC_TRA_ROAD_CAR_E!O$2</f>
        <v>7903.5871294217586</v>
      </c>
      <c r="P73" s="16">
        <f>FC_TRA_ROAD_CAR_E!P$2</f>
        <v>7273.2008968521823</v>
      </c>
      <c r="Q73" s="16">
        <f>FC_TRA_ROAD_CAR_E!Q$2</f>
        <v>7076.8360707975562</v>
      </c>
      <c r="R73" s="16">
        <f>FC_TRA_ROAD_CAR_E!R$2</f>
        <v>7335.7021846188863</v>
      </c>
      <c r="S73" s="16">
        <f>FC_TRA_ROAD_CAR_E!S$2</f>
        <v>7460.0319841654982</v>
      </c>
      <c r="T73" s="16">
        <f>FC_TRA_ROAD_CAR_E!T$2</f>
        <v>7459.4464061800072</v>
      </c>
      <c r="U73" s="16">
        <f>FC_TRA_ROAD_CAR_E!U$2</f>
        <v>7479.9313944475098</v>
      </c>
      <c r="V73" s="16">
        <f>FC_TRA_ROAD_CAR_E!V$2</f>
        <v>7599.6693840662565</v>
      </c>
      <c r="W73" s="16">
        <f>FC_TRA_ROAD_CAR_E!W$2</f>
        <v>6343.1671823962779</v>
      </c>
      <c r="X73" s="16">
        <f>FC_TRA_ROAD_CAR_E!X$2</f>
        <v>6703.2087118421041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1757.2769536324431</v>
      </c>
      <c r="D74" s="16">
        <f>FC_TRA_ROAD_BUS_E!D$2</f>
        <v>1697.7568431202503</v>
      </c>
      <c r="E74" s="16">
        <f>FC_TRA_ROAD_BUS_E!E$2</f>
        <v>1688.3684594166823</v>
      </c>
      <c r="F74" s="16">
        <f>FC_TRA_ROAD_BUS_E!F$2</f>
        <v>2174.6554792972133</v>
      </c>
      <c r="G74" s="16">
        <f>FC_TRA_ROAD_BUS_E!G$2</f>
        <v>1642.3361664802121</v>
      </c>
      <c r="H74" s="16">
        <f>FC_TRA_ROAD_BUS_E!H$2</f>
        <v>1855.7057635312267</v>
      </c>
      <c r="I74" s="16">
        <f>FC_TRA_ROAD_BUS_E!I$2</f>
        <v>1779.9158193714429</v>
      </c>
      <c r="J74" s="16">
        <f>FC_TRA_ROAD_BUS_E!J$2</f>
        <v>1805.2507314879012</v>
      </c>
      <c r="K74" s="16">
        <f>FC_TRA_ROAD_BUS_E!K$2</f>
        <v>1661.8410500615942</v>
      </c>
      <c r="L74" s="16">
        <f>FC_TRA_ROAD_BUS_E!L$2</f>
        <v>1976.490055530671</v>
      </c>
      <c r="M74" s="16">
        <f>FC_TRA_ROAD_BUS_E!M$2</f>
        <v>1696.2754766662379</v>
      </c>
      <c r="N74" s="16">
        <f>FC_TRA_ROAD_BUS_E!N$2</f>
        <v>1808.7998867143422</v>
      </c>
      <c r="O74" s="16">
        <f>FC_TRA_ROAD_BUS_E!O$2</f>
        <v>1466.8815259434753</v>
      </c>
      <c r="P74" s="16">
        <f>FC_TRA_ROAD_BUS_E!P$2</f>
        <v>1671.7688968231932</v>
      </c>
      <c r="Q74" s="16">
        <f>FC_TRA_ROAD_BUS_E!Q$2</f>
        <v>1613.8445372443937</v>
      </c>
      <c r="R74" s="16">
        <f>FC_TRA_ROAD_BUS_E!R$2</f>
        <v>1545.5081060428781</v>
      </c>
      <c r="S74" s="16">
        <f>FC_TRA_ROAD_BUS_E!S$2</f>
        <v>1565.3344284420318</v>
      </c>
      <c r="T74" s="16">
        <f>FC_TRA_ROAD_BUS_E!T$2</f>
        <v>1558.8152687014517</v>
      </c>
      <c r="U74" s="16">
        <f>FC_TRA_ROAD_BUS_E!U$2</f>
        <v>1601.1541967163023</v>
      </c>
      <c r="V74" s="16">
        <f>FC_TRA_ROAD_BUS_E!V$2</f>
        <v>1664.8986099597639</v>
      </c>
      <c r="W74" s="16">
        <f>FC_TRA_ROAD_BUS_E!W$2</f>
        <v>1619.608065567521</v>
      </c>
      <c r="X74" s="16">
        <f>FC_TRA_ROAD_BUS_E!X$2</f>
        <v>1638.6845140937596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2339.8202078946092</v>
      </c>
      <c r="D75" s="16">
        <f>FC_TRA_ROAD_LCV_E!D$2</f>
        <v>2320.711355876751</v>
      </c>
      <c r="E75" s="16">
        <f>FC_TRA_ROAD_LCV_E!E$2</f>
        <v>2369.8686743484577</v>
      </c>
      <c r="F75" s="16">
        <f>FC_TRA_ROAD_LCV_E!F$2</f>
        <v>2431.7016950347843</v>
      </c>
      <c r="G75" s="16">
        <f>FC_TRA_ROAD_LCV_E!G$2</f>
        <v>2386.1662977500841</v>
      </c>
      <c r="H75" s="16">
        <f>FC_TRA_ROAD_LCV_E!H$2</f>
        <v>2388.2637916359827</v>
      </c>
      <c r="I75" s="16">
        <f>FC_TRA_ROAD_LCV_E!I$2</f>
        <v>2384.2005471527646</v>
      </c>
      <c r="J75" s="16">
        <f>FC_TRA_ROAD_LCV_E!J$2</f>
        <v>2511.5618852421121</v>
      </c>
      <c r="K75" s="16">
        <f>FC_TRA_ROAD_LCV_E!K$2</f>
        <v>2464.2522620546133</v>
      </c>
      <c r="L75" s="16">
        <f>FC_TRA_ROAD_LCV_E!L$2</f>
        <v>2324.2057030953601</v>
      </c>
      <c r="M75" s="16">
        <f>FC_TRA_ROAD_LCV_E!M$2</f>
        <v>2316.0678707170327</v>
      </c>
      <c r="N75" s="16">
        <f>FC_TRA_ROAD_LCV_E!N$2</f>
        <v>1989.8095493395067</v>
      </c>
      <c r="O75" s="16">
        <f>FC_TRA_ROAD_LCV_E!O$2</f>
        <v>1617.6876943938701</v>
      </c>
      <c r="P75" s="16">
        <f>FC_TRA_ROAD_LCV_E!P$2</f>
        <v>1878.8730027136733</v>
      </c>
      <c r="Q75" s="16">
        <f>FC_TRA_ROAD_LCV_E!Q$2</f>
        <v>1874.5942846033308</v>
      </c>
      <c r="R75" s="16">
        <f>FC_TRA_ROAD_LCV_E!R$2</f>
        <v>2232.81840116284</v>
      </c>
      <c r="S75" s="16">
        <f>FC_TRA_ROAD_LCV_E!S$2</f>
        <v>2352.9809801296065</v>
      </c>
      <c r="T75" s="16">
        <f>FC_TRA_ROAD_LCV_E!T$2</f>
        <v>2064.6840857357502</v>
      </c>
      <c r="U75" s="16">
        <f>FC_TRA_ROAD_LCV_E!U$2</f>
        <v>2054.9970468891897</v>
      </c>
      <c r="V75" s="16">
        <f>FC_TRA_ROAD_LCV_E!V$2</f>
        <v>2054.1614046576574</v>
      </c>
      <c r="W75" s="16">
        <f>FC_TRA_ROAD_LCV_E!W$2</f>
        <v>1761.3525998522064</v>
      </c>
      <c r="X75" s="16">
        <f>FC_TRA_ROAD_LCV_E!X$2</f>
        <v>1915.5086051466533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3378.7134109344634</v>
      </c>
      <c r="D76" s="16">
        <f>FC_TRA_ROAD_HGV_E!D$2</f>
        <v>3436.6717614784679</v>
      </c>
      <c r="E76" s="16">
        <f>FC_TRA_ROAD_HGV_E!E$2</f>
        <v>3506.9742827684531</v>
      </c>
      <c r="F76" s="16">
        <f>FC_TRA_ROAD_HGV_E!F$2</f>
        <v>3472.6616533110259</v>
      </c>
      <c r="G76" s="16">
        <f>FC_TRA_ROAD_HGV_E!G$2</f>
        <v>3871.376379173551</v>
      </c>
      <c r="H76" s="16">
        <f>FC_TRA_ROAD_HGV_E!H$2</f>
        <v>3595.4726806861718</v>
      </c>
      <c r="I76" s="16">
        <f>FC_TRA_ROAD_HGV_E!I$2</f>
        <v>3836.980367797179</v>
      </c>
      <c r="J76" s="16">
        <f>FC_TRA_ROAD_HGV_E!J$2</f>
        <v>3905.5895407394578</v>
      </c>
      <c r="K76" s="16">
        <f>FC_TRA_ROAD_HGV_E!K$2</f>
        <v>3899.4510516061691</v>
      </c>
      <c r="L76" s="16">
        <f>FC_TRA_ROAD_HGV_E!L$2</f>
        <v>5092.8129749433592</v>
      </c>
      <c r="M76" s="16">
        <f>FC_TRA_ROAD_HGV_E!M$2</f>
        <v>4281.8735982238541</v>
      </c>
      <c r="N76" s="16">
        <f>FC_TRA_ROAD_HGV_E!N$2</f>
        <v>3358.0625367698253</v>
      </c>
      <c r="O76" s="16">
        <f>FC_TRA_ROAD_HGV_E!O$2</f>
        <v>2319.6192166428482</v>
      </c>
      <c r="P76" s="16">
        <f>FC_TRA_ROAD_HGV_E!P$2</f>
        <v>2734.4719216639492</v>
      </c>
      <c r="Q76" s="16">
        <f>FC_TRA_ROAD_HGV_E!Q$2</f>
        <v>2877.9232709147191</v>
      </c>
      <c r="R76" s="16">
        <f>FC_TRA_ROAD_HGV_E!R$2</f>
        <v>2406.5753539313355</v>
      </c>
      <c r="S76" s="16">
        <f>FC_TRA_ROAD_HGV_E!S$2</f>
        <v>2512.6063742143606</v>
      </c>
      <c r="T76" s="16">
        <f>FC_TRA_ROAD_HGV_E!T$2</f>
        <v>2486.6393522003109</v>
      </c>
      <c r="U76" s="16">
        <f>FC_TRA_ROAD_HGV_E!U$2</f>
        <v>2565.1713470222339</v>
      </c>
      <c r="V76" s="16">
        <f>FC_TRA_ROAD_HGV_E!V$2</f>
        <v>2735.4249377216488</v>
      </c>
      <c r="W76" s="16">
        <f>FC_TRA_ROAD_HGV_E!W$2</f>
        <v>2557.8181117683753</v>
      </c>
      <c r="X76" s="16">
        <f>FC_TRA_ROAD_HGV_E!X$2</f>
        <v>2752.2995012866299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1576.1269749600001</v>
      </c>
      <c r="D77" s="14">
        <f>FC_TRA_DAVI_E!D$2</f>
        <v>1341.5175050399996</v>
      </c>
      <c r="E77" s="14">
        <f>FC_TRA_DAVI_E!E$2</f>
        <v>1227.35457</v>
      </c>
      <c r="F77" s="14">
        <f>FC_TRA_DAVI_E!F$2</f>
        <v>1173.4798712400004</v>
      </c>
      <c r="G77" s="14">
        <f>FC_TRA_DAVI_E!G$2</f>
        <v>1243.2659824800003</v>
      </c>
      <c r="H77" s="14">
        <f>FC_TRA_DAVI_E!H$2</f>
        <v>1246.3218475199999</v>
      </c>
      <c r="I77" s="14">
        <f>FC_TRA_DAVI_E!I$2</f>
        <v>1119.5044837200003</v>
      </c>
      <c r="J77" s="14">
        <f>FC_TRA_DAVI_E!J$2</f>
        <v>1106.6489362799998</v>
      </c>
      <c r="K77" s="14">
        <f>FC_TRA_DAVI_E!K$2</f>
        <v>1062.2291450400003</v>
      </c>
      <c r="L77" s="14">
        <f>FC_TRA_DAVI_E!L$2</f>
        <v>874.54265903999999</v>
      </c>
      <c r="M77" s="14">
        <f>FC_TRA_DAVI_E!M$2</f>
        <v>713.93742971999995</v>
      </c>
      <c r="N77" s="14">
        <f>FC_TRA_DAVI_E!N$2</f>
        <v>667.64379924000013</v>
      </c>
      <c r="O77" s="14">
        <f>FC_TRA_DAVI_E!O$2</f>
        <v>562.63791599999979</v>
      </c>
      <c r="P77" s="14">
        <f>FC_TRA_DAVI_E!P$2</f>
        <v>531.74900304000016</v>
      </c>
      <c r="Q77" s="14">
        <f>FC_TRA_DAVI_E!Q$2</f>
        <v>541.02401676000022</v>
      </c>
      <c r="R77" s="14">
        <f>FC_TRA_DAVI_E!R$2</f>
        <v>503.93534400000016</v>
      </c>
      <c r="S77" s="14">
        <f>FC_TRA_DAVI_E!S$2</f>
        <v>568.84931676000019</v>
      </c>
      <c r="T77" s="14">
        <f>FC_TRA_DAVI_E!T$2</f>
        <v>587.31688080000015</v>
      </c>
      <c r="U77" s="14">
        <f>FC_TRA_DAVI_E!U$2</f>
        <v>668.59135415999992</v>
      </c>
      <c r="V77" s="14">
        <f>FC_TRA_DAVI_E!V$2</f>
        <v>676.09566791999998</v>
      </c>
      <c r="W77" s="14">
        <f>FC_TRA_DAVI_E!W$2</f>
        <v>272.49527159999997</v>
      </c>
      <c r="X77" s="14">
        <f>FC_TRA_DAVI_E!X$2</f>
        <v>455.59477692000019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1528.5889271612605</v>
      </c>
      <c r="D78" s="16">
        <f>FC_TRA_DAVI_PA_E!D$2</f>
        <v>1291.6031845634107</v>
      </c>
      <c r="E78" s="16">
        <f>FC_TRA_DAVI_PA_E!E$2</f>
        <v>1179.9011720155856</v>
      </c>
      <c r="F78" s="16">
        <f>FC_TRA_DAVI_PA_E!F$2</f>
        <v>1134.1459774510431</v>
      </c>
      <c r="G78" s="16">
        <f>FC_TRA_DAVI_PA_E!G$2</f>
        <v>1220.9905349016578</v>
      </c>
      <c r="H78" s="16">
        <f>FC_TRA_DAVI_PA_E!H$2</f>
        <v>1224.3628357449597</v>
      </c>
      <c r="I78" s="16">
        <f>FC_TRA_DAVI_PA_E!I$2</f>
        <v>1099.9030782566088</v>
      </c>
      <c r="J78" s="16">
        <f>FC_TRA_DAVI_PA_E!J$2</f>
        <v>1090.9326712951613</v>
      </c>
      <c r="K78" s="16">
        <f>FC_TRA_DAVI_PA_E!K$2</f>
        <v>1045.1010039916218</v>
      </c>
      <c r="L78" s="16">
        <f>FC_TRA_DAVI_PA_E!L$2</f>
        <v>864.1156232181379</v>
      </c>
      <c r="M78" s="16">
        <f>FC_TRA_DAVI_PA_E!M$2</f>
        <v>705.54399946183764</v>
      </c>
      <c r="N78" s="16">
        <f>FC_TRA_DAVI_PA_E!N$2</f>
        <v>660.80617737584032</v>
      </c>
      <c r="O78" s="16">
        <f>FC_TRA_DAVI_PA_E!O$2</f>
        <v>557.56152559659608</v>
      </c>
      <c r="P78" s="16">
        <f>FC_TRA_DAVI_PA_E!P$2</f>
        <v>526.91568841625224</v>
      </c>
      <c r="Q78" s="16">
        <f>FC_TRA_DAVI_PA_E!Q$2</f>
        <v>538.02089064395068</v>
      </c>
      <c r="R78" s="16">
        <f>FC_TRA_DAVI_PA_E!R$2</f>
        <v>501.51179039663276</v>
      </c>
      <c r="S78" s="16">
        <f>FC_TRA_DAVI_PA_E!S$2</f>
        <v>566.68175869919514</v>
      </c>
      <c r="T78" s="16">
        <f>FC_TRA_DAVI_PA_E!T$2</f>
        <v>585.80164699346153</v>
      </c>
      <c r="U78" s="16">
        <f>FC_TRA_DAVI_PA_E!U$2</f>
        <v>665.51932704254591</v>
      </c>
      <c r="V78" s="16">
        <f>FC_TRA_DAVI_PA_E!V$2</f>
        <v>673.42113231507471</v>
      </c>
      <c r="W78" s="16">
        <f>FC_TRA_DAVI_PA_E!W$2</f>
        <v>271.36434064167327</v>
      </c>
      <c r="X78" s="16">
        <f>FC_TRA_DAVI_PA_E!X$2</f>
        <v>454.0391920926308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47.538047798739647</v>
      </c>
      <c r="D79" s="16">
        <f>FC_TRA_DAVI_FR_E!D$2</f>
        <v>49.914320476589083</v>
      </c>
      <c r="E79" s="16">
        <f>FC_TRA_DAVI_FR_E!E$2</f>
        <v>47.453397984414323</v>
      </c>
      <c r="F79" s="16">
        <f>FC_TRA_DAVI_FR_E!F$2</f>
        <v>39.333893788957205</v>
      </c>
      <c r="G79" s="16">
        <f>FC_TRA_DAVI_FR_E!G$2</f>
        <v>22.275447578342337</v>
      </c>
      <c r="H79" s="16">
        <f>FC_TRA_DAVI_FR_E!H$2</f>
        <v>21.959011775040196</v>
      </c>
      <c r="I79" s="16">
        <f>FC_TRA_DAVI_FR_E!I$2</f>
        <v>19.601405463391593</v>
      </c>
      <c r="J79" s="16">
        <f>FC_TRA_DAVI_FR_E!J$2</f>
        <v>15.716264984838746</v>
      </c>
      <c r="K79" s="16">
        <f>FC_TRA_DAVI_FR_E!K$2</f>
        <v>17.128141048378414</v>
      </c>
      <c r="L79" s="16">
        <f>FC_TRA_DAVI_FR_E!L$2</f>
        <v>10.427035821862155</v>
      </c>
      <c r="M79" s="16">
        <f>FC_TRA_DAVI_FR_E!M$2</f>
        <v>8.393430258162331</v>
      </c>
      <c r="N79" s="16">
        <f>FC_TRA_DAVI_FR_E!N$2</f>
        <v>6.837621864159825</v>
      </c>
      <c r="O79" s="16">
        <f>FC_TRA_DAVI_FR_E!O$2</f>
        <v>5.0763904034036393</v>
      </c>
      <c r="P79" s="16">
        <f>FC_TRA_DAVI_FR_E!P$2</f>
        <v>4.8333146237478832</v>
      </c>
      <c r="Q79" s="16">
        <f>FC_TRA_DAVI_FR_E!Q$2</f>
        <v>3.0031261160495695</v>
      </c>
      <c r="R79" s="16">
        <f>FC_TRA_DAVI_FR_E!R$2</f>
        <v>2.4235536033674254</v>
      </c>
      <c r="S79" s="16">
        <f>FC_TRA_DAVI_FR_E!S$2</f>
        <v>2.1675580608050105</v>
      </c>
      <c r="T79" s="16">
        <f>FC_TRA_DAVI_FR_E!T$2</f>
        <v>1.5152338065386293</v>
      </c>
      <c r="U79" s="16">
        <f>FC_TRA_DAVI_FR_E!U$2</f>
        <v>3.0720271174540579</v>
      </c>
      <c r="V79" s="16">
        <f>FC_TRA_DAVI_FR_E!V$2</f>
        <v>2.6745356049252003</v>
      </c>
      <c r="W79" s="16">
        <f>FC_TRA_DAVI_FR_E!W$2</f>
        <v>1.1309309583267051</v>
      </c>
      <c r="X79" s="16">
        <f>FC_TRA_DAVI_FR_E!X$2</f>
        <v>1.555584827369364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1575.9593658000001</v>
      </c>
      <c r="D80" s="14">
        <f>FC_TRA_DNAVI_E!D$2</f>
        <v>2146.80488724</v>
      </c>
      <c r="E80" s="14">
        <f>FC_TRA_DNAVI_E!E$2</f>
        <v>1936.4087998800001</v>
      </c>
      <c r="F80" s="14">
        <f>FC_TRA_DNAVI_E!F$2</f>
        <v>1915.9261192800002</v>
      </c>
      <c r="G80" s="14">
        <f>FC_TRA_DNAVI_E!G$2</f>
        <v>2153.99033676</v>
      </c>
      <c r="H80" s="14">
        <f>FC_TRA_DNAVI_E!H$2</f>
        <v>2064.4952954399996</v>
      </c>
      <c r="I80" s="14">
        <f>FC_TRA_DNAVI_E!I$2</f>
        <v>2263.2740722799999</v>
      </c>
      <c r="J80" s="14">
        <f>FC_TRA_DNAVI_E!J$2</f>
        <v>2114.0520026400004</v>
      </c>
      <c r="K80" s="14">
        <f>FC_TRA_DNAVI_E!K$2</f>
        <v>1897.6389620400003</v>
      </c>
      <c r="L80" s="14">
        <f>FC_TRA_DNAVI_E!L$2</f>
        <v>2815.4047510800006</v>
      </c>
      <c r="M80" s="14">
        <f>FC_TRA_DNAVI_E!M$2</f>
        <v>2285.8066782000001</v>
      </c>
      <c r="N80" s="14">
        <f>FC_TRA_DNAVI_E!N$2</f>
        <v>1634.7978327599999</v>
      </c>
      <c r="O80" s="14">
        <f>FC_TRA_DNAVI_E!O$2</f>
        <v>1674.4413020400002</v>
      </c>
      <c r="P80" s="14">
        <f>FC_TRA_DNAVI_E!P$2</f>
        <v>1370.0022598799999</v>
      </c>
      <c r="Q80" s="14">
        <f>FC_TRA_DNAVI_E!Q$2</f>
        <v>1426.2153310799999</v>
      </c>
      <c r="R80" s="14">
        <f>FC_TRA_DNAVI_E!R$2</f>
        <v>1700.6044780800003</v>
      </c>
      <c r="S80" s="14">
        <f>FC_TRA_DNAVI_E!S$2</f>
        <v>1767.1978817999998</v>
      </c>
      <c r="T80" s="14">
        <f>FC_TRA_DNAVI_E!T$2</f>
        <v>1812.0262388400001</v>
      </c>
      <c r="U80" s="14">
        <f>FC_TRA_DNAVI_E!U$2</f>
        <v>1956.1603579199998</v>
      </c>
      <c r="V80" s="14">
        <f>FC_TRA_DNAVI_E!V$2</f>
        <v>2033.9111037600005</v>
      </c>
      <c r="W80" s="14">
        <f>FC_TRA_DNAVI_E!W$2</f>
        <v>1636.2640292399997</v>
      </c>
      <c r="X80" s="14">
        <f>FC_TRA_DNAVI_E!X$2</f>
        <v>1822.7121386400001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1575.9593658000001</v>
      </c>
      <c r="D81" s="16">
        <f>FC_TRA_DNAVI_DCS_E!D$2</f>
        <v>2146.80488724</v>
      </c>
      <c r="E81" s="16">
        <f>FC_TRA_DNAVI_DCS_E!E$2</f>
        <v>1936.4087998800001</v>
      </c>
      <c r="F81" s="16">
        <f>FC_TRA_DNAVI_DCS_E!F$2</f>
        <v>1915.9261192800002</v>
      </c>
      <c r="G81" s="16">
        <f>FC_TRA_DNAVI_DCS_E!G$2</f>
        <v>2153.99033676</v>
      </c>
      <c r="H81" s="16">
        <f>FC_TRA_DNAVI_DCS_E!H$2</f>
        <v>2064.4952954399996</v>
      </c>
      <c r="I81" s="16">
        <f>FC_TRA_DNAVI_DCS_E!I$2</f>
        <v>2263.2740722799999</v>
      </c>
      <c r="J81" s="16">
        <f>FC_TRA_DNAVI_DCS_E!J$2</f>
        <v>2114.0520026400004</v>
      </c>
      <c r="K81" s="16">
        <f>FC_TRA_DNAVI_DCS_E!K$2</f>
        <v>1897.6389620400003</v>
      </c>
      <c r="L81" s="16">
        <f>FC_TRA_DNAVI_DCS_E!L$2</f>
        <v>2815.4047510800006</v>
      </c>
      <c r="M81" s="16">
        <f>FC_TRA_DNAVI_DCS_E!M$2</f>
        <v>2285.8066782000001</v>
      </c>
      <c r="N81" s="16">
        <f>FC_TRA_DNAVI_DCS_E!N$2</f>
        <v>1634.7978327599999</v>
      </c>
      <c r="O81" s="16">
        <f>FC_TRA_DNAVI_DCS_E!O$2</f>
        <v>1674.4413020400002</v>
      </c>
      <c r="P81" s="16">
        <f>FC_TRA_DNAVI_DCS_E!P$2</f>
        <v>1370.0022598799999</v>
      </c>
      <c r="Q81" s="16">
        <f>FC_TRA_DNAVI_DCS_E!Q$2</f>
        <v>1426.2153310799999</v>
      </c>
      <c r="R81" s="16">
        <f>FC_TRA_DNAVI_DCS_E!R$2</f>
        <v>1700.6044780800003</v>
      </c>
      <c r="S81" s="16">
        <f>FC_TRA_DNAVI_DCS_E!S$2</f>
        <v>1767.1978817999998</v>
      </c>
      <c r="T81" s="16">
        <f>FC_TRA_DNAVI_DCS_E!T$2</f>
        <v>1812.0262388400001</v>
      </c>
      <c r="U81" s="16">
        <f>FC_TRA_DNAVI_DCS_E!U$2</f>
        <v>1956.1603579199998</v>
      </c>
      <c r="V81" s="16">
        <f>FC_TRA_DNAVI_DCS_E!V$2</f>
        <v>2033.9111037600005</v>
      </c>
      <c r="W81" s="16">
        <f>FC_TRA_DNAVI_DCS_E!W$2</f>
        <v>1636.2640292399997</v>
      </c>
      <c r="X81" s="16">
        <f>FC_TRA_DNAVI_DCS_E!X$2</f>
        <v>1822.7121386400001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2.07009</v>
      </c>
      <c r="E83" s="14">
        <f>FC_TRA_PIPE_E!E$2</f>
        <v>5.4529199999999998</v>
      </c>
      <c r="F83" s="14">
        <f>FC_TRA_PIPE_E!F$2</f>
        <v>3.6352800000000012</v>
      </c>
      <c r="G83" s="14">
        <f>FC_TRA_PIPE_E!G$2</f>
        <v>2.2215600000000002</v>
      </c>
      <c r="H83" s="14">
        <f>FC_TRA_PIPE_E!H$2</f>
        <v>3.8877300000000008</v>
      </c>
      <c r="I83" s="14">
        <f>FC_TRA_PIPE_E!I$2</f>
        <v>4.4431200000000004</v>
      </c>
      <c r="J83" s="14">
        <f>FC_TRA_PIPE_E!J$2</f>
        <v>7.4725200000000012</v>
      </c>
      <c r="K83" s="14">
        <f>FC_TRA_PIPE_E!K$2</f>
        <v>16.005330000000001</v>
      </c>
      <c r="L83" s="14">
        <f>FC_TRA_PIPE_E!L$2</f>
        <v>0.80783999999999989</v>
      </c>
      <c r="M83" s="14">
        <f>FC_TRA_PIPE_E!M$2</f>
        <v>0.75734999999999997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11039.436914049289</v>
      </c>
      <c r="D84" s="12">
        <f>FC_OTH_E!D$2</f>
        <v>11888.506503085033</v>
      </c>
      <c r="E84" s="12">
        <f>FC_OTH_E!E$2</f>
        <v>12422.378763839999</v>
      </c>
      <c r="F84" s="12">
        <f>FC_OTH_E!F$2</f>
        <v>14334.567945959998</v>
      </c>
      <c r="G84" s="12">
        <f>FC_OTH_E!G$2</f>
        <v>13527.130411056003</v>
      </c>
      <c r="H84" s="12">
        <f>FC_OTH_E!H$2</f>
        <v>14187.842545567633</v>
      </c>
      <c r="I84" s="12">
        <f>FC_OTH_E!I$2</f>
        <v>14075.389972151997</v>
      </c>
      <c r="J84" s="12">
        <f>FC_OTH_E!J$2</f>
        <v>12794.17837692618</v>
      </c>
      <c r="K84" s="12">
        <f>FC_OTH_E!K$2</f>
        <v>12516.279376848212</v>
      </c>
      <c r="L84" s="12">
        <f>FC_OTH_E!L$2</f>
        <v>10615.158947343434</v>
      </c>
      <c r="M84" s="12">
        <f>FC_OTH_E!M$2</f>
        <v>9478.096726615735</v>
      </c>
      <c r="N84" s="12">
        <f>FC_OTH_E!N$2</f>
        <v>11488.390084826009</v>
      </c>
      <c r="O84" s="12">
        <f>FC_OTH_E!O$2</f>
        <v>8909.1670803365578</v>
      </c>
      <c r="P84" s="12">
        <f>FC_OTH_E!P$2</f>
        <v>5408.7253133958793</v>
      </c>
      <c r="Q84" s="12">
        <f>FC_OTH_E!Q$2</f>
        <v>5278.7266662671818</v>
      </c>
      <c r="R84" s="12">
        <f>FC_OTH_E!R$2</f>
        <v>6994.093397614437</v>
      </c>
      <c r="S84" s="12">
        <f>FC_OTH_E!S$2</f>
        <v>6391.6003898995214</v>
      </c>
      <c r="T84" s="12">
        <f>FC_OTH_E!T$2</f>
        <v>6252.6848399839391</v>
      </c>
      <c r="U84" s="12">
        <f>FC_OTH_E!U$2</f>
        <v>5496.2298788719017</v>
      </c>
      <c r="V84" s="12">
        <f>FC_OTH_E!V$2</f>
        <v>6010.6113364180883</v>
      </c>
      <c r="W84" s="12">
        <f>FC_OTH_E!W$2</f>
        <v>6745.4417949589169</v>
      </c>
      <c r="X84" s="12">
        <f>FC_OTH_E!X$2</f>
        <v>6008.8230181842528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779.29659792000029</v>
      </c>
      <c r="D85" s="14">
        <f>FC_OTH_CP_E!D$2</f>
        <v>1013.5760133600002</v>
      </c>
      <c r="E85" s="14">
        <f>FC_OTH_CP_E!E$2</f>
        <v>1032.3528372000001</v>
      </c>
      <c r="F85" s="14">
        <f>FC_OTH_CP_E!F$2</f>
        <v>1133.7215734800002</v>
      </c>
      <c r="G85" s="14">
        <f>FC_OTH_CP_E!G$2</f>
        <v>1225.4703195600005</v>
      </c>
      <c r="H85" s="14">
        <f>FC_OTH_CP_E!H$2</f>
        <v>1539.7701069599991</v>
      </c>
      <c r="I85" s="14">
        <f>FC_OTH_CP_E!I$2</f>
        <v>1608.5975677199999</v>
      </c>
      <c r="J85" s="14">
        <f>FC_OTH_CP_E!J$2</f>
        <v>1514.4599919600003</v>
      </c>
      <c r="K85" s="14">
        <f>FC_OTH_CP_E!K$2</f>
        <v>1510.5340832400002</v>
      </c>
      <c r="L85" s="14">
        <f>FC_OTH_CP_E!L$2</f>
        <v>1232.3899731599997</v>
      </c>
      <c r="M85" s="14">
        <f>FC_OTH_CP_E!M$2</f>
        <v>1095.8963194799999</v>
      </c>
      <c r="N85" s="14">
        <f>FC_OTH_CP_E!N$2</f>
        <v>1078.9436304000001</v>
      </c>
      <c r="O85" s="14">
        <f>FC_OTH_CP_E!O$2</f>
        <v>803.50164252000036</v>
      </c>
      <c r="P85" s="14">
        <f>FC_OTH_CP_E!P$2</f>
        <v>858.27907907999986</v>
      </c>
      <c r="Q85" s="14">
        <f>FC_OTH_CP_E!Q$2</f>
        <v>614.63318939999999</v>
      </c>
      <c r="R85" s="14">
        <f>FC_OTH_CP_E!R$2</f>
        <v>732.89761560000011</v>
      </c>
      <c r="S85" s="14">
        <f>FC_OTH_CP_E!S$2</f>
        <v>867.15783971999974</v>
      </c>
      <c r="T85" s="14">
        <f>FC_OTH_CP_E!T$2</f>
        <v>708.21801611999979</v>
      </c>
      <c r="U85" s="14">
        <f>FC_OTH_CP_E!U$2</f>
        <v>680.7365405999999</v>
      </c>
      <c r="V85" s="14">
        <f>FC_OTH_CP_E!V$2</f>
        <v>714.92015628000013</v>
      </c>
      <c r="W85" s="14">
        <f>FC_OTH_CP_E!W$2</f>
        <v>570.46517747999997</v>
      </c>
      <c r="X85" s="14">
        <f>FC_OTH_CP_E!X$2</f>
        <v>611.522334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660.67522922063335</v>
      </c>
      <c r="D86" s="16">
        <f>FC_OTH_CP_SH_E!D$2</f>
        <v>881.86062591288589</v>
      </c>
      <c r="E86" s="16">
        <f>FC_OTH_CP_SH_E!E$2</f>
        <v>915.88095669038069</v>
      </c>
      <c r="F86" s="16">
        <f>FC_OTH_CP_SH_E!F$2</f>
        <v>1000.2079032913884</v>
      </c>
      <c r="G86" s="16">
        <f>FC_OTH_CP_SH_E!G$2</f>
        <v>997.89876698574108</v>
      </c>
      <c r="H86" s="16">
        <f>FC_OTH_CP_SH_E!H$2</f>
        <v>1298.7466638013977</v>
      </c>
      <c r="I86" s="16">
        <f>FC_OTH_CP_SH_E!I$2</f>
        <v>1357.6521159638298</v>
      </c>
      <c r="J86" s="16">
        <f>FC_OTH_CP_SH_E!J$2</f>
        <v>1251.0945322084337</v>
      </c>
      <c r="K86" s="16">
        <f>FC_OTH_CP_SH_E!K$2</f>
        <v>1236.6609947256998</v>
      </c>
      <c r="L86" s="16">
        <f>FC_OTH_CP_SH_E!L$2</f>
        <v>948.88534772393211</v>
      </c>
      <c r="M86" s="16">
        <f>FC_OTH_CP_SH_E!M$2</f>
        <v>785.27178416853883</v>
      </c>
      <c r="N86" s="16">
        <f>FC_OTH_CP_SH_E!N$2</f>
        <v>780.86383068023292</v>
      </c>
      <c r="O86" s="16">
        <f>FC_OTH_CP_SH_E!O$2</f>
        <v>333.58602121479066</v>
      </c>
      <c r="P86" s="16">
        <f>FC_OTH_CP_SH_E!P$2</f>
        <v>464.88951605002228</v>
      </c>
      <c r="Q86" s="16">
        <f>FC_OTH_CP_SH_E!Q$2</f>
        <v>296.40627910580247</v>
      </c>
      <c r="R86" s="16">
        <f>FC_OTH_CP_SH_E!R$2</f>
        <v>393.25520843683034</v>
      </c>
      <c r="S86" s="16">
        <f>FC_OTH_CP_SH_E!S$2</f>
        <v>509.84737162697104</v>
      </c>
      <c r="T86" s="16">
        <f>FC_OTH_CP_SH_E!T$2</f>
        <v>332.36924532952526</v>
      </c>
      <c r="U86" s="16">
        <f>FC_OTH_CP_SH_E!U$2</f>
        <v>306.60708966775644</v>
      </c>
      <c r="V86" s="16">
        <f>FC_OTH_CP_SH_E!V$2</f>
        <v>327.43148649044861</v>
      </c>
      <c r="W86" s="16">
        <f>FC_OTH_CP_SH_E!W$2</f>
        <v>282.56561156395901</v>
      </c>
      <c r="X86" s="16">
        <f>FC_OTH_CP_SH_E!X$2</f>
        <v>258.84652996482635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9.060660857578684E-2</v>
      </c>
      <c r="D87" s="16">
        <f>FC_OTH_CP_SC_E!D$2</f>
        <v>0.11883900306980162</v>
      </c>
      <c r="E87" s="16">
        <f>FC_OTH_CP_SC_E!E$2</f>
        <v>0.13466317991934942</v>
      </c>
      <c r="F87" s="16">
        <f>FC_OTH_CP_SC_E!F$2</f>
        <v>0.16252952924563505</v>
      </c>
      <c r="G87" s="16">
        <f>FC_OTH_CP_SC_E!G$2</f>
        <v>0.21986013712133678</v>
      </c>
      <c r="H87" s="16">
        <f>FC_OTH_CP_SC_E!H$2</f>
        <v>0.34927906876802339</v>
      </c>
      <c r="I87" s="16">
        <f>FC_OTH_CP_SC_E!I$2</f>
        <v>0.58223367769912004</v>
      </c>
      <c r="J87" s="16">
        <f>FC_OTH_CP_SC_E!J$2</f>
        <v>0.86581294905473838</v>
      </c>
      <c r="K87" s="16">
        <f>FC_OTH_CP_SC_E!K$2</f>
        <v>1.1616241530016567</v>
      </c>
      <c r="L87" s="16">
        <f>FC_OTH_CP_SC_E!L$2</f>
        <v>1.3679949903103565</v>
      </c>
      <c r="M87" s="16">
        <f>FC_OTH_CP_SC_E!M$2</f>
        <v>1.8470089945506214</v>
      </c>
      <c r="N87" s="16">
        <f>FC_OTH_CP_SC_E!N$2</f>
        <v>2.1444704941687744</v>
      </c>
      <c r="O87" s="16">
        <f>FC_OTH_CP_SC_E!O$2</f>
        <v>4.1038478440105974</v>
      </c>
      <c r="P87" s="16">
        <f>FC_OTH_CP_SC_E!P$2</f>
        <v>4.1748006824617079</v>
      </c>
      <c r="Q87" s="16">
        <f>FC_OTH_CP_SC_E!Q$2</f>
        <v>5.0784321884730987</v>
      </c>
      <c r="R87" s="16">
        <f>FC_OTH_CP_SC_E!R$2</f>
        <v>7.4761127169607162</v>
      </c>
      <c r="S87" s="16">
        <f>FC_OTH_CP_SC_E!S$2</f>
        <v>9.0008258105966572</v>
      </c>
      <c r="T87" s="16">
        <f>FC_OTH_CP_SC_E!T$2</f>
        <v>10.269574269889677</v>
      </c>
      <c r="U87" s="16">
        <f>FC_OTH_CP_SC_E!U$2</f>
        <v>10.152227573363033</v>
      </c>
      <c r="V87" s="16">
        <f>FC_OTH_CP_SC_E!V$2</f>
        <v>12.978212709403369</v>
      </c>
      <c r="W87" s="16">
        <f>FC_OTH_CP_SC_E!W$2</f>
        <v>11.112939681551277</v>
      </c>
      <c r="X87" s="16">
        <f>FC_OTH_CP_SC_E!X$2</f>
        <v>14.966428045456551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54.546791068361358</v>
      </c>
      <c r="D88" s="16">
        <f>FC_OTH_CP_HW_E!D$2</f>
        <v>64.454136985614241</v>
      </c>
      <c r="E88" s="16">
        <f>FC_OTH_CP_HW_E!E$2</f>
        <v>70.986099880832072</v>
      </c>
      <c r="F88" s="16">
        <f>FC_OTH_CP_HW_E!F$2</f>
        <v>75.221390377650522</v>
      </c>
      <c r="G88" s="16">
        <f>FC_OTH_CP_HW_E!G$2</f>
        <v>81.15831335373278</v>
      </c>
      <c r="H88" s="16">
        <f>FC_OTH_CP_HW_E!H$2</f>
        <v>102.68588026858092</v>
      </c>
      <c r="I88" s="16">
        <f>FC_OTH_CP_HW_E!I$2</f>
        <v>113.03259922329443</v>
      </c>
      <c r="J88" s="16">
        <f>FC_OTH_CP_HW_E!J$2</f>
        <v>128.53524960654758</v>
      </c>
      <c r="K88" s="16">
        <f>FC_OTH_CP_HW_E!K$2</f>
        <v>135.27851585050536</v>
      </c>
      <c r="L88" s="16">
        <f>FC_OTH_CP_HW_E!L$2</f>
        <v>140.03723851842042</v>
      </c>
      <c r="M88" s="16">
        <f>FC_OTH_CP_HW_E!M$2</f>
        <v>151.50915306922946</v>
      </c>
      <c r="N88" s="16">
        <f>FC_OTH_CP_HW_E!N$2</f>
        <v>149.60373454832069</v>
      </c>
      <c r="O88" s="16">
        <f>FC_OTH_CP_HW_E!O$2</f>
        <v>148.5280499792384</v>
      </c>
      <c r="P88" s="16">
        <f>FC_OTH_CP_HW_E!P$2</f>
        <v>153.76577050854715</v>
      </c>
      <c r="Q88" s="16">
        <f>FC_OTH_CP_HW_E!Q$2</f>
        <v>154.26451437060354</v>
      </c>
      <c r="R88" s="16">
        <f>FC_OTH_CP_HW_E!R$2</f>
        <v>157.59680929295848</v>
      </c>
      <c r="S88" s="16">
        <f>FC_OTH_CP_HW_E!S$2</f>
        <v>158.25148795908686</v>
      </c>
      <c r="T88" s="16">
        <f>FC_OTH_CP_HW_E!T$2</f>
        <v>163.27096415809538</v>
      </c>
      <c r="U88" s="16">
        <f>FC_OTH_CP_HW_E!U$2</f>
        <v>152.53914696534801</v>
      </c>
      <c r="V88" s="16">
        <f>FC_OTH_CP_HW_E!V$2</f>
        <v>144.70379081289133</v>
      </c>
      <c r="W88" s="16">
        <f>FC_OTH_CP_HW_E!W$2</f>
        <v>109.12002033121618</v>
      </c>
      <c r="X88" s="16">
        <f>FC_OTH_CP_HW_E!X$2</f>
        <v>113.62856579403885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63.983971022429692</v>
      </c>
      <c r="D89" s="16">
        <f>FC_OTH_CP_CA_E!D$2</f>
        <v>67.142411458430274</v>
      </c>
      <c r="E89" s="16">
        <f>FC_OTH_CP_CA_E!E$2</f>
        <v>45.351117448868138</v>
      </c>
      <c r="F89" s="16">
        <f>FC_OTH_CP_CA_E!F$2</f>
        <v>58.12975028171558</v>
      </c>
      <c r="G89" s="16">
        <f>FC_OTH_CP_CA_E!G$2</f>
        <v>146.19337908340532</v>
      </c>
      <c r="H89" s="16">
        <f>FC_OTH_CP_CA_E!H$2</f>
        <v>137.98828382125268</v>
      </c>
      <c r="I89" s="16">
        <f>FC_OTH_CP_CA_E!I$2</f>
        <v>137.33061885517645</v>
      </c>
      <c r="J89" s="16">
        <f>FC_OTH_CP_CA_E!J$2</f>
        <v>133.96439719596449</v>
      </c>
      <c r="K89" s="16">
        <f>FC_OTH_CP_CA_E!K$2</f>
        <v>137.43294851079332</v>
      </c>
      <c r="L89" s="16">
        <f>FC_OTH_CP_CA_E!L$2</f>
        <v>142.09939192733694</v>
      </c>
      <c r="M89" s="16">
        <f>FC_OTH_CP_CA_E!M$2</f>
        <v>157.26837324768081</v>
      </c>
      <c r="N89" s="16">
        <f>FC_OTH_CP_CA_E!N$2</f>
        <v>146.33159467727774</v>
      </c>
      <c r="O89" s="16">
        <f>FC_OTH_CP_CA_E!O$2</f>
        <v>317.28372348196069</v>
      </c>
      <c r="P89" s="16">
        <f>FC_OTH_CP_CA_E!P$2</f>
        <v>235.44899183896871</v>
      </c>
      <c r="Q89" s="16">
        <f>FC_OTH_CP_CA_E!Q$2</f>
        <v>158.88396373512094</v>
      </c>
      <c r="R89" s="16">
        <f>FC_OTH_CP_CA_E!R$2</f>
        <v>174.56948515325053</v>
      </c>
      <c r="S89" s="16">
        <f>FC_OTH_CP_CA_E!S$2</f>
        <v>190.05815432334524</v>
      </c>
      <c r="T89" s="16">
        <f>FC_OTH_CP_CA_E!T$2</f>
        <v>202.30823236248943</v>
      </c>
      <c r="U89" s="16">
        <f>FC_OTH_CP_CA_E!U$2</f>
        <v>211.43807639353247</v>
      </c>
      <c r="V89" s="16">
        <f>FC_OTH_CP_CA_E!V$2</f>
        <v>229.80666626725682</v>
      </c>
      <c r="W89" s="16">
        <f>FC_OTH_CP_CA_E!W$2</f>
        <v>167.66660590327353</v>
      </c>
      <c r="X89" s="16">
        <f>FC_OTH_CP_CA_E!X$2</f>
        <v>224.08081019567828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7604.0082783143989</v>
      </c>
      <c r="D90" s="14">
        <f>FC_OTH_HH_E!D$2</f>
        <v>8183.1067786842978</v>
      </c>
      <c r="E90" s="14">
        <f>FC_OTH_HH_E!E$2</f>
        <v>8471.8860319200012</v>
      </c>
      <c r="F90" s="14">
        <f>FC_OTH_HH_E!F$2</f>
        <v>10073.911925639999</v>
      </c>
      <c r="G90" s="14">
        <f>FC_OTH_HH_E!G$2</f>
        <v>9628.3157692440018</v>
      </c>
      <c r="H90" s="14">
        <f>FC_OTH_HH_E!H$2</f>
        <v>9903.4612233594489</v>
      </c>
      <c r="I90" s="14">
        <f>FC_OTH_HH_E!I$2</f>
        <v>9572.5348600319976</v>
      </c>
      <c r="J90" s="14">
        <f>FC_OTH_HH_E!J$2</f>
        <v>8684.8508283661777</v>
      </c>
      <c r="K90" s="14">
        <f>FC_OTH_HH_E!K$2</f>
        <v>8496.7912402082129</v>
      </c>
      <c r="L90" s="14">
        <f>FC_OTH_HH_E!L$2</f>
        <v>7420.3919026234353</v>
      </c>
      <c r="M90" s="14">
        <f>FC_OTH_HH_E!M$2</f>
        <v>6692.9171251757352</v>
      </c>
      <c r="N90" s="14">
        <f>FC_OTH_HH_E!N$2</f>
        <v>8832.4392254945215</v>
      </c>
      <c r="O90" s="14">
        <f>FC_OTH_HH_E!O$2</f>
        <v>6661.2568025765568</v>
      </c>
      <c r="P90" s="14">
        <f>FC_OTH_HH_E!P$2</f>
        <v>3588.6319823321101</v>
      </c>
      <c r="Q90" s="14">
        <f>FC_OTH_HH_E!Q$2</f>
        <v>3780.4533984360114</v>
      </c>
      <c r="R90" s="14">
        <f>FC_OTH_HH_E!R$2</f>
        <v>5365.8305982072352</v>
      </c>
      <c r="S90" s="14">
        <f>FC_OTH_HH_E!S$2</f>
        <v>4675.8994041624228</v>
      </c>
      <c r="T90" s="14">
        <f>FC_OTH_HH_E!T$2</f>
        <v>4697.6651564184203</v>
      </c>
      <c r="U90" s="14">
        <f>FC_OTH_HH_E!U$2</f>
        <v>3974.0838484988335</v>
      </c>
      <c r="V90" s="14">
        <f>FC_OTH_HH_E!V$2</f>
        <v>4471.396429608023</v>
      </c>
      <c r="W90" s="14">
        <f>FC_OTH_HH_E!W$2</f>
        <v>5009.2154920196926</v>
      </c>
      <c r="X90" s="14">
        <f>FC_OTH_HH_E!X$2</f>
        <v>4687.9621406625865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7170.5063492293248</v>
      </c>
      <c r="D91" s="16">
        <f>FC_OTH_HH_SH_E!D$2</f>
        <v>7758.3219600273642</v>
      </c>
      <c r="E91" s="16">
        <f>FC_OTH_HH_SH_E!E$2</f>
        <v>8063.7354613928383</v>
      </c>
      <c r="F91" s="16">
        <f>FC_OTH_HH_SH_E!F$2</f>
        <v>9665.1703505975056</v>
      </c>
      <c r="G91" s="16">
        <f>FC_OTH_HH_SH_E!G$2</f>
        <v>9235.8741135331475</v>
      </c>
      <c r="H91" s="16">
        <f>FC_OTH_HH_SH_E!H$2</f>
        <v>9544.0872500560763</v>
      </c>
      <c r="I91" s="16">
        <f>FC_OTH_HH_SH_E!I$2</f>
        <v>9232.0021598118346</v>
      </c>
      <c r="J91" s="16">
        <f>FC_OTH_HH_SH_E!J$2</f>
        <v>8372.5323480352563</v>
      </c>
      <c r="K91" s="16">
        <f>FC_OTH_HH_SH_E!K$2</f>
        <v>8173.8195840397248</v>
      </c>
      <c r="L91" s="16">
        <f>FC_OTH_HH_SH_E!L$2</f>
        <v>7110.1231988308527</v>
      </c>
      <c r="M91" s="16">
        <f>FC_OTH_HH_SH_E!M$2</f>
        <v>6405.1212274664231</v>
      </c>
      <c r="N91" s="16">
        <f>FC_OTH_HH_SH_E!N$2</f>
        <v>8551.1621470596583</v>
      </c>
      <c r="O91" s="16">
        <f>FC_OTH_HH_SH_E!O$2</f>
        <v>6425.7865089380675</v>
      </c>
      <c r="P91" s="16">
        <f>FC_OTH_HH_SH_E!P$2</f>
        <v>3341.8406053763038</v>
      </c>
      <c r="Q91" s="16">
        <f>FC_OTH_HH_SH_E!Q$2</f>
        <v>3517.5534094268714</v>
      </c>
      <c r="R91" s="16">
        <f>FC_OTH_HH_SH_E!R$2</f>
        <v>5082.7606336394474</v>
      </c>
      <c r="S91" s="16">
        <f>FC_OTH_HH_SH_E!S$2</f>
        <v>4392.5183001547939</v>
      </c>
      <c r="T91" s="16">
        <f>FC_OTH_HH_SH_E!T$2</f>
        <v>4441.0690561226538</v>
      </c>
      <c r="U91" s="16">
        <f>FC_OTH_HH_SH_E!U$2</f>
        <v>3677.4597975198626</v>
      </c>
      <c r="V91" s="16">
        <f>FC_OTH_HH_SH_E!V$2</f>
        <v>4134.5159309222754</v>
      </c>
      <c r="W91" s="16">
        <f>FC_OTH_HH_SH_E!W$2</f>
        <v>4637.2946432878744</v>
      </c>
      <c r="X91" s="16">
        <f>FC_OTH_HH_SH_E!X$2</f>
        <v>4291.6421087514773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402.73932528037182</v>
      </c>
      <c r="D93" s="16">
        <f>FC_OTH_HH_WH_E!D$2</f>
        <v>394.88126109891982</v>
      </c>
      <c r="E93" s="16">
        <f>FC_OTH_HH_WH_E!E$2</f>
        <v>378.62166757879771</v>
      </c>
      <c r="F93" s="16">
        <f>FC_OTH_HH_WH_E!F$2</f>
        <v>381.59506858148319</v>
      </c>
      <c r="G93" s="16">
        <f>FC_OTH_HH_WH_E!G$2</f>
        <v>362.24708433304488</v>
      </c>
      <c r="H93" s="16">
        <f>FC_OTH_HH_WH_E!H$2</f>
        <v>331.7676972677782</v>
      </c>
      <c r="I93" s="16">
        <f>FC_OTH_HH_WH_E!I$2</f>
        <v>312.29348061027355</v>
      </c>
      <c r="J93" s="16">
        <f>FC_OTH_HH_WH_E!J$2</f>
        <v>281.96417208931132</v>
      </c>
      <c r="K93" s="16">
        <f>FC_OTH_HH_WH_E!K$2</f>
        <v>290.82500017739289</v>
      </c>
      <c r="L93" s="16">
        <f>FC_OTH_HH_WH_E!L$2</f>
        <v>280.62182226764969</v>
      </c>
      <c r="M93" s="16">
        <f>FC_OTH_HH_WH_E!M$2</f>
        <v>250.53850408588062</v>
      </c>
      <c r="N93" s="16">
        <f>FC_OTH_HH_WH_E!N$2</f>
        <v>244.87844598322604</v>
      </c>
      <c r="O93" s="16">
        <f>FC_OTH_HH_WH_E!O$2</f>
        <v>221.77000159061356</v>
      </c>
      <c r="P93" s="16">
        <f>FC_OTH_HH_WH_E!P$2</f>
        <v>186.50954755313677</v>
      </c>
      <c r="Q93" s="16">
        <f>FC_OTH_HH_WH_E!Q$2</f>
        <v>193.6307086236892</v>
      </c>
      <c r="R93" s="16">
        <f>FC_OTH_HH_WH_E!R$2</f>
        <v>215.13093556778688</v>
      </c>
      <c r="S93" s="16">
        <f>FC_OTH_HH_WH_E!S$2</f>
        <v>211.8905060076292</v>
      </c>
      <c r="T93" s="16">
        <f>FC_OTH_HH_WH_E!T$2</f>
        <v>172.0352270022351</v>
      </c>
      <c r="U93" s="16">
        <f>FC_OTH_HH_WH_E!U$2</f>
        <v>169.52856425897056</v>
      </c>
      <c r="V93" s="16">
        <f>FC_OTH_HH_WH_E!V$2</f>
        <v>181.59717218574693</v>
      </c>
      <c r="W93" s="16">
        <f>FC_OTH_HH_WH_E!W$2</f>
        <v>177.4112080048003</v>
      </c>
      <c r="X93" s="16">
        <f>FC_OTH_HH_WH_E!X$2</f>
        <v>201.20371412391793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30.762603804703776</v>
      </c>
      <c r="D94" s="16">
        <f>FC_OTH_HH_CO_E!D$2</f>
        <v>29.903557558012942</v>
      </c>
      <c r="E94" s="16">
        <f>FC_OTH_HH_CO_E!E$2</f>
        <v>29.528902948363744</v>
      </c>
      <c r="F94" s="16">
        <f>FC_OTH_HH_CO_E!F$2</f>
        <v>27.146506461010944</v>
      </c>
      <c r="G94" s="16">
        <f>FC_OTH_HH_CO_E!G$2</f>
        <v>30.194571377808103</v>
      </c>
      <c r="H94" s="16">
        <f>FC_OTH_HH_CO_E!H$2</f>
        <v>27.606276035595478</v>
      </c>
      <c r="I94" s="16">
        <f>FC_OTH_HH_CO_E!I$2</f>
        <v>28.239219609889901</v>
      </c>
      <c r="J94" s="16">
        <f>FC_OTH_HH_CO_E!J$2</f>
        <v>30.354308241609491</v>
      </c>
      <c r="K94" s="16">
        <f>FC_OTH_HH_CO_E!K$2</f>
        <v>32.146655991095017</v>
      </c>
      <c r="L94" s="16">
        <f>FC_OTH_HH_CO_E!L$2</f>
        <v>29.64688152493283</v>
      </c>
      <c r="M94" s="16">
        <f>FC_OTH_HH_CO_E!M$2</f>
        <v>37.257393623431611</v>
      </c>
      <c r="N94" s="16">
        <f>FC_OTH_HH_CO_E!N$2</f>
        <v>36.398632451637418</v>
      </c>
      <c r="O94" s="16">
        <f>FC_OTH_HH_CO_E!O$2</f>
        <v>13.700292047875687</v>
      </c>
      <c r="P94" s="16">
        <f>FC_OTH_HH_CO_E!P$2</f>
        <v>60.281829402669217</v>
      </c>
      <c r="Q94" s="16">
        <f>FC_OTH_HH_CO_E!Q$2</f>
        <v>69.26928038545104</v>
      </c>
      <c r="R94" s="16">
        <f>FC_OTH_HH_CO_E!R$2</f>
        <v>67.939029000000005</v>
      </c>
      <c r="S94" s="16">
        <f>FC_OTH_HH_CO_E!S$2</f>
        <v>71.490598000000006</v>
      </c>
      <c r="T94" s="16">
        <f>FC_OTH_HH_CO_E!T$2</f>
        <v>84.560873293531969</v>
      </c>
      <c r="U94" s="16">
        <f>FC_OTH_HH_CO_E!U$2</f>
        <v>127.09548672000003</v>
      </c>
      <c r="V94" s="16">
        <f>FC_OTH_HH_CO_E!V$2</f>
        <v>155.28332650000002</v>
      </c>
      <c r="W94" s="16">
        <f>FC_OTH_HH_CO_E!W$2</f>
        <v>194.50964072701888</v>
      </c>
      <c r="X94" s="16">
        <f>FC_OTH_HH_CO_E!X$2</f>
        <v>195.11631778719129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2656.1320378148885</v>
      </c>
      <c r="D95" s="33">
        <f>FC_OTH_AFF_E!D$2</f>
        <v>2691.8237110407358</v>
      </c>
      <c r="E95" s="33">
        <f>FC_OTH_AFF_E!E$2</f>
        <v>2918.1398947200005</v>
      </c>
      <c r="F95" s="33">
        <f>FC_OTH_AFF_E!F$2</f>
        <v>3126.9344468399995</v>
      </c>
      <c r="G95" s="33">
        <f>FC_OTH_AFF_E!G$2</f>
        <v>2673.3443222520004</v>
      </c>
      <c r="H95" s="33">
        <f>FC_OTH_AFF_E!H$2</f>
        <v>2744.6112152481833</v>
      </c>
      <c r="I95" s="33">
        <f>FC_OTH_AFF_E!I$2</f>
        <v>2894.2575444000013</v>
      </c>
      <c r="J95" s="33">
        <f>FC_OTH_AFF_E!J$2</f>
        <v>2594.8675565999997</v>
      </c>
      <c r="K95" s="33">
        <f>FC_OTH_AFF_E!K$2</f>
        <v>2508.9540533999998</v>
      </c>
      <c r="L95" s="33">
        <f>FC_OTH_AFF_E!L$2</f>
        <v>1962.3770715600001</v>
      </c>
      <c r="M95" s="33">
        <f>FC_OTH_AFF_E!M$2</f>
        <v>1689.2832819599998</v>
      </c>
      <c r="N95" s="33">
        <f>FC_OTH_AFF_E!N$2</f>
        <v>1577.0072289314892</v>
      </c>
      <c r="O95" s="33">
        <f>FC_OTH_AFF_E!O$2</f>
        <v>1444.40863524</v>
      </c>
      <c r="P95" s="33">
        <f>FC_OTH_AFF_E!P$2</f>
        <v>961.81425198377087</v>
      </c>
      <c r="Q95" s="33">
        <f>FC_OTH_AFF_E!Q$2</f>
        <v>883.64007843117065</v>
      </c>
      <c r="R95" s="33">
        <f>FC_OTH_AFF_E!R$2</f>
        <v>895.36518380720145</v>
      </c>
      <c r="S95" s="33">
        <f>FC_OTH_AFF_E!S$2</f>
        <v>848.54314601709802</v>
      </c>
      <c r="T95" s="33">
        <f>FC_OTH_AFF_E!T$2</f>
        <v>846.80166744551923</v>
      </c>
      <c r="U95" s="33">
        <f>FC_OTH_AFF_E!U$2</f>
        <v>841.40948977306766</v>
      </c>
      <c r="V95" s="33">
        <f>FC_OTH_AFF_E!V$2</f>
        <v>824.29475053006581</v>
      </c>
      <c r="W95" s="33">
        <f>FC_OTH_AFF_E!W$2</f>
        <v>1165.7611254592239</v>
      </c>
      <c r="X95" s="33">
        <f>FC_OTH_AFF_E!X$2</f>
        <v>709.33854352166566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</row>
    <row r="6" spans="1:24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</row>
    <row r="7" spans="1:24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4.0596225322040747</v>
      </c>
      <c r="K7" s="8">
        <v>4.0596225322040747</v>
      </c>
      <c r="L7" s="8">
        <v>4.0426512788456996</v>
      </c>
      <c r="M7" s="8">
        <v>4.0989605291679156</v>
      </c>
      <c r="N7" s="8">
        <v>4.008182006691472</v>
      </c>
      <c r="O7" s="8">
        <v>4.1147232687355197</v>
      </c>
      <c r="P7" s="8">
        <v>3.9340818382547265</v>
      </c>
      <c r="Q7" s="8">
        <v>3.9192305307544282</v>
      </c>
      <c r="R7" s="8">
        <v>3.9270684687891779</v>
      </c>
      <c r="S7" s="8">
        <v>3.9219572857206604</v>
      </c>
      <c r="T7" s="8">
        <v>3.9729879100494143</v>
      </c>
      <c r="U7" s="8">
        <v>3.9796697527340239</v>
      </c>
      <c r="V7" s="8">
        <v>3.9745975956234409</v>
      </c>
      <c r="W7" s="8">
        <v>3.8748341166716358</v>
      </c>
      <c r="X7" s="8">
        <v>3.8524546435391227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5.0054782192800005</v>
      </c>
      <c r="D10" s="8">
        <v>5.0054782192800005</v>
      </c>
      <c r="E10" s="8">
        <v>5.0054782192800005</v>
      </c>
      <c r="F10" s="8">
        <v>5.0054782192800005</v>
      </c>
      <c r="G10" s="8">
        <v>5.0054782192800005</v>
      </c>
      <c r="H10" s="8">
        <v>5.0054782192800005</v>
      </c>
      <c r="I10" s="8">
        <v>5.0057380800003983</v>
      </c>
      <c r="J10" s="8">
        <v>5.0054782192800005</v>
      </c>
      <c r="K10" s="8">
        <v>5.0057380800003983</v>
      </c>
      <c r="L10" s="8">
        <v>5.0382771244776574</v>
      </c>
      <c r="M10" s="8">
        <v>5.1234329382073103</v>
      </c>
      <c r="N10" s="8">
        <v>5.1746021115174203</v>
      </c>
      <c r="O10" s="8">
        <v>5.2143497272527197</v>
      </c>
      <c r="P10" s="8">
        <v>5.0642891239259136</v>
      </c>
      <c r="Q10" s="8">
        <v>5.1591547059364107</v>
      </c>
      <c r="R10" s="8">
        <v>5.0754943506388068</v>
      </c>
      <c r="S10" s="8">
        <v>5.0452461376048872</v>
      </c>
      <c r="T10" s="8">
        <v>5.0570094834149675</v>
      </c>
      <c r="U10" s="8">
        <v>4.9863596877831018</v>
      </c>
      <c r="V10" s="8">
        <v>4.8984421170194619</v>
      </c>
      <c r="W10" s="8">
        <v>5.3078785128406292</v>
      </c>
      <c r="X10" s="8">
        <v>5.4508600228284587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4.0835256000000006</v>
      </c>
      <c r="D12" s="8">
        <v>4.0835256000000006</v>
      </c>
      <c r="E12" s="8">
        <v>4.0835256000000006</v>
      </c>
      <c r="F12" s="8">
        <v>4.0835256000000006</v>
      </c>
      <c r="G12" s="8">
        <v>4.0835256000000006</v>
      </c>
      <c r="H12" s="8">
        <v>4.0835256000000006</v>
      </c>
      <c r="I12" s="8">
        <v>4.0835256000000006</v>
      </c>
      <c r="J12" s="8">
        <v>4.0835256000000006</v>
      </c>
      <c r="K12" s="8">
        <v>4.0835256000000006</v>
      </c>
      <c r="L12" s="8">
        <v>4.0835256000000006</v>
      </c>
      <c r="M12" s="8">
        <v>4.0835256000000006</v>
      </c>
      <c r="N12" s="8">
        <v>4.0835256000000006</v>
      </c>
      <c r="O12" s="8">
        <v>4.0835256000000006</v>
      </c>
      <c r="P12" s="8">
        <v>4.0835256000000006</v>
      </c>
      <c r="Q12" s="8">
        <v>4.0835256000000006</v>
      </c>
      <c r="R12" s="8">
        <v>4.0835256000000006</v>
      </c>
      <c r="S12" s="8">
        <v>4.0835256000000006</v>
      </c>
      <c r="T12" s="8">
        <v>4.0835256000000006</v>
      </c>
      <c r="U12" s="8">
        <v>4.0835256000000006</v>
      </c>
      <c r="V12" s="8">
        <v>4.0835256000000006</v>
      </c>
      <c r="W12" s="8">
        <v>4.0835256000000006</v>
      </c>
      <c r="X12" s="8">
        <v>4.0835256000000006</v>
      </c>
    </row>
    <row r="13" spans="1:24" ht="11.25" customHeight="1" x14ac:dyDescent="0.2">
      <c r="A13" s="28" t="s">
        <v>16</v>
      </c>
      <c r="B13" s="7" t="s">
        <v>17</v>
      </c>
      <c r="C13" s="8">
        <v>4.4980188000000005</v>
      </c>
      <c r="D13" s="8">
        <v>4.4980188000000005</v>
      </c>
      <c r="E13" s="8">
        <v>4.4980188000000005</v>
      </c>
      <c r="F13" s="8">
        <v>4.4980188000000005</v>
      </c>
      <c r="G13" s="8">
        <v>4.4980188000000005</v>
      </c>
      <c r="H13" s="8">
        <v>4.4980188000000005</v>
      </c>
      <c r="I13" s="8">
        <v>4.4980188000000005</v>
      </c>
      <c r="J13" s="8">
        <v>4.4980188000000005</v>
      </c>
      <c r="K13" s="8">
        <v>4.4980188000000005</v>
      </c>
      <c r="L13" s="8">
        <v>4.4980188000000005</v>
      </c>
      <c r="M13" s="8">
        <v>4.4980188000000005</v>
      </c>
      <c r="N13" s="8">
        <v>4.4980188000000005</v>
      </c>
      <c r="O13" s="8">
        <v>4.4980188000000005</v>
      </c>
      <c r="P13" s="8">
        <v>4.4980188000000005</v>
      </c>
      <c r="Q13" s="8">
        <v>4.4980188000000005</v>
      </c>
      <c r="R13" s="8">
        <v>4.4980188000000005</v>
      </c>
      <c r="S13" s="8">
        <v>4.4980188000000005</v>
      </c>
      <c r="T13" s="8">
        <v>4.4980188000000005</v>
      </c>
      <c r="U13" s="8">
        <v>4.4980188000000005</v>
      </c>
      <c r="V13" s="8">
        <v>4.4980188000000005</v>
      </c>
      <c r="W13" s="8">
        <v>4.4980188000000005</v>
      </c>
      <c r="X13" s="8">
        <v>4.4980188000000005</v>
      </c>
    </row>
    <row r="14" spans="1:24" ht="11.25" customHeight="1" x14ac:dyDescent="0.2">
      <c r="A14" s="28" t="s">
        <v>18</v>
      </c>
      <c r="B14" s="7" t="s">
        <v>19</v>
      </c>
      <c r="C14" s="8">
        <v>4.4980188000000005</v>
      </c>
      <c r="D14" s="8">
        <v>4.4980188000000005</v>
      </c>
      <c r="E14" s="8">
        <v>4.4980188000000005</v>
      </c>
      <c r="F14" s="8">
        <v>4.4980188000000005</v>
      </c>
      <c r="G14" s="8">
        <v>4.4980188000000005</v>
      </c>
      <c r="H14" s="8">
        <v>4.4980188000000005</v>
      </c>
      <c r="I14" s="8">
        <v>4.4980188000000005</v>
      </c>
      <c r="J14" s="8">
        <v>4.4980188000000005</v>
      </c>
      <c r="K14" s="8">
        <v>4.4980188000000005</v>
      </c>
      <c r="L14" s="8">
        <v>4.4980188000000005</v>
      </c>
      <c r="M14" s="8">
        <v>4.4980188000000005</v>
      </c>
      <c r="N14" s="8">
        <v>4.4980188000000005</v>
      </c>
      <c r="O14" s="8">
        <v>4.4980188000000005</v>
      </c>
      <c r="P14" s="8">
        <v>4.4980188000000005</v>
      </c>
      <c r="Q14" s="8">
        <v>4.4980188000000005</v>
      </c>
      <c r="R14" s="8">
        <v>4.4980188000000005</v>
      </c>
      <c r="S14" s="8">
        <v>4.4980188000000005</v>
      </c>
      <c r="T14" s="8">
        <v>4.4980188000000005</v>
      </c>
      <c r="U14" s="8">
        <v>4.4980188000000005</v>
      </c>
      <c r="V14" s="8">
        <v>4.4980188000000005</v>
      </c>
      <c r="W14" s="8">
        <v>4.4980188000000005</v>
      </c>
      <c r="X14" s="8">
        <v>4.4980188000000005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4.0835256000000006</v>
      </c>
      <c r="D16" s="8">
        <v>4.0835256000000006</v>
      </c>
      <c r="E16" s="8">
        <v>4.0835256000000006</v>
      </c>
      <c r="F16" s="8">
        <v>4.0835256000000006</v>
      </c>
      <c r="G16" s="8">
        <v>4.0835256000000006</v>
      </c>
      <c r="H16" s="8">
        <v>4.0835256000000006</v>
      </c>
      <c r="I16" s="8">
        <v>4.0835256000000006</v>
      </c>
      <c r="J16" s="8">
        <v>4.0835256000000006</v>
      </c>
      <c r="K16" s="8">
        <v>4.0835256000000006</v>
      </c>
      <c r="L16" s="8">
        <v>4.0835256000000006</v>
      </c>
      <c r="M16" s="8">
        <v>4.0835256000000006</v>
      </c>
      <c r="N16" s="8">
        <v>4.0835256000000006</v>
      </c>
      <c r="O16" s="8">
        <v>4.0835256000000006</v>
      </c>
      <c r="P16" s="8">
        <v>4.0835256000000006</v>
      </c>
      <c r="Q16" s="8">
        <v>4.0835256000000006</v>
      </c>
      <c r="R16" s="8">
        <v>4.0835256000000006</v>
      </c>
      <c r="S16" s="8">
        <v>4.0835256000000006</v>
      </c>
      <c r="T16" s="8">
        <v>4.0835256000000006</v>
      </c>
      <c r="U16" s="8">
        <v>4.0835256000000006</v>
      </c>
      <c r="V16" s="8">
        <v>4.0835256000000006</v>
      </c>
      <c r="W16" s="8">
        <v>4.0835256000000006</v>
      </c>
      <c r="X16" s="8">
        <v>4.0835256000000006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3.8392956000000003</v>
      </c>
      <c r="D54" s="45">
        <v>3.8392956000000003</v>
      </c>
      <c r="E54" s="45">
        <v>3.8392956000000003</v>
      </c>
      <c r="F54" s="45">
        <v>3.8392956000000003</v>
      </c>
      <c r="G54" s="45">
        <v>3.8392956000000003</v>
      </c>
      <c r="H54" s="45">
        <v>3.8392956000000003</v>
      </c>
      <c r="I54" s="45">
        <v>3.8392956000000003</v>
      </c>
      <c r="J54" s="45">
        <v>3.8392956000000003</v>
      </c>
      <c r="K54" s="45">
        <v>3.8392956000000003</v>
      </c>
      <c r="L54" s="45">
        <v>3.8392956000000003</v>
      </c>
      <c r="M54" s="45">
        <v>3.8392956000000003</v>
      </c>
      <c r="N54" s="45">
        <v>3.8392956000000003</v>
      </c>
      <c r="O54" s="45">
        <v>3.8392956000000003</v>
      </c>
      <c r="P54" s="45">
        <v>3.8392956000000003</v>
      </c>
      <c r="Q54" s="45">
        <v>3.8392956000000003</v>
      </c>
      <c r="R54" s="45">
        <v>3.8392956000000003</v>
      </c>
      <c r="S54" s="45">
        <v>3.8392956000000003</v>
      </c>
      <c r="T54" s="45">
        <v>3.8392956000000003</v>
      </c>
      <c r="U54" s="45">
        <v>3.8392956000000003</v>
      </c>
      <c r="V54" s="45">
        <v>3.8392956000000003</v>
      </c>
      <c r="W54" s="45">
        <v>3.8392956000000003</v>
      </c>
      <c r="X54" s="45">
        <v>3.8392956000000003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108635.65575664806</v>
      </c>
      <c r="D2" s="21">
        <f t="shared" ref="D2:X2" si="0">SUM(D3,D17,D22,D25,D26,D51,D52)</f>
        <v>110704.29313375184</v>
      </c>
      <c r="E2" s="21">
        <f t="shared" si="0"/>
        <v>109674.78535332327</v>
      </c>
      <c r="F2" s="21">
        <f t="shared" si="0"/>
        <v>113415.15397760317</v>
      </c>
      <c r="G2" s="21">
        <f t="shared" si="0"/>
        <v>113682.66330535836</v>
      </c>
      <c r="H2" s="21">
        <f t="shared" si="0"/>
        <v>114091.1872942488</v>
      </c>
      <c r="I2" s="21">
        <f t="shared" si="0"/>
        <v>113883.33008129121</v>
      </c>
      <c r="J2" s="21">
        <f t="shared" si="0"/>
        <v>118379.7364584489</v>
      </c>
      <c r="K2" s="21">
        <f t="shared" si="0"/>
        <v>113213.3429193732</v>
      </c>
      <c r="L2" s="21">
        <f t="shared" si="0"/>
        <v>107615.47282330101</v>
      </c>
      <c r="M2" s="21">
        <f t="shared" si="0"/>
        <v>100502.87300607926</v>
      </c>
      <c r="N2" s="21">
        <f t="shared" si="0"/>
        <v>100507.53166375458</v>
      </c>
      <c r="O2" s="21">
        <f t="shared" si="0"/>
        <v>94844.187448694924</v>
      </c>
      <c r="P2" s="21">
        <f t="shared" si="0"/>
        <v>83608.040906734022</v>
      </c>
      <c r="Q2" s="21">
        <f t="shared" si="0"/>
        <v>81042.275065944836</v>
      </c>
      <c r="R2" s="21">
        <f t="shared" si="0"/>
        <v>77499.278206175804</v>
      </c>
      <c r="S2" s="21">
        <f t="shared" si="0"/>
        <v>72965.384248629591</v>
      </c>
      <c r="T2" s="21">
        <f t="shared" si="0"/>
        <v>77027.79206120882</v>
      </c>
      <c r="U2" s="21">
        <f t="shared" si="0"/>
        <v>75366.835132450826</v>
      </c>
      <c r="V2" s="21">
        <f t="shared" si="0"/>
        <v>69693.489796270078</v>
      </c>
      <c r="W2" s="21">
        <f t="shared" si="0"/>
        <v>55988.998207701814</v>
      </c>
      <c r="X2" s="21">
        <f t="shared" si="0"/>
        <v>59214.737574266815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44465.688895368054</v>
      </c>
      <c r="D3" s="24">
        <f t="shared" ref="D3:X3" si="2">SUM(D4,D8,D11)</f>
        <v>45890.298767351815</v>
      </c>
      <c r="E3" s="24">
        <f t="shared" si="2"/>
        <v>44336.621249283264</v>
      </c>
      <c r="F3" s="24">
        <f t="shared" si="2"/>
        <v>44677.325872163165</v>
      </c>
      <c r="G3" s="24">
        <f t="shared" si="2"/>
        <v>45800.203013718383</v>
      </c>
      <c r="H3" s="24">
        <f t="shared" si="2"/>
        <v>45325.234469248797</v>
      </c>
      <c r="I3" s="24">
        <f t="shared" si="2"/>
        <v>41759.465674011211</v>
      </c>
      <c r="J3" s="24">
        <f t="shared" si="2"/>
        <v>43940.550981048895</v>
      </c>
      <c r="K3" s="24">
        <f t="shared" si="2"/>
        <v>41436.668037733194</v>
      </c>
      <c r="L3" s="24">
        <f t="shared" si="2"/>
        <v>42250.329984821008</v>
      </c>
      <c r="M3" s="24">
        <f t="shared" si="2"/>
        <v>39904.25925207926</v>
      </c>
      <c r="N3" s="24">
        <f t="shared" si="2"/>
        <v>40610.535199154598</v>
      </c>
      <c r="O3" s="24">
        <f t="shared" si="2"/>
        <v>42189.722331614917</v>
      </c>
      <c r="P3" s="24">
        <f t="shared" si="2"/>
        <v>35164.082725654029</v>
      </c>
      <c r="Q3" s="24">
        <f t="shared" si="2"/>
        <v>34414.978877904839</v>
      </c>
      <c r="R3" s="24">
        <f t="shared" si="2"/>
        <v>28359.487092215808</v>
      </c>
      <c r="S3" s="24">
        <f t="shared" si="2"/>
        <v>21775.726204869592</v>
      </c>
      <c r="T3" s="24">
        <f t="shared" si="2"/>
        <v>24050.44719500883</v>
      </c>
      <c r="U3" s="24">
        <f t="shared" si="2"/>
        <v>23207.095272370832</v>
      </c>
      <c r="V3" s="24">
        <f t="shared" si="2"/>
        <v>15479.520564910064</v>
      </c>
      <c r="W3" s="24">
        <f t="shared" si="2"/>
        <v>9485.3919932618137</v>
      </c>
      <c r="X3" s="24">
        <f t="shared" si="2"/>
        <v>9047.6029068268126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2884.67976456</v>
      </c>
      <c r="D4" s="19">
        <f t="shared" ref="D4:X4" si="4">SUM(D5:D7)</f>
        <v>3160.0238867999997</v>
      </c>
      <c r="E4" s="19">
        <f t="shared" si="4"/>
        <v>2480.6700309600001</v>
      </c>
      <c r="F4" s="19">
        <f t="shared" si="4"/>
        <v>2143.5663744000003</v>
      </c>
      <c r="G4" s="19">
        <f t="shared" si="4"/>
        <v>1881.9280893600003</v>
      </c>
      <c r="H4" s="19">
        <f t="shared" si="4"/>
        <v>1364.4097077600002</v>
      </c>
      <c r="I4" s="19">
        <f t="shared" si="4"/>
        <v>1132.9695590400001</v>
      </c>
      <c r="J4" s="19">
        <f t="shared" si="4"/>
        <v>1772.2339760013401</v>
      </c>
      <c r="K4" s="19">
        <f t="shared" si="4"/>
        <v>1320.6367484260143</v>
      </c>
      <c r="L4" s="19">
        <f t="shared" si="4"/>
        <v>843.71175005832754</v>
      </c>
      <c r="M4" s="19">
        <f t="shared" si="4"/>
        <v>1627.5710500475022</v>
      </c>
      <c r="N4" s="19">
        <f t="shared" si="4"/>
        <v>881.6976829118496</v>
      </c>
      <c r="O4" s="19">
        <f t="shared" si="4"/>
        <v>938.90838181708057</v>
      </c>
      <c r="P4" s="19">
        <f t="shared" si="4"/>
        <v>769.78852486727681</v>
      </c>
      <c r="Q4" s="19">
        <f t="shared" si="4"/>
        <v>726.61691557269933</v>
      </c>
      <c r="R4" s="19">
        <f t="shared" si="4"/>
        <v>683.19476908540832</v>
      </c>
      <c r="S4" s="19">
        <f t="shared" si="4"/>
        <v>751.2858211390419</v>
      </c>
      <c r="T4" s="19">
        <f t="shared" si="4"/>
        <v>747.51921254540991</v>
      </c>
      <c r="U4" s="19">
        <f t="shared" si="4"/>
        <v>1097.5361142632908</v>
      </c>
      <c r="V4" s="19">
        <f t="shared" si="4"/>
        <v>767.38577622795572</v>
      </c>
      <c r="W4" s="19">
        <f t="shared" si="4"/>
        <v>631.32075878316266</v>
      </c>
      <c r="X4" s="19">
        <f t="shared" si="4"/>
        <v>682.21771088934804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2884.67976456</v>
      </c>
      <c r="D7" s="8">
        <f>INTMARB!D7+GIC!D7</f>
        <v>3160.0238867999997</v>
      </c>
      <c r="E7" s="8">
        <f>INTMARB!E7+GIC!E7</f>
        <v>2480.6700309600001</v>
      </c>
      <c r="F7" s="8">
        <f>INTMARB!F7+GIC!F7</f>
        <v>2143.5663744000003</v>
      </c>
      <c r="G7" s="8">
        <f>INTMARB!G7+GIC!G7</f>
        <v>1881.9280893600003</v>
      </c>
      <c r="H7" s="8">
        <f>INTMARB!H7+GIC!H7</f>
        <v>1364.4097077600002</v>
      </c>
      <c r="I7" s="8">
        <f>INTMARB!I7+GIC!I7</f>
        <v>1132.9695590400001</v>
      </c>
      <c r="J7" s="8">
        <f>INTMARB!J7+GIC!J7</f>
        <v>1772.2339760013401</v>
      </c>
      <c r="K7" s="8">
        <f>INTMARB!K7+GIC!K7</f>
        <v>1320.6367484260143</v>
      </c>
      <c r="L7" s="8">
        <f>INTMARB!L7+GIC!L7</f>
        <v>843.71175005832754</v>
      </c>
      <c r="M7" s="8">
        <f>INTMARB!M7+GIC!M7</f>
        <v>1627.5710500475022</v>
      </c>
      <c r="N7" s="8">
        <f>INTMARB!N7+GIC!N7</f>
        <v>881.6976829118496</v>
      </c>
      <c r="O7" s="8">
        <f>INTMARB!O7+GIC!O7</f>
        <v>938.90838181708057</v>
      </c>
      <c r="P7" s="8">
        <f>INTMARB!P7+GIC!P7</f>
        <v>769.78852486727681</v>
      </c>
      <c r="Q7" s="8">
        <f>INTMARB!Q7+GIC!Q7</f>
        <v>726.61691557269933</v>
      </c>
      <c r="R7" s="8">
        <f>INTMARB!R7+GIC!R7</f>
        <v>683.19476908540832</v>
      </c>
      <c r="S7" s="8">
        <f>INTMARB!S7+GIC!S7</f>
        <v>751.2858211390419</v>
      </c>
      <c r="T7" s="8">
        <f>INTMARB!T7+GIC!T7</f>
        <v>747.51921254540991</v>
      </c>
      <c r="U7" s="8">
        <f>INTMARB!U7+GIC!U7</f>
        <v>1097.5361142632908</v>
      </c>
      <c r="V7" s="8">
        <f>INTMARB!V7+GIC!V7</f>
        <v>767.38577622795572</v>
      </c>
      <c r="W7" s="8">
        <f>INTMARB!W7+GIC!W7</f>
        <v>631.32075878316266</v>
      </c>
      <c r="X7" s="8">
        <f>INTMARB!X7+GIC!X7</f>
        <v>682.21771088934804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41367.74160292805</v>
      </c>
      <c r="D8" s="19">
        <f t="shared" ref="D8:X8" si="6">SUM(D9:D10)</f>
        <v>42512.033520071811</v>
      </c>
      <c r="E8" s="19">
        <f t="shared" si="6"/>
        <v>41648.309201763266</v>
      </c>
      <c r="F8" s="19">
        <f t="shared" si="6"/>
        <v>42322.96890368317</v>
      </c>
      <c r="G8" s="19">
        <f t="shared" si="6"/>
        <v>43742.505741318382</v>
      </c>
      <c r="H8" s="19">
        <f t="shared" si="6"/>
        <v>43767.720784048797</v>
      </c>
      <c r="I8" s="19">
        <f t="shared" si="6"/>
        <v>40477.647612531211</v>
      </c>
      <c r="J8" s="19">
        <f t="shared" si="6"/>
        <v>42033.446104047551</v>
      </c>
      <c r="K8" s="19">
        <f t="shared" si="6"/>
        <v>40080.931463667184</v>
      </c>
      <c r="L8" s="19">
        <f t="shared" si="6"/>
        <v>41403.357074442683</v>
      </c>
      <c r="M8" s="19">
        <f t="shared" si="6"/>
        <v>38273.431296071758</v>
      </c>
      <c r="N8" s="19">
        <f t="shared" si="6"/>
        <v>39728.837516242747</v>
      </c>
      <c r="O8" s="19">
        <f t="shared" si="6"/>
        <v>41250.813949797834</v>
      </c>
      <c r="P8" s="19">
        <f t="shared" si="6"/>
        <v>34394.294200786753</v>
      </c>
      <c r="Q8" s="19">
        <f t="shared" si="6"/>
        <v>33688.361962332143</v>
      </c>
      <c r="R8" s="19">
        <f t="shared" si="6"/>
        <v>27676.292323130401</v>
      </c>
      <c r="S8" s="19">
        <f t="shared" si="6"/>
        <v>21024.440383730551</v>
      </c>
      <c r="T8" s="19">
        <f t="shared" si="6"/>
        <v>23302.927982463421</v>
      </c>
      <c r="U8" s="19">
        <f t="shared" si="6"/>
        <v>22109.559158107542</v>
      </c>
      <c r="V8" s="19">
        <f t="shared" si="6"/>
        <v>14712.13478868211</v>
      </c>
      <c r="W8" s="19">
        <f t="shared" si="6"/>
        <v>8854.0712344786516</v>
      </c>
      <c r="X8" s="19">
        <f t="shared" si="6"/>
        <v>8365.3851959374642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41367.74160292805</v>
      </c>
      <c r="D10" s="8">
        <f>INTMARB!D10+GIC!D10</f>
        <v>42512.033520071811</v>
      </c>
      <c r="E10" s="8">
        <f>INTMARB!E10+GIC!E10</f>
        <v>41648.309201763266</v>
      </c>
      <c r="F10" s="8">
        <f>INTMARB!F10+GIC!F10</f>
        <v>42322.96890368317</v>
      </c>
      <c r="G10" s="8">
        <f>INTMARB!G10+GIC!G10</f>
        <v>43742.505741318382</v>
      </c>
      <c r="H10" s="8">
        <f>INTMARB!H10+GIC!H10</f>
        <v>43767.720784048797</v>
      </c>
      <c r="I10" s="8">
        <f>INTMARB!I10+GIC!I10</f>
        <v>40477.647612531211</v>
      </c>
      <c r="J10" s="8">
        <f>INTMARB!J10+GIC!J10</f>
        <v>42033.446104047551</v>
      </c>
      <c r="K10" s="8">
        <f>INTMARB!K10+GIC!K10</f>
        <v>40080.931463667184</v>
      </c>
      <c r="L10" s="8">
        <f>INTMARB!L10+GIC!L10</f>
        <v>41403.357074442683</v>
      </c>
      <c r="M10" s="8">
        <f>INTMARB!M10+GIC!M10</f>
        <v>38273.431296071758</v>
      </c>
      <c r="N10" s="8">
        <f>INTMARB!N10+GIC!N10</f>
        <v>39728.837516242747</v>
      </c>
      <c r="O10" s="8">
        <f>INTMARB!O10+GIC!O10</f>
        <v>41250.813949797834</v>
      </c>
      <c r="P10" s="8">
        <f>INTMARB!P10+GIC!P10</f>
        <v>34394.294200786753</v>
      </c>
      <c r="Q10" s="8">
        <f>INTMARB!Q10+GIC!Q10</f>
        <v>33688.361962332143</v>
      </c>
      <c r="R10" s="8">
        <f>INTMARB!R10+GIC!R10</f>
        <v>27676.292323130401</v>
      </c>
      <c r="S10" s="8">
        <f>INTMARB!S10+GIC!S10</f>
        <v>21024.440383730551</v>
      </c>
      <c r="T10" s="8">
        <f>INTMARB!T10+GIC!T10</f>
        <v>23302.927982463421</v>
      </c>
      <c r="U10" s="8">
        <f>INTMARB!U10+GIC!U10</f>
        <v>22109.559158107542</v>
      </c>
      <c r="V10" s="8">
        <f>INTMARB!V10+GIC!V10</f>
        <v>14712.13478868211</v>
      </c>
      <c r="W10" s="8">
        <f>INTMARB!W10+GIC!W10</f>
        <v>8854.0712344786516</v>
      </c>
      <c r="X10" s="8">
        <f>INTMARB!X10+GIC!X10</f>
        <v>8365.3851959374642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213.26752788000002</v>
      </c>
      <c r="D11" s="19">
        <f t="shared" ref="D11:X11" si="8">SUM(D12:D16)</f>
        <v>218.24136048000003</v>
      </c>
      <c r="E11" s="19">
        <f t="shared" si="8"/>
        <v>207.64201656000009</v>
      </c>
      <c r="F11" s="19">
        <f t="shared" si="8"/>
        <v>210.79059408000001</v>
      </c>
      <c r="G11" s="19">
        <f t="shared" si="8"/>
        <v>175.76918303999997</v>
      </c>
      <c r="H11" s="19">
        <f t="shared" si="8"/>
        <v>193.10397744000002</v>
      </c>
      <c r="I11" s="19">
        <f t="shared" si="8"/>
        <v>148.84850244000003</v>
      </c>
      <c r="J11" s="19">
        <f t="shared" si="8"/>
        <v>134.870901</v>
      </c>
      <c r="K11" s="19">
        <f t="shared" si="8"/>
        <v>35.099825640000006</v>
      </c>
      <c r="L11" s="19">
        <f t="shared" si="8"/>
        <v>3.2611603200000001</v>
      </c>
      <c r="M11" s="19">
        <f t="shared" si="8"/>
        <v>3.2569059599999992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3.1478396399999999</v>
      </c>
      <c r="D13" s="8">
        <f>INTMARB!D13+GIC!D13</f>
        <v>12.592132079999997</v>
      </c>
      <c r="E13" s="8">
        <f>INTMARB!E13+GIC!E13</f>
        <v>9.4439056799999985</v>
      </c>
      <c r="F13" s="8">
        <f>INTMARB!F13+GIC!F13</f>
        <v>12.592132079999997</v>
      </c>
      <c r="G13" s="8">
        <f>INTMARB!G13+GIC!G13</f>
        <v>12.592132079999997</v>
      </c>
      <c r="H13" s="8">
        <f>INTMARB!H13+GIC!H13</f>
        <v>12.592132079999997</v>
      </c>
      <c r="I13" s="8">
        <f>INTMARB!I13+GIC!I13</f>
        <v>9.5100416400000007</v>
      </c>
      <c r="J13" s="8">
        <f>INTMARB!J13+GIC!J13</f>
        <v>6.0593689199999989</v>
      </c>
      <c r="K13" s="8">
        <f>INTMARB!K13+GIC!K13</f>
        <v>3.2476237200000009</v>
      </c>
      <c r="L13" s="8">
        <f>INTMARB!L13+GIC!L13</f>
        <v>3.2611603200000001</v>
      </c>
      <c r="M13" s="8">
        <f>INTMARB!M13+GIC!M13</f>
        <v>3.2569059599999992</v>
      </c>
      <c r="N13" s="8">
        <f>INTMARB!N13+GIC!N13</f>
        <v>0</v>
      </c>
      <c r="O13" s="8">
        <f>INTMARB!O13+GIC!O13</f>
        <v>0</v>
      </c>
      <c r="P13" s="8">
        <f>INTMARB!P13+GIC!P13</f>
        <v>0</v>
      </c>
      <c r="Q13" s="8">
        <f>INTMARB!Q13+GIC!Q13</f>
        <v>0</v>
      </c>
      <c r="R13" s="8">
        <f>INTMARB!R13+GIC!R13</f>
        <v>0</v>
      </c>
      <c r="S13" s="8">
        <f>INTMARB!S13+GIC!S13</f>
        <v>0</v>
      </c>
      <c r="T13" s="8">
        <f>INTMARB!T13+GIC!T13</f>
        <v>0</v>
      </c>
      <c r="U13" s="8">
        <f>INTMARB!U13+GIC!U13</f>
        <v>0</v>
      </c>
      <c r="V13" s="8">
        <f>INTMARB!V13+GIC!V13</f>
        <v>0</v>
      </c>
      <c r="W13" s="8">
        <f>INTMARB!W13+GIC!W13</f>
        <v>0</v>
      </c>
      <c r="X13" s="8">
        <f>INTMARB!X13+GIC!X13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210.11968824000002</v>
      </c>
      <c r="D16" s="8">
        <f>INTMARB!D16+GIC!D16</f>
        <v>205.64922840000003</v>
      </c>
      <c r="E16" s="8">
        <f>INTMARB!E16+GIC!E16</f>
        <v>198.19811088000009</v>
      </c>
      <c r="F16" s="8">
        <f>INTMARB!F16+GIC!F16</f>
        <v>198.19846200000001</v>
      </c>
      <c r="G16" s="8">
        <f>INTMARB!G16+GIC!G16</f>
        <v>163.17705095999997</v>
      </c>
      <c r="H16" s="8">
        <f>INTMARB!H16+GIC!H16</f>
        <v>180.51184536000002</v>
      </c>
      <c r="I16" s="8">
        <f>INTMARB!I16+GIC!I16</f>
        <v>139.33846080000004</v>
      </c>
      <c r="J16" s="8">
        <f>INTMARB!J16+GIC!J16</f>
        <v>128.81153208000001</v>
      </c>
      <c r="K16" s="8">
        <f>INTMARB!K16+GIC!K16</f>
        <v>31.852201920000006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60099.853600440001</v>
      </c>
      <c r="D26" s="27">
        <f t="shared" ref="D26:X26" si="14">SUM(D27,D33)</f>
        <v>60793.073912520005</v>
      </c>
      <c r="E26" s="27">
        <f t="shared" si="14"/>
        <v>61056.834113520003</v>
      </c>
      <c r="F26" s="27">
        <f t="shared" si="14"/>
        <v>64072.990952640008</v>
      </c>
      <c r="G26" s="27">
        <f t="shared" si="14"/>
        <v>62749.942272</v>
      </c>
      <c r="H26" s="27">
        <f t="shared" si="14"/>
        <v>63401.101173719995</v>
      </c>
      <c r="I26" s="27">
        <f t="shared" si="14"/>
        <v>65966.156790119989</v>
      </c>
      <c r="J26" s="27">
        <f t="shared" si="14"/>
        <v>66914.001651239989</v>
      </c>
      <c r="K26" s="27">
        <f t="shared" si="14"/>
        <v>63912.266224920008</v>
      </c>
      <c r="L26" s="27">
        <f t="shared" si="14"/>
        <v>59076.061346159993</v>
      </c>
      <c r="M26" s="27">
        <f t="shared" si="14"/>
        <v>53687.818874879995</v>
      </c>
      <c r="N26" s="27">
        <f t="shared" si="14"/>
        <v>51524.676410039989</v>
      </c>
      <c r="O26" s="27">
        <f t="shared" si="14"/>
        <v>45031.89452364001</v>
      </c>
      <c r="P26" s="27">
        <f t="shared" si="14"/>
        <v>41520.736778400002</v>
      </c>
      <c r="Q26" s="27">
        <f t="shared" si="14"/>
        <v>41501.013231960002</v>
      </c>
      <c r="R26" s="27">
        <f t="shared" si="14"/>
        <v>43209.319828320004</v>
      </c>
      <c r="S26" s="27">
        <f t="shared" si="14"/>
        <v>43090.670162160008</v>
      </c>
      <c r="T26" s="27">
        <f t="shared" si="14"/>
        <v>44136.311996519995</v>
      </c>
      <c r="U26" s="27">
        <f t="shared" si="14"/>
        <v>43552.984530599999</v>
      </c>
      <c r="V26" s="27">
        <f t="shared" si="14"/>
        <v>44532.002051640004</v>
      </c>
      <c r="W26" s="27">
        <f t="shared" si="14"/>
        <v>35794.697671800001</v>
      </c>
      <c r="X26" s="27">
        <f t="shared" si="14"/>
        <v>38104.067431440002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60099.853600440001</v>
      </c>
      <c r="D33" s="19">
        <f t="shared" ref="D33:X33" si="18">SUM(D34:D50)</f>
        <v>60793.073912520005</v>
      </c>
      <c r="E33" s="19">
        <f t="shared" si="18"/>
        <v>61056.834113520003</v>
      </c>
      <c r="F33" s="19">
        <f t="shared" si="18"/>
        <v>64072.990952640008</v>
      </c>
      <c r="G33" s="19">
        <f t="shared" si="18"/>
        <v>62749.942272</v>
      </c>
      <c r="H33" s="19">
        <f t="shared" si="18"/>
        <v>63401.101173719995</v>
      </c>
      <c r="I33" s="19">
        <f t="shared" si="18"/>
        <v>65966.156790119989</v>
      </c>
      <c r="J33" s="19">
        <f t="shared" si="18"/>
        <v>66914.001651239989</v>
      </c>
      <c r="K33" s="19">
        <f t="shared" si="18"/>
        <v>63912.266224920008</v>
      </c>
      <c r="L33" s="19">
        <f t="shared" si="18"/>
        <v>59076.061346159993</v>
      </c>
      <c r="M33" s="19">
        <f t="shared" si="18"/>
        <v>53687.818874879995</v>
      </c>
      <c r="N33" s="19">
        <f t="shared" si="18"/>
        <v>51524.676410039989</v>
      </c>
      <c r="O33" s="19">
        <f t="shared" si="18"/>
        <v>45031.89452364001</v>
      </c>
      <c r="P33" s="19">
        <f t="shared" si="18"/>
        <v>41520.736778400002</v>
      </c>
      <c r="Q33" s="19">
        <f t="shared" si="18"/>
        <v>41501.013231960002</v>
      </c>
      <c r="R33" s="19">
        <f t="shared" si="18"/>
        <v>43209.319828320004</v>
      </c>
      <c r="S33" s="19">
        <f t="shared" si="18"/>
        <v>43090.670162160008</v>
      </c>
      <c r="T33" s="19">
        <f t="shared" si="18"/>
        <v>44136.311996519995</v>
      </c>
      <c r="U33" s="19">
        <f t="shared" si="18"/>
        <v>43552.984530599999</v>
      </c>
      <c r="V33" s="19">
        <f t="shared" si="18"/>
        <v>44532.002051640004</v>
      </c>
      <c r="W33" s="19">
        <f t="shared" si="18"/>
        <v>35794.697671800001</v>
      </c>
      <c r="X33" s="19">
        <f t="shared" si="18"/>
        <v>38104.067431440002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1391.3856000000001</v>
      </c>
      <c r="D34" s="8">
        <f>INTMARB!D34+GIC!D34</f>
        <v>1471.2192</v>
      </c>
      <c r="E34" s="8">
        <f>INTMARB!E34+GIC!E34</f>
        <v>1488.3263999999999</v>
      </c>
      <c r="F34" s="8">
        <f>INTMARB!F34+GIC!F34</f>
        <v>1511.136</v>
      </c>
      <c r="G34" s="8">
        <f>INTMARB!G34+GIC!G34</f>
        <v>1491.1776</v>
      </c>
      <c r="H34" s="8">
        <f>INTMARB!H34+GIC!H34</f>
        <v>1476.9216000000001</v>
      </c>
      <c r="I34" s="8">
        <f>INTMARB!I34+GIC!I34</f>
        <v>1750.6368</v>
      </c>
      <c r="J34" s="8">
        <f>INTMARB!J34+GIC!J34</f>
        <v>1907.4528</v>
      </c>
      <c r="K34" s="8">
        <f>INTMARB!K34+GIC!K34</f>
        <v>1667.9520000000002</v>
      </c>
      <c r="L34" s="8">
        <f>INTMARB!L34+GIC!L34</f>
        <v>1588.1184000000003</v>
      </c>
      <c r="M34" s="8">
        <f>INTMARB!M34+GIC!M34</f>
        <v>1690.7616000000003</v>
      </c>
      <c r="N34" s="8">
        <f>INTMARB!N34+GIC!N34</f>
        <v>1442.7071999999998</v>
      </c>
      <c r="O34" s="8">
        <f>INTMARB!O34+GIC!O34</f>
        <v>1682.2080000000001</v>
      </c>
      <c r="P34" s="8">
        <f>INTMARB!P34+GIC!P34</f>
        <v>1516.8384000000001</v>
      </c>
      <c r="Q34" s="8">
        <f>INTMARB!Q34+GIC!Q34</f>
        <v>1767.7440000000001</v>
      </c>
      <c r="R34" s="8">
        <f>INTMARB!R34+GIC!R34</f>
        <v>1762.0416000000002</v>
      </c>
      <c r="S34" s="8">
        <f>INTMARB!S34+GIC!S34</f>
        <v>1887.4944000000005</v>
      </c>
      <c r="T34" s="8">
        <f>INTMARB!T34+GIC!T34</f>
        <v>1893.74132736</v>
      </c>
      <c r="U34" s="8">
        <f>INTMARB!U34+GIC!U34</f>
        <v>2390.8338432</v>
      </c>
      <c r="V34" s="8">
        <f>INTMARB!V34+GIC!V34</f>
        <v>2002.11699456</v>
      </c>
      <c r="W34" s="8">
        <f>INTMARB!W34+GIC!W34</f>
        <v>1703.99158272</v>
      </c>
      <c r="X34" s="8">
        <f>INTMARB!X34+GIC!X34</f>
        <v>1904.8095820799999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1319.2064852400003</v>
      </c>
      <c r="D36" s="8">
        <f>INTMARB!D36+GIC!D36</f>
        <v>1343.0835000000004</v>
      </c>
      <c r="E36" s="8">
        <f>INTMARB!E36+GIC!E36</f>
        <v>1199.8214114400002</v>
      </c>
      <c r="F36" s="8">
        <f>INTMARB!F36+GIC!F36</f>
        <v>1211.7600324000002</v>
      </c>
      <c r="G36" s="8">
        <f>INTMARB!G36+GIC!G36</f>
        <v>1205.79049476</v>
      </c>
      <c r="H36" s="8">
        <f>INTMARB!H36+GIC!H36</f>
        <v>1241.6059033200002</v>
      </c>
      <c r="I36" s="8">
        <f>INTMARB!I36+GIC!I36</f>
        <v>1295.3294704799998</v>
      </c>
      <c r="J36" s="8">
        <f>INTMARB!J36+GIC!J36</f>
        <v>1575.8850186</v>
      </c>
      <c r="K36" s="8">
        <f>INTMARB!K36+GIC!K36</f>
        <v>1158.0366924000002</v>
      </c>
      <c r="L36" s="8">
        <f>INTMARB!L36+GIC!L36</f>
        <v>1094.28037668</v>
      </c>
      <c r="M36" s="8">
        <f>INTMARB!M36+GIC!M36</f>
        <v>925.92914759999996</v>
      </c>
      <c r="N36" s="8">
        <f>INTMARB!N36+GIC!N36</f>
        <v>1129.1112737999999</v>
      </c>
      <c r="O36" s="8">
        <f>INTMARB!O36+GIC!O36</f>
        <v>1314.8779514400005</v>
      </c>
      <c r="P36" s="8">
        <f>INTMARB!P36+GIC!P36</f>
        <v>1486.13114952</v>
      </c>
      <c r="Q36" s="8">
        <f>INTMARB!Q36+GIC!Q36</f>
        <v>1433.8845766799998</v>
      </c>
      <c r="R36" s="8">
        <f>INTMARB!R36+GIC!R36</f>
        <v>1671.8973728400001</v>
      </c>
      <c r="S36" s="8">
        <f>INTMARB!S36+GIC!S36</f>
        <v>1744.46249904</v>
      </c>
      <c r="T36" s="8">
        <f>INTMARB!T36+GIC!T36</f>
        <v>1667.076129</v>
      </c>
      <c r="U36" s="8">
        <f>INTMARB!U36+GIC!U36</f>
        <v>1591.6063078800003</v>
      </c>
      <c r="V36" s="8">
        <f>INTMARB!V36+GIC!V36</f>
        <v>1718.3157015600002</v>
      </c>
      <c r="W36" s="8">
        <f>INTMARB!W36+GIC!W36</f>
        <v>1487.6583462000001</v>
      </c>
      <c r="X36" s="8">
        <f>INTMARB!X36+GIC!X36</f>
        <v>1676.7654116399999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10069.56714456</v>
      </c>
      <c r="D37" s="8">
        <f>INTMARB!D37+GIC!D37</f>
        <v>10391.916011399997</v>
      </c>
      <c r="E37" s="8">
        <f>INTMARB!E37+GIC!E37</f>
        <v>10876.974736319999</v>
      </c>
      <c r="F37" s="8">
        <f>INTMARB!F37+GIC!F37</f>
        <v>11312.913094559999</v>
      </c>
      <c r="G37" s="8">
        <f>INTMARB!G37+GIC!G37</f>
        <v>11552.372231399999</v>
      </c>
      <c r="H37" s="8">
        <f>INTMARB!H37+GIC!H37</f>
        <v>12028.220903159998</v>
      </c>
      <c r="I37" s="8">
        <f>INTMARB!I37+GIC!I37</f>
        <v>12154.090548599997</v>
      </c>
      <c r="J37" s="8">
        <f>INTMARB!J37+GIC!J37</f>
        <v>12700.54854684</v>
      </c>
      <c r="K37" s="8">
        <f>INTMARB!K37+GIC!K37</f>
        <v>12461.089410000002</v>
      </c>
      <c r="L37" s="8">
        <f>INTMARB!L37+GIC!L37</f>
        <v>12410.24388912</v>
      </c>
      <c r="M37" s="8">
        <f>INTMARB!M37+GIC!M37</f>
        <v>11297.286166319998</v>
      </c>
      <c r="N37" s="8">
        <f>INTMARB!N37+GIC!N37</f>
        <v>10175.180510879998</v>
      </c>
      <c r="O37" s="8">
        <f>INTMARB!O37+GIC!O37</f>
        <v>8973.7956000000013</v>
      </c>
      <c r="P37" s="8">
        <f>INTMARB!P37+GIC!P37</f>
        <v>8141.3636673599985</v>
      </c>
      <c r="Q37" s="8">
        <f>INTMARB!Q37+GIC!Q37</f>
        <v>7699.2299722800017</v>
      </c>
      <c r="R37" s="8">
        <f>INTMARB!R37+GIC!R37</f>
        <v>7504.0812277200012</v>
      </c>
      <c r="S37" s="8">
        <f>INTMARB!S37+GIC!S37</f>
        <v>7394.3097782399991</v>
      </c>
      <c r="T37" s="8">
        <f>INTMARB!T37+GIC!T37</f>
        <v>7169.132622959999</v>
      </c>
      <c r="U37" s="8">
        <f>INTMARB!U37+GIC!U37</f>
        <v>7004.1796901999978</v>
      </c>
      <c r="V37" s="8">
        <f>INTMARB!V37+GIC!V37</f>
        <v>6837.91598952</v>
      </c>
      <c r="W37" s="8">
        <f>INTMARB!W37+GIC!W37</f>
        <v>5498.7659773199994</v>
      </c>
      <c r="X37" s="8">
        <f>INTMARB!X37+GIC!X37</f>
        <v>5880.1260949199996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0</v>
      </c>
      <c r="D38" s="8">
        <f>INTMARB!D38+GIC!D38</f>
        <v>0</v>
      </c>
      <c r="E38" s="8">
        <f>INTMARB!E38+GIC!E38</f>
        <v>0</v>
      </c>
      <c r="F38" s="8">
        <f>INTMARB!F38+GIC!F38</f>
        <v>0</v>
      </c>
      <c r="G38" s="8">
        <f>INTMARB!G38+GIC!G38</f>
        <v>0</v>
      </c>
      <c r="H38" s="8">
        <f>INTMARB!H38+GIC!H38</f>
        <v>0</v>
      </c>
      <c r="I38" s="8">
        <f>INTMARB!I38+GIC!I38</f>
        <v>0</v>
      </c>
      <c r="J38" s="8">
        <f>INTMARB!J38+GIC!J38</f>
        <v>0</v>
      </c>
      <c r="K38" s="8">
        <f>INTMARB!K38+GIC!K38</f>
        <v>0</v>
      </c>
      <c r="L38" s="8">
        <f>INTMARB!L38+GIC!L38</f>
        <v>15.049944</v>
      </c>
      <c r="M38" s="8">
        <f>INTMARB!M38+GIC!M38</f>
        <v>9.0299160000000001</v>
      </c>
      <c r="N38" s="8">
        <f>INTMARB!N38+GIC!N38</f>
        <v>6.020027999999999</v>
      </c>
      <c r="O38" s="8">
        <f>INTMARB!O38+GIC!O38</f>
        <v>6.1319159999999995</v>
      </c>
      <c r="P38" s="8">
        <f>INTMARB!P38+GIC!P38</f>
        <v>6.1598879999999978</v>
      </c>
      <c r="Q38" s="8">
        <f>INTMARB!Q38+GIC!Q38</f>
        <v>6.1598879999999987</v>
      </c>
      <c r="R38" s="8">
        <f>INTMARB!R38+GIC!R38</f>
        <v>3.0799440000000002</v>
      </c>
      <c r="S38" s="8">
        <f>INTMARB!S38+GIC!S38</f>
        <v>6.1598879999999987</v>
      </c>
      <c r="T38" s="8">
        <f>INTMARB!T38+GIC!T38</f>
        <v>7.2011520000000004</v>
      </c>
      <c r="U38" s="8">
        <f>INTMARB!U38+GIC!U38</f>
        <v>6.4864800000000002</v>
      </c>
      <c r="V38" s="8">
        <f>INTMARB!V38+GIC!V38</f>
        <v>6.9486479999999986</v>
      </c>
      <c r="W38" s="8">
        <f>INTMARB!W38+GIC!W38</f>
        <v>6.853139999999998</v>
      </c>
      <c r="X38" s="8">
        <f>INTMARB!X38+GIC!X38</f>
        <v>7.1086679999999998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54.147774960000014</v>
      </c>
      <c r="D39" s="8">
        <f>INTMARB!D39+GIC!D39</f>
        <v>60.51834504</v>
      </c>
      <c r="E39" s="8">
        <f>INTMARB!E39+GIC!E39</f>
        <v>57.333060000000017</v>
      </c>
      <c r="F39" s="8">
        <f>INTMARB!F39+GIC!F39</f>
        <v>63.703371239999989</v>
      </c>
      <c r="G39" s="8">
        <f>INTMARB!G39+GIC!G39</f>
        <v>70.073682480000016</v>
      </c>
      <c r="H39" s="8">
        <f>INTMARB!H39+GIC!H39</f>
        <v>44.592437520000018</v>
      </c>
      <c r="I39" s="8">
        <f>INTMARB!I39+GIC!I39</f>
        <v>47.777463720000007</v>
      </c>
      <c r="J39" s="8">
        <f>INTMARB!J39+GIC!J39</f>
        <v>9.5555962800000014</v>
      </c>
      <c r="K39" s="8">
        <f>INTMARB!K39+GIC!K39</f>
        <v>3.1852850399999988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4036.4156700000003</v>
      </c>
      <c r="D40" s="8">
        <f>INTMARB!D40+GIC!D40</f>
        <v>3617.8713899999993</v>
      </c>
      <c r="E40" s="8">
        <f>INTMARB!E40+GIC!E40</f>
        <v>3506.89374</v>
      </c>
      <c r="F40" s="8">
        <f>INTMARB!F40+GIC!F40</f>
        <v>3522.7476900000015</v>
      </c>
      <c r="G40" s="8">
        <f>INTMARB!G40+GIC!G40</f>
        <v>3659.09166</v>
      </c>
      <c r="H40" s="8">
        <f>INTMARB!H40+GIC!H40</f>
        <v>3602.0174400000001</v>
      </c>
      <c r="I40" s="8">
        <f>INTMARB!I40+GIC!I40</f>
        <v>3950.8043400000006</v>
      </c>
      <c r="J40" s="8">
        <f>INTMARB!J40+GIC!J40</f>
        <v>4039.5864600000004</v>
      </c>
      <c r="K40" s="8">
        <f>INTMARB!K40+GIC!K40</f>
        <v>4118.8562100000017</v>
      </c>
      <c r="L40" s="8">
        <f>INTMARB!L40+GIC!L40</f>
        <v>3425.6037437999998</v>
      </c>
      <c r="M40" s="8">
        <f>INTMARB!M40+GIC!M40</f>
        <v>2757.7962849599999</v>
      </c>
      <c r="N40" s="8">
        <f>INTMARB!N40+GIC!N40</f>
        <v>2887.6477712400006</v>
      </c>
      <c r="O40" s="8">
        <f>INTMARB!O40+GIC!O40</f>
        <v>2955.66522876</v>
      </c>
      <c r="P40" s="8">
        <f>INTMARB!P40+GIC!P40</f>
        <v>2977.3073588400002</v>
      </c>
      <c r="Q40" s="8">
        <f>INTMARB!Q40+GIC!Q40</f>
        <v>3311.2107000000005</v>
      </c>
      <c r="R40" s="8">
        <f>INTMARB!R40+GIC!R40</f>
        <v>3394.6866000000005</v>
      </c>
      <c r="S40" s="8">
        <f>INTMARB!S40+GIC!S40</f>
        <v>3614.1971562000008</v>
      </c>
      <c r="T40" s="8">
        <f>INTMARB!T40+GIC!T40</f>
        <v>3939.10710156</v>
      </c>
      <c r="U40" s="8">
        <f>INTMARB!U40+GIC!U40</f>
        <v>4315.6576976400002</v>
      </c>
      <c r="V40" s="8">
        <f>INTMARB!V40+GIC!V40</f>
        <v>4442.5998223200004</v>
      </c>
      <c r="W40" s="8">
        <f>INTMARB!W40+GIC!W40</f>
        <v>1791.9397429200003</v>
      </c>
      <c r="X40" s="8">
        <f>INTMARB!X40+GIC!X40</f>
        <v>2807.5171194000004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44.089252559999998</v>
      </c>
      <c r="D41" s="8">
        <f>INTMARB!D41+GIC!D41</f>
        <v>50.387606280000007</v>
      </c>
      <c r="E41" s="8">
        <f>INTMARB!E41+GIC!E41</f>
        <v>37.79064000000001</v>
      </c>
      <c r="F41" s="8">
        <f>INTMARB!F41+GIC!F41</f>
        <v>53.536912560000005</v>
      </c>
      <c r="G41" s="8">
        <f>INTMARB!G41+GIC!G41</f>
        <v>47.23830000000001</v>
      </c>
      <c r="H41" s="8">
        <f>INTMARB!H41+GIC!H41</f>
        <v>50.387606280000021</v>
      </c>
      <c r="I41" s="8">
        <f>INTMARB!I41+GIC!I41</f>
        <v>59.835007439999977</v>
      </c>
      <c r="J41" s="8">
        <f>INTMARB!J41+GIC!J41</f>
        <v>28.342979999999997</v>
      </c>
      <c r="K41" s="8">
        <f>INTMARB!K41+GIC!K41</f>
        <v>25.193932560000007</v>
      </c>
      <c r="L41" s="8">
        <f>INTMARB!L41+GIC!L41</f>
        <v>21.641871239999993</v>
      </c>
      <c r="M41" s="8">
        <f>INTMARB!M41+GIC!M41</f>
        <v>18.550286280000002</v>
      </c>
      <c r="N41" s="8">
        <f>INTMARB!N41+GIC!N41</f>
        <v>18.550286279999995</v>
      </c>
      <c r="O41" s="8">
        <f>INTMARB!O41+GIC!O41</f>
        <v>15.458442480000002</v>
      </c>
      <c r="P41" s="8">
        <f>INTMARB!P41+GIC!P41</f>
        <v>12.36685752</v>
      </c>
      <c r="Q41" s="8">
        <f>INTMARB!Q41+GIC!Q41</f>
        <v>9.2750137200000093</v>
      </c>
      <c r="R41" s="8">
        <f>INTMARB!R41+GIC!R41</f>
        <v>12.36685752</v>
      </c>
      <c r="S41" s="8">
        <f>INTMARB!S41+GIC!S41</f>
        <v>9.2750137199999934</v>
      </c>
      <c r="T41" s="8">
        <f>INTMARB!T41+GIC!T41</f>
        <v>11.510355960000007</v>
      </c>
      <c r="U41" s="8">
        <f>INTMARB!U41+GIC!U41</f>
        <v>8.1063511199999976</v>
      </c>
      <c r="V41" s="8">
        <f>INTMARB!V41+GIC!V41</f>
        <v>8.5054824</v>
      </c>
      <c r="W41" s="8">
        <f>INTMARB!W41+GIC!W41</f>
        <v>8.0475944400000063</v>
      </c>
      <c r="X41" s="8">
        <f>INTMARB!X41+GIC!X41</f>
        <v>6.3783352800000008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6.4502827199999979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22565.376718559997</v>
      </c>
      <c r="D43" s="8">
        <f>INTMARB!D43+GIC!D43</f>
        <v>23189.891222160004</v>
      </c>
      <c r="E43" s="8">
        <f>INTMARB!E43+GIC!E43</f>
        <v>23983.280544599998</v>
      </c>
      <c r="F43" s="8">
        <f>INTMARB!F43+GIC!F43</f>
        <v>26439.917399999998</v>
      </c>
      <c r="G43" s="8">
        <f>INTMARB!G43+GIC!G43</f>
        <v>24088.428</v>
      </c>
      <c r="H43" s="8">
        <f>INTMARB!H43+GIC!H43</f>
        <v>25037.945014679997</v>
      </c>
      <c r="I43" s="8">
        <f>INTMARB!I43+GIC!I43</f>
        <v>25362.948059279999</v>
      </c>
      <c r="J43" s="8">
        <f>INTMARB!J43+GIC!J43</f>
        <v>24047.004973679996</v>
      </c>
      <c r="K43" s="8">
        <f>INTMARB!K43+GIC!K43</f>
        <v>22995.526951800006</v>
      </c>
      <c r="L43" s="8">
        <f>INTMARB!L43+GIC!L43</f>
        <v>22024.016908919992</v>
      </c>
      <c r="M43" s="8">
        <f>INTMARB!M43+GIC!M43</f>
        <v>19767.005097839996</v>
      </c>
      <c r="N43" s="8">
        <f>INTMARB!N43+GIC!N43</f>
        <v>19962.717573239992</v>
      </c>
      <c r="O43" s="8">
        <f>INTMARB!O43+GIC!O43</f>
        <v>14833.144717560004</v>
      </c>
      <c r="P43" s="8">
        <f>INTMARB!P43+GIC!P43</f>
        <v>12096.32103108</v>
      </c>
      <c r="Q43" s="8">
        <f>INTMARB!Q43+GIC!Q43</f>
        <v>12471.963393240003</v>
      </c>
      <c r="R43" s="8">
        <f>INTMARB!R43+GIC!R43</f>
        <v>14255.476204320001</v>
      </c>
      <c r="S43" s="8">
        <f>INTMARB!S43+GIC!S43</f>
        <v>14170.247184599995</v>
      </c>
      <c r="T43" s="8">
        <f>INTMARB!T43+GIC!T43</f>
        <v>14304.740107319998</v>
      </c>
      <c r="U43" s="8">
        <f>INTMARB!U43+GIC!U43</f>
        <v>13727.364229799998</v>
      </c>
      <c r="V43" s="8">
        <f>INTMARB!V43+GIC!V43</f>
        <v>14215.336560359998</v>
      </c>
      <c r="W43" s="8">
        <f>INTMARB!W43+GIC!W43</f>
        <v>13995.89845056</v>
      </c>
      <c r="X43" s="8">
        <f>INTMARB!X43+GIC!X43</f>
        <v>13785.81988212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19002.535517520002</v>
      </c>
      <c r="D44" s="8">
        <f>INTMARB!D44+GIC!D44</f>
        <v>18911.854358640001</v>
      </c>
      <c r="E44" s="8">
        <f>INTMARB!E44+GIC!E44</f>
        <v>17892.464965200001</v>
      </c>
      <c r="F44" s="8">
        <f>INTMARB!F44+GIC!F44</f>
        <v>17980.020061920004</v>
      </c>
      <c r="G44" s="8">
        <f>INTMARB!G44+GIC!G44</f>
        <v>18292.71572136</v>
      </c>
      <c r="H44" s="8">
        <f>INTMARB!H44+GIC!H44</f>
        <v>17589.149442720001</v>
      </c>
      <c r="I44" s="8">
        <f>INTMARB!I44+GIC!I44</f>
        <v>19024.424918640001</v>
      </c>
      <c r="J44" s="8">
        <f>INTMARB!J44+GIC!J44</f>
        <v>19033.805612880002</v>
      </c>
      <c r="K44" s="8">
        <f>INTMARB!K44+GIC!K44</f>
        <v>18933.74348112</v>
      </c>
      <c r="L44" s="8">
        <f>INTMARB!L44+GIC!L44</f>
        <v>16164.2156904</v>
      </c>
      <c r="M44" s="8">
        <f>INTMARB!M44+GIC!M44</f>
        <v>14476.895287920001</v>
      </c>
      <c r="N44" s="8">
        <f>INTMARB!N44+GIC!N44</f>
        <v>13569.76827864</v>
      </c>
      <c r="O44" s="8">
        <f>INTMARB!O44+GIC!O44</f>
        <v>12427.343721360003</v>
      </c>
      <c r="P44" s="8">
        <f>INTMARB!P44+GIC!P44</f>
        <v>11681.207938080001</v>
      </c>
      <c r="Q44" s="8">
        <f>INTMARB!Q44+GIC!Q44</f>
        <v>10938.167566560001</v>
      </c>
      <c r="R44" s="8">
        <f>INTMARB!R44+GIC!R44</f>
        <v>10712.15987616</v>
      </c>
      <c r="S44" s="8">
        <f>INTMARB!S44+GIC!S44</f>
        <v>9752.3997213600014</v>
      </c>
      <c r="T44" s="8">
        <f>INTMARB!T44+GIC!T44</f>
        <v>11605.126679280002</v>
      </c>
      <c r="U44" s="8">
        <f>INTMARB!U44+GIC!U44</f>
        <v>11210.782533839998</v>
      </c>
      <c r="V44" s="8">
        <f>INTMARB!V44+GIC!V44</f>
        <v>12021.514313760003</v>
      </c>
      <c r="W44" s="8">
        <f>INTMARB!W44+GIC!W44</f>
        <v>8555.1767071200011</v>
      </c>
      <c r="X44" s="8">
        <f>INTMARB!X44+GIC!X44</f>
        <v>9206.1416052000022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6.3917013599999981</v>
      </c>
      <c r="T45" s="8">
        <f>INTMARB!T45+GIC!T45</f>
        <v>3.1929479999999996E-2</v>
      </c>
      <c r="U45" s="8">
        <f>INTMARB!U45+GIC!U45</f>
        <v>1.0803247200000001</v>
      </c>
      <c r="V45" s="8">
        <f>INTMARB!V45+GIC!V45</f>
        <v>1.2304724400000002</v>
      </c>
      <c r="W45" s="8">
        <f>INTMARB!W45+GIC!W45</f>
        <v>7.6923658800000023</v>
      </c>
      <c r="X45" s="8">
        <f>INTMARB!X45+GIC!X45</f>
        <v>1.5117685200000002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111.97299204000001</v>
      </c>
      <c r="D46" s="8">
        <f>INTMARB!D46+GIC!D46</f>
        <v>114.91973999999999</v>
      </c>
      <c r="E46" s="8">
        <f>INTMARB!E46+GIC!E46</f>
        <v>144.38642795999999</v>
      </c>
      <c r="F46" s="8">
        <f>INTMARB!F46+GIC!F46</f>
        <v>126.70646795999997</v>
      </c>
      <c r="G46" s="8">
        <f>INTMARB!G46+GIC!G46</f>
        <v>150.27966000000001</v>
      </c>
      <c r="H46" s="8">
        <f>INTMARB!H46+GIC!H46</f>
        <v>67.773092040000009</v>
      </c>
      <c r="I46" s="8">
        <f>INTMARB!I46+GIC!I46</f>
        <v>73.666587959999987</v>
      </c>
      <c r="J46" s="8">
        <f>INTMARB!J46+GIC!J46</f>
        <v>285.82610795999994</v>
      </c>
      <c r="K46" s="8">
        <f>INTMARB!K46+GIC!K46</f>
        <v>70.719840000000019</v>
      </c>
      <c r="L46" s="8">
        <f>INTMARB!L46+GIC!L46</f>
        <v>64.650599999999997</v>
      </c>
      <c r="M46" s="8">
        <f>INTMARB!M46+GIC!M46</f>
        <v>76.965087960000005</v>
      </c>
      <c r="N46" s="8">
        <f>INTMARB!N46+GIC!N46</f>
        <v>58.493487959999996</v>
      </c>
      <c r="O46" s="8">
        <f>INTMARB!O46+GIC!O46</f>
        <v>24.628712039999996</v>
      </c>
      <c r="P46" s="8">
        <f>INTMARB!P46+GIC!P46</f>
        <v>24.628712039999996</v>
      </c>
      <c r="Q46" s="8">
        <f>INTMARB!Q46+GIC!Q46</f>
        <v>52.336112039999989</v>
      </c>
      <c r="R46" s="8">
        <f>INTMARB!R46+GIC!R46</f>
        <v>30.786087959999989</v>
      </c>
      <c r="S46" s="8">
        <f>INTMARB!S46+GIC!S46</f>
        <v>24.628712039999996</v>
      </c>
      <c r="T46" s="8">
        <f>INTMARB!T46+GIC!T46</f>
        <v>23.255744399999998</v>
      </c>
      <c r="U46" s="8">
        <f>INTMARB!U46+GIC!U46</f>
        <v>22.852535759999999</v>
      </c>
      <c r="V46" s="8">
        <f>INTMARB!V46+GIC!V46</f>
        <v>22.245875639999998</v>
      </c>
      <c r="W46" s="8">
        <f>INTMARB!W46+GIC!W46</f>
        <v>21.867207839999999</v>
      </c>
      <c r="X46" s="8">
        <f>INTMARB!X46+GIC!X46</f>
        <v>19.515245400000001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1505.1564450000001</v>
      </c>
      <c r="D48" s="8">
        <f>INTMARB!D48+GIC!D48</f>
        <v>1641.4125389999997</v>
      </c>
      <c r="E48" s="8">
        <f>INTMARB!E48+GIC!E48</f>
        <v>1869.5621879999999</v>
      </c>
      <c r="F48" s="8">
        <f>INTMARB!F48+GIC!F48</f>
        <v>1850.5499219999997</v>
      </c>
      <c r="G48" s="8">
        <f>INTMARB!G48+GIC!G48</f>
        <v>2192.7749220000001</v>
      </c>
      <c r="H48" s="8">
        <f>INTMARB!H48+GIC!H48</f>
        <v>2262.4877340000007</v>
      </c>
      <c r="I48" s="8">
        <f>INTMARB!I48+GIC!I48</f>
        <v>2246.6435939999997</v>
      </c>
      <c r="J48" s="8">
        <f>INTMARB!J48+GIC!J48</f>
        <v>3285.993555</v>
      </c>
      <c r="K48" s="8">
        <f>INTMARB!K48+GIC!K48</f>
        <v>2477.9624220000001</v>
      </c>
      <c r="L48" s="8">
        <f>INTMARB!L48+GIC!L48</f>
        <v>2268.2399220000002</v>
      </c>
      <c r="M48" s="8">
        <f>INTMARB!M48+GIC!M48</f>
        <v>2667.5999999999995</v>
      </c>
      <c r="N48" s="8">
        <f>INTMARB!N48+GIC!N48</f>
        <v>2274.48</v>
      </c>
      <c r="O48" s="8">
        <f>INTMARB!O48+GIC!O48</f>
        <v>2798.6402340000004</v>
      </c>
      <c r="P48" s="8">
        <f>INTMARB!P48+GIC!P48</f>
        <v>3428.8796880000014</v>
      </c>
      <c r="Q48" s="8">
        <f>INTMARB!Q48+GIC!Q48</f>
        <v>3581.7598440000002</v>
      </c>
      <c r="R48" s="8">
        <f>INTMARB!R48+GIC!R48</f>
        <v>3622.3203510000003</v>
      </c>
      <c r="S48" s="8">
        <f>INTMARB!S48+GIC!S48</f>
        <v>4152.7199609999989</v>
      </c>
      <c r="T48" s="8">
        <f>INTMARB!T48+GIC!T48</f>
        <v>3430.6926029999995</v>
      </c>
      <c r="U48" s="8">
        <f>INTMARB!U48+GIC!U48</f>
        <v>3172.3383510000003</v>
      </c>
      <c r="V48" s="8">
        <f>INTMARB!V48+GIC!V48</f>
        <v>3153.7929150000004</v>
      </c>
      <c r="W48" s="8">
        <f>INTMARB!W48+GIC!W48</f>
        <v>2612.9935259999997</v>
      </c>
      <c r="X48" s="8">
        <f>INTMARB!X48+GIC!X48</f>
        <v>2705.9418360000004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149.53208796000001</v>
      </c>
      <c r="Q50" s="8">
        <f>INTMARB!Q50+GIC!Q50</f>
        <v>222.83188272000001</v>
      </c>
      <c r="R50" s="8">
        <f>INTMARB!R50+GIC!R50</f>
        <v>240.42370680000002</v>
      </c>
      <c r="S50" s="8">
        <f>INTMARB!S50+GIC!S50</f>
        <v>328.38414659999995</v>
      </c>
      <c r="T50" s="8">
        <f>INTMARB!T50+GIC!T50</f>
        <v>84.696244199999981</v>
      </c>
      <c r="U50" s="8">
        <f>INTMARB!U50+GIC!U50</f>
        <v>101.69618544000001</v>
      </c>
      <c r="V50" s="8">
        <f>INTMARB!V50+GIC!V50</f>
        <v>101.47927608000003</v>
      </c>
      <c r="W50" s="8">
        <f>INTMARB!W50+GIC!W50</f>
        <v>103.81303079999999</v>
      </c>
      <c r="X50" s="8">
        <f>INTMARB!X50+GIC!X50</f>
        <v>102.43188288000002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3689.4474896399993</v>
      </c>
      <c r="D51" s="27">
        <f>INTMARB!D51+GIC!D51</f>
        <v>3790.5474538799995</v>
      </c>
      <c r="E51" s="27">
        <f>INTMARB!E51+GIC!E51</f>
        <v>4058.9652193200009</v>
      </c>
      <c r="F51" s="27">
        <f>INTMARB!F51+GIC!F51</f>
        <v>4464.7802099999999</v>
      </c>
      <c r="G51" s="27">
        <f>INTMARB!G51+GIC!G51</f>
        <v>4925.8829624400014</v>
      </c>
      <c r="H51" s="27">
        <f>INTMARB!H51+GIC!H51</f>
        <v>5216.1315940800014</v>
      </c>
      <c r="I51" s="27">
        <f>INTMARB!I51+GIC!I51</f>
        <v>6124.3887315600005</v>
      </c>
      <c r="J51" s="27">
        <f>INTMARB!J51+GIC!J51</f>
        <v>7491.864940559999</v>
      </c>
      <c r="K51" s="27">
        <f>INTMARB!K51+GIC!K51</f>
        <v>7840.384485120001</v>
      </c>
      <c r="L51" s="27">
        <f>INTMARB!L51+GIC!L51</f>
        <v>6264.9147211200006</v>
      </c>
      <c r="M51" s="27">
        <f>INTMARB!M51+GIC!M51</f>
        <v>6719.0318791200007</v>
      </c>
      <c r="N51" s="27">
        <f>INTMARB!N51+GIC!N51</f>
        <v>8204.2949973600025</v>
      </c>
      <c r="O51" s="27">
        <f>INTMARB!O51+GIC!O51</f>
        <v>7533.195650640002</v>
      </c>
      <c r="P51" s="27">
        <f>INTMARB!P51+GIC!P51</f>
        <v>6796.9522882799993</v>
      </c>
      <c r="Q51" s="27">
        <f>INTMARB!Q51+GIC!Q51</f>
        <v>5002.1590132800002</v>
      </c>
      <c r="R51" s="27">
        <f>INTMARB!R51+GIC!R51</f>
        <v>5396.79511404</v>
      </c>
      <c r="S51" s="27">
        <f>INTMARB!S51+GIC!S51</f>
        <v>7739.0567100000007</v>
      </c>
      <c r="T51" s="27">
        <f>INTMARB!T51+GIC!T51</f>
        <v>8841.0328696800025</v>
      </c>
      <c r="U51" s="27">
        <f>INTMARB!U51+GIC!U51</f>
        <v>8433.3634822799995</v>
      </c>
      <c r="V51" s="27">
        <f>INTMARB!V51+GIC!V51</f>
        <v>9430.6387309200018</v>
      </c>
      <c r="W51" s="27">
        <f>INTMARB!W51+GIC!W51</f>
        <v>10650.993542640001</v>
      </c>
      <c r="X51" s="27">
        <f>INTMARB!X51+GIC!X51</f>
        <v>12016.020178800001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380.66577119999999</v>
      </c>
      <c r="D52" s="27">
        <f t="shared" ref="D52:X52" si="20">SUM(D53:D54)</f>
        <v>230.37299999999999</v>
      </c>
      <c r="E52" s="27">
        <f t="shared" si="20"/>
        <v>222.36477120000004</v>
      </c>
      <c r="F52" s="27">
        <f t="shared" si="20"/>
        <v>200.05694280000006</v>
      </c>
      <c r="G52" s="27">
        <f t="shared" si="20"/>
        <v>206.63505720000001</v>
      </c>
      <c r="H52" s="27">
        <f t="shared" si="20"/>
        <v>148.72005720000001</v>
      </c>
      <c r="I52" s="27">
        <f t="shared" si="20"/>
        <v>33.318885599999994</v>
      </c>
      <c r="J52" s="27">
        <f t="shared" si="20"/>
        <v>33.318885599999994</v>
      </c>
      <c r="K52" s="27">
        <f t="shared" si="20"/>
        <v>24.024171600000003</v>
      </c>
      <c r="L52" s="27">
        <f t="shared" si="20"/>
        <v>24.166771199999999</v>
      </c>
      <c r="M52" s="27">
        <f t="shared" si="20"/>
        <v>191.76300000000001</v>
      </c>
      <c r="N52" s="27">
        <f t="shared" si="20"/>
        <v>168.02505720000002</v>
      </c>
      <c r="O52" s="27">
        <f t="shared" si="20"/>
        <v>89.374942799999999</v>
      </c>
      <c r="P52" s="27">
        <f t="shared" si="20"/>
        <v>126.26911440000001</v>
      </c>
      <c r="Q52" s="27">
        <f t="shared" si="20"/>
        <v>124.12394279999998</v>
      </c>
      <c r="R52" s="27">
        <f t="shared" si="20"/>
        <v>533.67617159999998</v>
      </c>
      <c r="S52" s="27">
        <f t="shared" si="20"/>
        <v>359.93117159999997</v>
      </c>
      <c r="T52" s="27">
        <f t="shared" si="20"/>
        <v>0</v>
      </c>
      <c r="U52" s="27">
        <f t="shared" si="20"/>
        <v>173.3918472</v>
      </c>
      <c r="V52" s="27">
        <f t="shared" si="20"/>
        <v>251.32844880000002</v>
      </c>
      <c r="W52" s="27">
        <f t="shared" si="20"/>
        <v>57.914999999999999</v>
      </c>
      <c r="X52" s="27">
        <f t="shared" si="20"/>
        <v>47.047057199999998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380.66577119999999</v>
      </c>
      <c r="D53" s="8">
        <f>INTMARB!D53+GIC!D53</f>
        <v>230.37299999999999</v>
      </c>
      <c r="E53" s="8">
        <f>INTMARB!E53+GIC!E53</f>
        <v>222.36477120000004</v>
      </c>
      <c r="F53" s="8">
        <f>INTMARB!F53+GIC!F53</f>
        <v>200.05694280000006</v>
      </c>
      <c r="G53" s="8">
        <f>INTMARB!G53+GIC!G53</f>
        <v>206.63505720000001</v>
      </c>
      <c r="H53" s="8">
        <f>INTMARB!H53+GIC!H53</f>
        <v>148.72005720000001</v>
      </c>
      <c r="I53" s="8">
        <f>INTMARB!I53+GIC!I53</f>
        <v>33.318885599999994</v>
      </c>
      <c r="J53" s="8">
        <f>INTMARB!J53+GIC!J53</f>
        <v>33.318885599999994</v>
      </c>
      <c r="K53" s="8">
        <f>INTMARB!K53+GIC!K53</f>
        <v>24.024171600000003</v>
      </c>
      <c r="L53" s="8">
        <f>INTMARB!L53+GIC!L53</f>
        <v>24.166771199999999</v>
      </c>
      <c r="M53" s="8">
        <f>INTMARB!M53+GIC!M53</f>
        <v>191.76300000000001</v>
      </c>
      <c r="N53" s="8">
        <f>INTMARB!N53+GIC!N53</f>
        <v>168.02505720000002</v>
      </c>
      <c r="O53" s="8">
        <f>INTMARB!O53+GIC!O53</f>
        <v>89.374942799999999</v>
      </c>
      <c r="P53" s="8">
        <f>INTMARB!P53+GIC!P53</f>
        <v>126.26911440000001</v>
      </c>
      <c r="Q53" s="8">
        <f>INTMARB!Q53+GIC!Q53</f>
        <v>124.12394279999998</v>
      </c>
      <c r="R53" s="8">
        <f>INTMARB!R53+GIC!R53</f>
        <v>533.67617159999998</v>
      </c>
      <c r="S53" s="8">
        <f>INTMARB!S53+GIC!S53</f>
        <v>359.93117159999997</v>
      </c>
      <c r="T53" s="8">
        <f>INTMARB!T53+GIC!T53</f>
        <v>0</v>
      </c>
      <c r="U53" s="8">
        <f>INTMARB!U53+GIC!U53</f>
        <v>173.3918472</v>
      </c>
      <c r="V53" s="8">
        <f>INTMARB!V53+GIC!V53</f>
        <v>251.32844880000002</v>
      </c>
      <c r="W53" s="8">
        <f>INTMARB!W53+GIC!W53</f>
        <v>57.914999999999999</v>
      </c>
      <c r="X53" s="8">
        <f>INTMARB!X53+GIC!X53</f>
        <v>47.047057199999998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</v>
      </c>
      <c r="P54" s="45">
        <f>INTMARB!P54+GIC!P54</f>
        <v>0</v>
      </c>
      <c r="Q54" s="45">
        <f>INTMARB!Q54+GIC!Q54</f>
        <v>0</v>
      </c>
      <c r="R54" s="45">
        <f>INTMARB!R54+GIC!R54</f>
        <v>0</v>
      </c>
      <c r="S54" s="45">
        <f>INTMARB!S54+GIC!S54</f>
        <v>0</v>
      </c>
      <c r="T54" s="45">
        <f>INTMARB!T54+GIC!T54</f>
        <v>0</v>
      </c>
      <c r="U54" s="45">
        <f>INTMARB!U54+GIC!U54</f>
        <v>0</v>
      </c>
      <c r="V54" s="45">
        <f>INTMARB!V54+GIC!V54</f>
        <v>0</v>
      </c>
      <c r="W54" s="45">
        <f>INTMARB!W54+GIC!W54</f>
        <v>0</v>
      </c>
      <c r="X54" s="45">
        <f>INTMARB!X54+GIC!X54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4432.1032022400004</v>
      </c>
      <c r="D61" s="49">
        <f t="shared" si="21"/>
        <v>4471.6400416799997</v>
      </c>
      <c r="E61" s="49">
        <f t="shared" si="21"/>
        <v>4553.8233955199994</v>
      </c>
      <c r="F61" s="49">
        <f t="shared" si="21"/>
        <v>4336.1990884799998</v>
      </c>
      <c r="G61" s="49">
        <f t="shared" si="21"/>
        <v>4380.6267539999999</v>
      </c>
      <c r="H61" s="49">
        <f t="shared" si="21"/>
        <v>4562.57062296</v>
      </c>
      <c r="I61" s="49">
        <f t="shared" si="21"/>
        <v>4575.8824423200003</v>
      </c>
      <c r="J61" s="49">
        <f t="shared" si="21"/>
        <v>5261.4401234399993</v>
      </c>
      <c r="K61" s="49">
        <f t="shared" si="21"/>
        <v>4692.6264427199994</v>
      </c>
      <c r="L61" s="49">
        <f t="shared" si="21"/>
        <v>4326.4136937599988</v>
      </c>
      <c r="M61" s="49">
        <f t="shared" si="21"/>
        <v>4539.312466559998</v>
      </c>
      <c r="N61" s="49">
        <f t="shared" si="21"/>
        <v>5527.2502447200022</v>
      </c>
      <c r="O61" s="49">
        <f t="shared" si="21"/>
        <v>6096.1064443199975</v>
      </c>
      <c r="P61" s="49">
        <f t="shared" si="21"/>
        <v>5156.3094177600005</v>
      </c>
      <c r="Q61" s="49">
        <f t="shared" si="21"/>
        <v>5190.2993095200018</v>
      </c>
      <c r="R61" s="49">
        <f t="shared" si="21"/>
        <v>5634.0017323200045</v>
      </c>
      <c r="S61" s="49">
        <f t="shared" si="21"/>
        <v>4938.6960691199947</v>
      </c>
      <c r="T61" s="49">
        <f t="shared" si="21"/>
        <v>4992.2463254399981</v>
      </c>
      <c r="U61" s="49">
        <f t="shared" si="21"/>
        <v>4924.1305828799987</v>
      </c>
      <c r="V61" s="49">
        <f t="shared" si="21"/>
        <v>4858.0849331999989</v>
      </c>
      <c r="W61" s="49">
        <f t="shared" si="21"/>
        <v>4798.3916678399992</v>
      </c>
      <c r="X61" s="49">
        <f t="shared" si="21"/>
        <v>4955.1501045600044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4429.2640896000003</v>
      </c>
      <c r="D62" s="52">
        <f>INTMARB!D62+GIC!D62</f>
        <v>4396.7835071999998</v>
      </c>
      <c r="E62" s="52">
        <f>INTMARB!E62+GIC!E62</f>
        <v>4443.0398207999997</v>
      </c>
      <c r="F62" s="52">
        <f>INTMARB!F62+GIC!F62</f>
        <v>4264.4000447999997</v>
      </c>
      <c r="G62" s="52">
        <f>INTMARB!G62+GIC!G62</f>
        <v>4298.6720447999996</v>
      </c>
      <c r="H62" s="52">
        <f>INTMARB!H62+GIC!H62</f>
        <v>4487.1680447999997</v>
      </c>
      <c r="I62" s="52">
        <f>INTMARB!I62+GIC!I62</f>
        <v>4366.8801792000004</v>
      </c>
      <c r="J62" s="52">
        <f>INTMARB!J62+GIC!J62</f>
        <v>4712.3999999999996</v>
      </c>
      <c r="K62" s="52">
        <f>INTMARB!K62+GIC!K62</f>
        <v>4180.4001791999999</v>
      </c>
      <c r="L62" s="52">
        <f>INTMARB!L62+GIC!L62</f>
        <v>3737.1039551999988</v>
      </c>
      <c r="M62" s="52">
        <f>INTMARB!M62+GIC!M62</f>
        <v>3859.2961343999987</v>
      </c>
      <c r="N62" s="52">
        <f>INTMARB!N62+GIC!N62</f>
        <v>4842.5440896000018</v>
      </c>
      <c r="O62" s="52">
        <f>INTMARB!O62+GIC!O62</f>
        <v>5312.3845823999982</v>
      </c>
      <c r="P62" s="52">
        <f>INTMARB!P62+GIC!P62</f>
        <v>4325.4396864</v>
      </c>
      <c r="Q62" s="52">
        <f>INTMARB!Q62+GIC!Q62</f>
        <v>4348.1757312000018</v>
      </c>
      <c r="R62" s="52">
        <f>INTMARB!R62+GIC!R62</f>
        <v>4739.985331200005</v>
      </c>
      <c r="S62" s="52">
        <f>INTMARB!S62+GIC!S62</f>
        <v>3996.832089599995</v>
      </c>
      <c r="T62" s="52">
        <f>INTMARB!T62+GIC!T62</f>
        <v>4035.9199103999981</v>
      </c>
      <c r="U62" s="52">
        <f>INTMARB!U62+GIC!U62</f>
        <v>3899.1125375999991</v>
      </c>
      <c r="V62" s="52">
        <f>INTMARB!V62+GIC!V62</f>
        <v>3786.6862655999989</v>
      </c>
      <c r="W62" s="52">
        <f>INTMARB!W62+GIC!W62</f>
        <v>3685.2471935999993</v>
      </c>
      <c r="X62" s="52">
        <f>INTMARB!X62+GIC!X62</f>
        <v>3816.4077504000034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222.20795520000001</v>
      </c>
      <c r="K63" s="52">
        <f>INTMARB!K63+GIC!K63</f>
        <v>236.09617919999994</v>
      </c>
      <c r="L63" s="52">
        <f>INTMARB!L63+GIC!L63</f>
        <v>236.09617919999985</v>
      </c>
      <c r="M63" s="52">
        <f>INTMARB!M63+GIC!M63</f>
        <v>197.90386559999993</v>
      </c>
      <c r="N63" s="52">
        <f>INTMARB!N63+GIC!N63</f>
        <v>211.79208960000011</v>
      </c>
      <c r="O63" s="52">
        <f>INTMARB!O63+GIC!O63</f>
        <v>211.79208959999985</v>
      </c>
      <c r="P63" s="52">
        <f>INTMARB!P63+GIC!P63</f>
        <v>218.73599999999999</v>
      </c>
      <c r="Q63" s="52">
        <f>INTMARB!Q63+GIC!Q63</f>
        <v>197.90386560000007</v>
      </c>
      <c r="R63" s="52">
        <f>INTMARB!R63+GIC!R63</f>
        <v>215.26404480000028</v>
      </c>
      <c r="S63" s="52">
        <f>INTMARB!S63+GIC!S63</f>
        <v>218.73599999999971</v>
      </c>
      <c r="T63" s="52">
        <f>INTMARB!T63+GIC!T63</f>
        <v>218.73599999999988</v>
      </c>
      <c r="U63" s="52">
        <f>INTMARB!U63+GIC!U63</f>
        <v>267.09742079999978</v>
      </c>
      <c r="V63" s="52">
        <f>INTMARB!V63+GIC!V63</f>
        <v>212.17029119999989</v>
      </c>
      <c r="W63" s="52">
        <f>INTMARB!W63+GIC!W63</f>
        <v>190.14428159999994</v>
      </c>
      <c r="X63" s="52">
        <f>INTMARB!X63+GIC!X63</f>
        <v>185.85947520000016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2.8391126400000006</v>
      </c>
      <c r="D64" s="52">
        <f>INTMARB!D64+GIC!D64</f>
        <v>74.856534480000022</v>
      </c>
      <c r="E64" s="52">
        <f>INTMARB!E64+GIC!E64</f>
        <v>110.78357472</v>
      </c>
      <c r="F64" s="52">
        <f>INTMARB!F64+GIC!F64</f>
        <v>71.799043680000011</v>
      </c>
      <c r="G64" s="52">
        <f>INTMARB!G64+GIC!G64</f>
        <v>81.954709200000011</v>
      </c>
      <c r="H64" s="52">
        <f>INTMARB!H64+GIC!H64</f>
        <v>75.402578160000019</v>
      </c>
      <c r="I64" s="52">
        <f>INTMARB!I64+GIC!I64</f>
        <v>75.402578160000004</v>
      </c>
      <c r="J64" s="52">
        <f>INTMARB!J64+GIC!J64</f>
        <v>80.589796560000011</v>
      </c>
      <c r="K64" s="52">
        <f>INTMARB!K64+GIC!K64</f>
        <v>77.040512640000003</v>
      </c>
      <c r="L64" s="52">
        <f>INTMARB!L64+GIC!L64</f>
        <v>127.92793104000005</v>
      </c>
      <c r="M64" s="52">
        <f>INTMARB!M64+GIC!M64</f>
        <v>112.74878160000002</v>
      </c>
      <c r="N64" s="52">
        <f>INTMARB!N64+GIC!N64</f>
        <v>166.42086552000006</v>
      </c>
      <c r="O64" s="52">
        <f>INTMARB!O64+GIC!O64</f>
        <v>202.56608736000001</v>
      </c>
      <c r="P64" s="52">
        <f>INTMARB!P64+GIC!P64</f>
        <v>202.18397472000004</v>
      </c>
      <c r="Q64" s="52">
        <f>INTMARB!Q64+GIC!Q64</f>
        <v>198.68972760000003</v>
      </c>
      <c r="R64" s="52">
        <f>INTMARB!R64+GIC!R64</f>
        <v>209.77315632</v>
      </c>
      <c r="S64" s="52">
        <f>INTMARB!S64+GIC!S64</f>
        <v>233.30571264000002</v>
      </c>
      <c r="T64" s="52">
        <f>INTMARB!T64+GIC!T64</f>
        <v>245.55808368000001</v>
      </c>
      <c r="U64" s="52">
        <f>INTMARB!U64+GIC!U64</f>
        <v>262.17290736000007</v>
      </c>
      <c r="V64" s="52">
        <f>INTMARB!V64+GIC!V64</f>
        <v>285.89671656000002</v>
      </c>
      <c r="W64" s="52">
        <f>INTMARB!W64+GIC!W64</f>
        <v>314.60214240000005</v>
      </c>
      <c r="X64" s="52">
        <f>INTMARB!X64+GIC!X64</f>
        <v>294.53395608000005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</v>
      </c>
      <c r="P65" s="52">
        <f>INTMARB!P65+GIC!P65</f>
        <v>0</v>
      </c>
      <c r="Q65" s="52">
        <f>INTMARB!Q65+GIC!Q65</f>
        <v>0</v>
      </c>
      <c r="R65" s="52">
        <f>INTMARB!R65+GIC!R65</f>
        <v>0</v>
      </c>
      <c r="S65" s="52">
        <f>INTMARB!S65+GIC!S65</f>
        <v>0</v>
      </c>
      <c r="T65" s="52">
        <f>INTMARB!T65+GIC!T65</f>
        <v>0</v>
      </c>
      <c r="U65" s="52">
        <f>INTMARB!U65+GIC!U65</f>
        <v>0</v>
      </c>
      <c r="V65" s="52">
        <f>INTMARB!V65+GIC!V65</f>
        <v>0</v>
      </c>
      <c r="W65" s="52">
        <f>INTMARB!W65+GIC!W65</f>
        <v>0</v>
      </c>
      <c r="X65" s="52">
        <f>INTMARB!X65+GIC!X65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0</v>
      </c>
      <c r="M67" s="52">
        <f>INTMARB!M67+GIC!M67</f>
        <v>0</v>
      </c>
      <c r="N67" s="52">
        <f>INTMARB!N67+GIC!N67</f>
        <v>0</v>
      </c>
      <c r="O67" s="52">
        <f>INTMARB!O67+GIC!O67</f>
        <v>0</v>
      </c>
      <c r="P67" s="52">
        <f>INTMARB!P67+GIC!P67</f>
        <v>0</v>
      </c>
      <c r="Q67" s="52">
        <f>INTMARB!Q67+GIC!Q67</f>
        <v>0</v>
      </c>
      <c r="R67" s="52">
        <f>INTMARB!R67+GIC!R67</f>
        <v>0</v>
      </c>
      <c r="S67" s="52">
        <f>INTMARB!S67+GIC!S67</f>
        <v>0</v>
      </c>
      <c r="T67" s="52">
        <f>INTMARB!T67+GIC!T67</f>
        <v>0</v>
      </c>
      <c r="U67" s="52">
        <f>INTMARB!U67+GIC!U67</f>
        <v>0</v>
      </c>
      <c r="V67" s="52">
        <f>INTMARB!V67+GIC!V67</f>
        <v>74.879665920000022</v>
      </c>
      <c r="W67" s="52">
        <f>INTMARB!W67+GIC!W67</f>
        <v>186.97588991999999</v>
      </c>
      <c r="X67" s="52">
        <f>INTMARB!X67+GIC!X67</f>
        <v>201.88662479999999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8.7123081599999974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0.26329103999999998</v>
      </c>
      <c r="W68" s="52">
        <f>INTMARB!W68+GIC!W68</f>
        <v>0.31273775999999998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133.59968495999999</v>
      </c>
      <c r="J69" s="52">
        <f>INTMARB!J69+GIC!J69</f>
        <v>246.24237167999999</v>
      </c>
      <c r="K69" s="52">
        <f>INTMARB!K69+GIC!K69</f>
        <v>199.08957168000001</v>
      </c>
      <c r="L69" s="52">
        <f>INTMARB!L69+GIC!L69</f>
        <v>225.28562832</v>
      </c>
      <c r="M69" s="52">
        <f>INTMARB!M69+GIC!M69</f>
        <v>369.36368495999994</v>
      </c>
      <c r="N69" s="52">
        <f>INTMARB!N69+GIC!N69</f>
        <v>306.4932</v>
      </c>
      <c r="O69" s="52">
        <f>INTMARB!O69+GIC!O69</f>
        <v>369.36368496000006</v>
      </c>
      <c r="P69" s="52">
        <f>INTMARB!P69+GIC!P69</f>
        <v>401.23744848000007</v>
      </c>
      <c r="Q69" s="52">
        <f>INTMARB!Q69+GIC!Q69</f>
        <v>445.52998512000005</v>
      </c>
      <c r="R69" s="52">
        <f>INTMARB!R69+GIC!R69</f>
        <v>468.97920000000011</v>
      </c>
      <c r="S69" s="52">
        <f>INTMARB!S69+GIC!S69</f>
        <v>489.82226687999992</v>
      </c>
      <c r="T69" s="52">
        <f>INTMARB!T69+GIC!T69</f>
        <v>492.03233136000017</v>
      </c>
      <c r="U69" s="52">
        <f>INTMARB!U69+GIC!U69</f>
        <v>495.74771711999995</v>
      </c>
      <c r="V69" s="52">
        <f>INTMARB!V69+GIC!V69</f>
        <v>498.18870287999994</v>
      </c>
      <c r="W69" s="52">
        <f>INTMARB!W69+GIC!W69</f>
        <v>421.10942256000004</v>
      </c>
      <c r="X69" s="52">
        <f>INTMARB!X69+GIC!X69</f>
        <v>456.46229808000015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11563.627983120003</v>
      </c>
      <c r="D2" s="21">
        <f t="shared" ref="D2:X2" si="0">SUM(D3,D17,D22,D25,D26,D51,D52)</f>
        <v>11236.309081919999</v>
      </c>
      <c r="E2" s="21">
        <f t="shared" si="0"/>
        <v>10098.808137</v>
      </c>
      <c r="F2" s="21">
        <f t="shared" si="0"/>
        <v>10331.326410480004</v>
      </c>
      <c r="G2" s="21">
        <f t="shared" si="0"/>
        <v>10437.843897360002</v>
      </c>
      <c r="H2" s="21">
        <f t="shared" si="0"/>
        <v>9240.0447319200011</v>
      </c>
      <c r="I2" s="21">
        <f t="shared" si="0"/>
        <v>9975.350701440002</v>
      </c>
      <c r="J2" s="21">
        <f t="shared" si="0"/>
        <v>10391.931272519998</v>
      </c>
      <c r="K2" s="21">
        <f t="shared" si="0"/>
        <v>9953.268152759998</v>
      </c>
      <c r="L2" s="21">
        <f t="shared" si="0"/>
        <v>8371.9324490400031</v>
      </c>
      <c r="M2" s="21">
        <f t="shared" si="0"/>
        <v>8729.4803407200015</v>
      </c>
      <c r="N2" s="21">
        <f t="shared" si="0"/>
        <v>8872.7915408399986</v>
      </c>
      <c r="O2" s="21">
        <f t="shared" si="0"/>
        <v>7248.1308591600018</v>
      </c>
      <c r="P2" s="21">
        <f t="shared" si="0"/>
        <v>6831.2021371199999</v>
      </c>
      <c r="Q2" s="21">
        <f t="shared" si="0"/>
        <v>6003.3824449200019</v>
      </c>
      <c r="R2" s="21">
        <f t="shared" si="0"/>
        <v>5733.5434459199996</v>
      </c>
      <c r="S2" s="21">
        <f t="shared" si="0"/>
        <v>5526.3885282000019</v>
      </c>
      <c r="T2" s="21">
        <f t="shared" si="0"/>
        <v>6867.1262318400004</v>
      </c>
      <c r="U2" s="21">
        <f t="shared" si="0"/>
        <v>7034.3287822799975</v>
      </c>
      <c r="V2" s="21">
        <f t="shared" si="0"/>
        <v>8105.5124323200016</v>
      </c>
      <c r="W2" s="21">
        <f t="shared" si="0"/>
        <v>5222.4896235600017</v>
      </c>
      <c r="X2" s="21">
        <f t="shared" si="0"/>
        <v>5812.9823473200031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11563.627983120003</v>
      </c>
      <c r="D26" s="27">
        <f t="shared" si="13"/>
        <v>11236.309081919999</v>
      </c>
      <c r="E26" s="27">
        <f t="shared" si="13"/>
        <v>10098.808137</v>
      </c>
      <c r="F26" s="27">
        <f t="shared" si="13"/>
        <v>10331.326410480004</v>
      </c>
      <c r="G26" s="27">
        <f t="shared" si="13"/>
        <v>10437.843897360002</v>
      </c>
      <c r="H26" s="27">
        <f t="shared" si="13"/>
        <v>9240.0447319200011</v>
      </c>
      <c r="I26" s="27">
        <f t="shared" si="13"/>
        <v>9975.350701440002</v>
      </c>
      <c r="J26" s="27">
        <f t="shared" si="13"/>
        <v>10391.931272519998</v>
      </c>
      <c r="K26" s="27">
        <f t="shared" si="13"/>
        <v>9953.268152759998</v>
      </c>
      <c r="L26" s="27">
        <f t="shared" si="13"/>
        <v>8371.9324490400031</v>
      </c>
      <c r="M26" s="27">
        <f t="shared" si="13"/>
        <v>8729.4803407200015</v>
      </c>
      <c r="N26" s="27">
        <f t="shared" si="13"/>
        <v>8872.7915408399986</v>
      </c>
      <c r="O26" s="27">
        <f t="shared" si="13"/>
        <v>7248.1308591600018</v>
      </c>
      <c r="P26" s="27">
        <f t="shared" si="13"/>
        <v>6831.2021371199999</v>
      </c>
      <c r="Q26" s="27">
        <f t="shared" si="13"/>
        <v>6003.3824449200019</v>
      </c>
      <c r="R26" s="27">
        <f t="shared" si="13"/>
        <v>5733.5434459199996</v>
      </c>
      <c r="S26" s="27">
        <f t="shared" si="13"/>
        <v>5526.3885282000019</v>
      </c>
      <c r="T26" s="27">
        <f t="shared" si="13"/>
        <v>6867.1262318400004</v>
      </c>
      <c r="U26" s="27">
        <f t="shared" si="13"/>
        <v>7034.3287822799975</v>
      </c>
      <c r="V26" s="27">
        <f t="shared" si="13"/>
        <v>8105.5124323200016</v>
      </c>
      <c r="W26" s="27">
        <f t="shared" ref="W26:X26" si="14">SUM(W27,W33)</f>
        <v>5222.4896235600017</v>
      </c>
      <c r="X26" s="27">
        <f t="shared" si="14"/>
        <v>5812.9823473200031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11563.627983120003</v>
      </c>
      <c r="D33" s="19">
        <f t="shared" si="17"/>
        <v>11236.309081919999</v>
      </c>
      <c r="E33" s="19">
        <f t="shared" si="17"/>
        <v>10098.808137</v>
      </c>
      <c r="F33" s="19">
        <f t="shared" si="17"/>
        <v>10331.326410480004</v>
      </c>
      <c r="G33" s="19">
        <f t="shared" si="17"/>
        <v>10437.843897360002</v>
      </c>
      <c r="H33" s="19">
        <f t="shared" si="17"/>
        <v>9240.0447319200011</v>
      </c>
      <c r="I33" s="19">
        <f t="shared" si="17"/>
        <v>9975.350701440002</v>
      </c>
      <c r="J33" s="19">
        <f t="shared" si="17"/>
        <v>10391.931272519998</v>
      </c>
      <c r="K33" s="19">
        <f t="shared" si="17"/>
        <v>9953.268152759998</v>
      </c>
      <c r="L33" s="19">
        <f t="shared" si="17"/>
        <v>8371.9324490400031</v>
      </c>
      <c r="M33" s="19">
        <f t="shared" si="17"/>
        <v>8729.4803407200015</v>
      </c>
      <c r="N33" s="19">
        <f t="shared" si="17"/>
        <v>8872.7915408399986</v>
      </c>
      <c r="O33" s="19">
        <f t="shared" si="17"/>
        <v>7248.1308591600018</v>
      </c>
      <c r="P33" s="19">
        <f t="shared" si="17"/>
        <v>6831.2021371199999</v>
      </c>
      <c r="Q33" s="19">
        <f t="shared" si="17"/>
        <v>6003.3824449200019</v>
      </c>
      <c r="R33" s="19">
        <f t="shared" si="17"/>
        <v>5733.5434459199996</v>
      </c>
      <c r="S33" s="19">
        <f t="shared" si="17"/>
        <v>5526.3885282000019</v>
      </c>
      <c r="T33" s="19">
        <f t="shared" si="17"/>
        <v>6867.1262318400004</v>
      </c>
      <c r="U33" s="19">
        <f t="shared" si="17"/>
        <v>7034.3287822799975</v>
      </c>
      <c r="V33" s="19">
        <f t="shared" si="17"/>
        <v>8105.5124323200016</v>
      </c>
      <c r="W33" s="19">
        <f t="shared" ref="W33:X33" si="18">SUM(W34:W50)</f>
        <v>5222.4896235600017</v>
      </c>
      <c r="X33" s="19">
        <f t="shared" si="18"/>
        <v>5812.9823473200031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2389.7249110799999</v>
      </c>
      <c r="D43" s="8">
        <f>INTMARB_IN!D43+INTMARB_EX!D43</f>
        <v>1950.0155999999997</v>
      </c>
      <c r="E43" s="8">
        <f>INTMARB_IN!E43+INTMARB_EX!E43</f>
        <v>1749.2787000000001</v>
      </c>
      <c r="F43" s="8">
        <f>INTMARB_IN!F43+INTMARB_EX!F43</f>
        <v>1583.59112964</v>
      </c>
      <c r="G43" s="8">
        <f>INTMARB_IN!G43+INTMARB_EX!G43</f>
        <v>1503.9336592800003</v>
      </c>
      <c r="H43" s="8">
        <f>INTMARB_IN!H43+INTMARB_EX!H43</f>
        <v>1223.5392889200002</v>
      </c>
      <c r="I43" s="8">
        <f>INTMARB_IN!I43+INTMARB_EX!I43</f>
        <v>1268.1474296400002</v>
      </c>
      <c r="J43" s="8">
        <f>INTMARB_IN!J43+INTMARB_EX!J43</f>
        <v>1162.9994407199999</v>
      </c>
      <c r="K43" s="8">
        <f>INTMARB_IN!K43+INTMARB_EX!K43</f>
        <v>1080.1557889200001</v>
      </c>
      <c r="L43" s="8">
        <f>INTMARB_IN!L43+INTMARB_EX!L43</f>
        <v>1003.8178800000001</v>
      </c>
      <c r="M43" s="8">
        <f>INTMARB_IN!M43+INTMARB_EX!M43</f>
        <v>1085.8911289199998</v>
      </c>
      <c r="N43" s="8">
        <f>INTMARB_IN!N43+INTMARB_EX!N43</f>
        <v>965.93796000000009</v>
      </c>
      <c r="O43" s="8">
        <f>INTMARB_IN!O43+INTMARB_EX!O43</f>
        <v>833.35824000000002</v>
      </c>
      <c r="P43" s="8">
        <f>INTMARB_IN!P43+INTMARB_EX!P43</f>
        <v>887.02154891999976</v>
      </c>
      <c r="Q43" s="8">
        <f>INTMARB_IN!Q43+INTMARB_EX!Q43</f>
        <v>833.35824000000002</v>
      </c>
      <c r="R43" s="8">
        <f>INTMARB_IN!R43+INTMARB_EX!R43</f>
        <v>962.78138891999993</v>
      </c>
      <c r="S43" s="8">
        <f>INTMARB_IN!S43+INTMARB_EX!S43</f>
        <v>975.40793999999994</v>
      </c>
      <c r="T43" s="8">
        <f>INTMARB_IN!T43+INTMARB_EX!T43</f>
        <v>1072.5288537599999</v>
      </c>
      <c r="U43" s="8">
        <f>INTMARB_IN!U43+INTMARB_EX!U43</f>
        <v>1019.6044700399998</v>
      </c>
      <c r="V43" s="8">
        <f>INTMARB_IN!V43+INTMARB_EX!V43</f>
        <v>1210.4624469599999</v>
      </c>
      <c r="W43" s="8">
        <f>INTMARB_IN!W43+INTMARB_EX!W43</f>
        <v>1079.8903627199998</v>
      </c>
      <c r="X43" s="8">
        <f>INTMARB_IN!X43+INTMARB_EX!X43</f>
        <v>1210.6107655199999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9061.9300800000019</v>
      </c>
      <c r="D44" s="8">
        <f>INTMARB_IN!D44+INTMARB_EX!D44</f>
        <v>9171.3737419199988</v>
      </c>
      <c r="E44" s="8">
        <f>INTMARB_IN!E44+INTMARB_EX!E44</f>
        <v>8205.143009039999</v>
      </c>
      <c r="F44" s="8">
        <f>INTMARB_IN!F44+INTMARB_EX!F44</f>
        <v>8621.0288128800021</v>
      </c>
      <c r="G44" s="8">
        <f>INTMARB_IN!G44+INTMARB_EX!G44</f>
        <v>8783.6305780800012</v>
      </c>
      <c r="H44" s="8">
        <f>INTMARB_IN!H44+INTMARB_EX!H44</f>
        <v>7948.7323509599992</v>
      </c>
      <c r="I44" s="8">
        <f>INTMARB_IN!I44+INTMARB_EX!I44</f>
        <v>8633.5366838400023</v>
      </c>
      <c r="J44" s="8">
        <f>INTMARB_IN!J44+INTMARB_EX!J44</f>
        <v>8943.105723839999</v>
      </c>
      <c r="K44" s="8">
        <f>INTMARB_IN!K44+INTMARB_EX!K44</f>
        <v>8802.3925238399988</v>
      </c>
      <c r="L44" s="8">
        <f>INTMARB_IN!L44+INTMARB_EX!L44</f>
        <v>7303.4639690400027</v>
      </c>
      <c r="M44" s="8">
        <f>INTMARB_IN!M44+INTMARB_EX!M44</f>
        <v>7566.6241238400016</v>
      </c>
      <c r="N44" s="8">
        <f>INTMARB_IN!N44+INTMARB_EX!N44</f>
        <v>7848.3600928799988</v>
      </c>
      <c r="O44" s="8">
        <f>INTMARB_IN!O44+INTMARB_EX!O44</f>
        <v>6390.143907120002</v>
      </c>
      <c r="P44" s="8">
        <f>INTMARB_IN!P44+INTMARB_EX!P44</f>
        <v>5919.5518761599997</v>
      </c>
      <c r="Q44" s="8">
        <f>INTMARB_IN!Q44+INTMARB_EX!Q44</f>
        <v>5117.688092880001</v>
      </c>
      <c r="R44" s="8">
        <f>INTMARB_IN!R44+INTMARB_EX!R44</f>
        <v>4739.9759690399997</v>
      </c>
      <c r="S44" s="8">
        <f>INTMARB_IN!S44+INTMARB_EX!S44</f>
        <v>4526.3518761600017</v>
      </c>
      <c r="T44" s="8">
        <f>INTMARB_IN!T44+INTMARB_EX!T44</f>
        <v>5771.8356170400002</v>
      </c>
      <c r="U44" s="8">
        <f>INTMARB_IN!U44+INTMARB_EX!U44</f>
        <v>5992.5742250399981</v>
      </c>
      <c r="V44" s="8">
        <f>INTMARB_IN!V44+INTMARB_EX!V44</f>
        <v>6873.4017979200016</v>
      </c>
      <c r="W44" s="8">
        <f>INTMARB_IN!W44+INTMARB_EX!W44</f>
        <v>4121.2310500800022</v>
      </c>
      <c r="X44" s="8">
        <f>INTMARB_IN!X44+INTMARB_EX!X44</f>
        <v>4583.3276260800021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111.97299204000001</v>
      </c>
      <c r="D46" s="8">
        <f>INTMARB_IN!D46+INTMARB_EX!D46</f>
        <v>114.91973999999999</v>
      </c>
      <c r="E46" s="8">
        <f>INTMARB_IN!E46+INTMARB_EX!E46</f>
        <v>144.38642795999999</v>
      </c>
      <c r="F46" s="8">
        <f>INTMARB_IN!F46+INTMARB_EX!F46</f>
        <v>126.70646795999997</v>
      </c>
      <c r="G46" s="8">
        <f>INTMARB_IN!G46+INTMARB_EX!G46</f>
        <v>150.27966000000001</v>
      </c>
      <c r="H46" s="8">
        <f>INTMARB_IN!H46+INTMARB_EX!H46</f>
        <v>67.773092040000009</v>
      </c>
      <c r="I46" s="8">
        <f>INTMARB_IN!I46+INTMARB_EX!I46</f>
        <v>73.666587959999987</v>
      </c>
      <c r="J46" s="8">
        <f>INTMARB_IN!J46+INTMARB_EX!J46</f>
        <v>285.82610795999994</v>
      </c>
      <c r="K46" s="8">
        <f>INTMARB_IN!K46+INTMARB_EX!K46</f>
        <v>70.719840000000019</v>
      </c>
      <c r="L46" s="8">
        <f>INTMARB_IN!L46+INTMARB_EX!L46</f>
        <v>64.650599999999997</v>
      </c>
      <c r="M46" s="8">
        <f>INTMARB_IN!M46+INTMARB_EX!M46</f>
        <v>76.965087960000005</v>
      </c>
      <c r="N46" s="8">
        <f>INTMARB_IN!N46+INTMARB_EX!N46</f>
        <v>58.493487959999996</v>
      </c>
      <c r="O46" s="8">
        <f>INTMARB_IN!O46+INTMARB_EX!O46</f>
        <v>24.628712039999996</v>
      </c>
      <c r="P46" s="8">
        <f>INTMARB_IN!P46+INTMARB_EX!P46</f>
        <v>24.628712039999996</v>
      </c>
      <c r="Q46" s="8">
        <f>INTMARB_IN!Q46+INTMARB_EX!Q46</f>
        <v>52.336112039999989</v>
      </c>
      <c r="R46" s="8">
        <f>INTMARB_IN!R46+INTMARB_EX!R46</f>
        <v>30.786087959999989</v>
      </c>
      <c r="S46" s="8">
        <f>INTMARB_IN!S46+INTMARB_EX!S46</f>
        <v>24.628712039999996</v>
      </c>
      <c r="T46" s="8">
        <f>INTMARB_IN!T46+INTMARB_EX!T46</f>
        <v>22.735373039999999</v>
      </c>
      <c r="U46" s="8">
        <f>INTMARB_IN!U46+INTMARB_EX!U46</f>
        <v>22.14137916</v>
      </c>
      <c r="V46" s="8">
        <f>INTMARB_IN!V46+INTMARB_EX!V46</f>
        <v>21.639479399999999</v>
      </c>
      <c r="W46" s="8">
        <f>INTMARB_IN!W46+INTMARB_EX!W46</f>
        <v>21.3624054</v>
      </c>
      <c r="X46" s="8">
        <f>INTMARB_IN!X46+INTMARB_EX!X46</f>
        <v>19.041053040000001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2.6387999999999998E-2</v>
      </c>
      <c r="U50" s="8">
        <f>INTMARB_IN!U50+INTMARB_EX!U50</f>
        <v>8.7080400000000002E-3</v>
      </c>
      <c r="V50" s="8">
        <f>INTMARB_IN!V50+INTMARB_EX!V50</f>
        <v>8.7080400000000002E-3</v>
      </c>
      <c r="W50" s="8">
        <f>INTMARB_IN!W50+INTMARB_EX!W50</f>
        <v>5.8053600000000007E-3</v>
      </c>
      <c r="X50" s="8">
        <f>INTMARB_IN!X50+INTMARB_EX!X50</f>
        <v>2.9026799999999995E-3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6.2445599999999997E-2</v>
      </c>
      <c r="V61" s="49">
        <f t="shared" si="21"/>
        <v>0.10934352</v>
      </c>
      <c r="W61" s="49">
        <f t="shared" si="21"/>
        <v>7.8248160000000011E-2</v>
      </c>
      <c r="X61" s="49">
        <f t="shared" si="21"/>
        <v>6.2445600000000004E-2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6.2445599999999997E-2</v>
      </c>
      <c r="V69" s="52">
        <f>INTMARB_IN!V69+INTMARB_EX!V69</f>
        <v>0.10934352</v>
      </c>
      <c r="W69" s="52">
        <f>INTMARB_IN!W69+INTMARB_EX!W69</f>
        <v>7.8248160000000011E-2</v>
      </c>
      <c r="X69" s="52">
        <f>INTMARB_IN!X69+INTMARB_EX!X69</f>
        <v>6.2445600000000004E-2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6160.6911994364718</v>
      </c>
      <c r="D2" s="21">
        <f t="shared" ref="D2:X2" si="0">SUM(D3,D17,D22,D25,D26,D51,D52)</f>
        <v>5146.8095222740085</v>
      </c>
      <c r="E2" s="21">
        <f t="shared" si="0"/>
        <v>4392.3089982610854</v>
      </c>
      <c r="F2" s="21">
        <f t="shared" si="0"/>
        <v>4691.5028264256598</v>
      </c>
      <c r="G2" s="21">
        <f t="shared" si="0"/>
        <v>4551.3041419666351</v>
      </c>
      <c r="H2" s="21">
        <f t="shared" si="0"/>
        <v>3954.6538563626618</v>
      </c>
      <c r="I2" s="21">
        <f t="shared" si="0"/>
        <v>4068.300641672487</v>
      </c>
      <c r="J2" s="21">
        <f t="shared" si="0"/>
        <v>4503.8549302380225</v>
      </c>
      <c r="K2" s="21">
        <f t="shared" si="0"/>
        <v>4555.120643673019</v>
      </c>
      <c r="L2" s="21">
        <f t="shared" si="0"/>
        <v>3896.7894572991318</v>
      </c>
      <c r="M2" s="21">
        <f t="shared" si="0"/>
        <v>3879.2813355301473</v>
      </c>
      <c r="N2" s="21">
        <f t="shared" si="0"/>
        <v>3743.6138264683632</v>
      </c>
      <c r="O2" s="21">
        <f t="shared" si="0"/>
        <v>2937.2941300343932</v>
      </c>
      <c r="P2" s="21">
        <f t="shared" si="0"/>
        <v>2630.4814133402765</v>
      </c>
      <c r="Q2" s="21">
        <f t="shared" si="0"/>
        <v>2237.6539083756747</v>
      </c>
      <c r="R2" s="21">
        <f t="shared" si="0"/>
        <v>2187.7300903664113</v>
      </c>
      <c r="S2" s="21">
        <f t="shared" si="0"/>
        <v>2014.7644226276566</v>
      </c>
      <c r="T2" s="21">
        <f t="shared" si="0"/>
        <v>2548.7897997265532</v>
      </c>
      <c r="U2" s="21">
        <f t="shared" si="0"/>
        <v>2614.7986973787351</v>
      </c>
      <c r="V2" s="21">
        <f t="shared" si="0"/>
        <v>3076.0264412101187</v>
      </c>
      <c r="W2" s="21">
        <f t="shared" si="0"/>
        <v>1765.5477240876774</v>
      </c>
      <c r="X2" s="21">
        <f t="shared" si="0"/>
        <v>1982.8782263687472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6160.6911994364718</v>
      </c>
      <c r="D26" s="27">
        <f t="shared" ref="D26:X26" si="14">SUM(D27,D33)</f>
        <v>5146.8095222740085</v>
      </c>
      <c r="E26" s="27">
        <f t="shared" si="14"/>
        <v>4392.3089982610854</v>
      </c>
      <c r="F26" s="27">
        <f t="shared" si="14"/>
        <v>4691.5028264256598</v>
      </c>
      <c r="G26" s="27">
        <f t="shared" si="14"/>
        <v>4551.3041419666351</v>
      </c>
      <c r="H26" s="27">
        <f t="shared" si="14"/>
        <v>3954.6538563626618</v>
      </c>
      <c r="I26" s="27">
        <f t="shared" si="14"/>
        <v>4068.300641672487</v>
      </c>
      <c r="J26" s="27">
        <f t="shared" si="14"/>
        <v>4503.8549302380225</v>
      </c>
      <c r="K26" s="27">
        <f t="shared" si="14"/>
        <v>4555.120643673019</v>
      </c>
      <c r="L26" s="27">
        <f t="shared" si="14"/>
        <v>3896.7894572991318</v>
      </c>
      <c r="M26" s="27">
        <f t="shared" si="14"/>
        <v>3879.2813355301473</v>
      </c>
      <c r="N26" s="27">
        <f t="shared" si="14"/>
        <v>3743.6138264683632</v>
      </c>
      <c r="O26" s="27">
        <f t="shared" si="14"/>
        <v>2937.2941300343932</v>
      </c>
      <c r="P26" s="27">
        <f t="shared" si="14"/>
        <v>2630.4814133402765</v>
      </c>
      <c r="Q26" s="27">
        <f t="shared" si="14"/>
        <v>2237.6539083756747</v>
      </c>
      <c r="R26" s="27">
        <f t="shared" si="14"/>
        <v>2187.7300903664113</v>
      </c>
      <c r="S26" s="27">
        <f t="shared" si="14"/>
        <v>2014.7644226276566</v>
      </c>
      <c r="T26" s="27">
        <f t="shared" si="14"/>
        <v>2548.7897997265532</v>
      </c>
      <c r="U26" s="27">
        <f t="shared" si="14"/>
        <v>2614.7986973787351</v>
      </c>
      <c r="V26" s="27">
        <f t="shared" si="14"/>
        <v>3076.0264412101187</v>
      </c>
      <c r="W26" s="27">
        <f t="shared" si="14"/>
        <v>1765.5477240876774</v>
      </c>
      <c r="X26" s="27">
        <f t="shared" si="14"/>
        <v>1982.8782263687472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6160.6911994364718</v>
      </c>
      <c r="D33" s="19">
        <f t="shared" ref="D33:X33" si="18">SUM(D34:D50)</f>
        <v>5146.8095222740085</v>
      </c>
      <c r="E33" s="19">
        <f t="shared" si="18"/>
        <v>4392.3089982610854</v>
      </c>
      <c r="F33" s="19">
        <f t="shared" si="18"/>
        <v>4691.5028264256598</v>
      </c>
      <c r="G33" s="19">
        <f t="shared" si="18"/>
        <v>4551.3041419666351</v>
      </c>
      <c r="H33" s="19">
        <f t="shared" si="18"/>
        <v>3954.6538563626618</v>
      </c>
      <c r="I33" s="19">
        <f t="shared" si="18"/>
        <v>4068.300641672487</v>
      </c>
      <c r="J33" s="19">
        <f t="shared" si="18"/>
        <v>4503.8549302380225</v>
      </c>
      <c r="K33" s="19">
        <f t="shared" si="18"/>
        <v>4555.120643673019</v>
      </c>
      <c r="L33" s="19">
        <f t="shared" si="18"/>
        <v>3896.7894572991318</v>
      </c>
      <c r="M33" s="19">
        <f t="shared" si="18"/>
        <v>3879.2813355301473</v>
      </c>
      <c r="N33" s="19">
        <f t="shared" si="18"/>
        <v>3743.6138264683632</v>
      </c>
      <c r="O33" s="19">
        <f t="shared" si="18"/>
        <v>2937.2941300343932</v>
      </c>
      <c r="P33" s="19">
        <f t="shared" si="18"/>
        <v>2630.4814133402765</v>
      </c>
      <c r="Q33" s="19">
        <f t="shared" si="18"/>
        <v>2237.6539083756747</v>
      </c>
      <c r="R33" s="19">
        <f t="shared" si="18"/>
        <v>2187.7300903664113</v>
      </c>
      <c r="S33" s="19">
        <f t="shared" si="18"/>
        <v>2014.7644226276566</v>
      </c>
      <c r="T33" s="19">
        <f t="shared" si="18"/>
        <v>2548.7897997265532</v>
      </c>
      <c r="U33" s="19">
        <f t="shared" si="18"/>
        <v>2614.7986973787351</v>
      </c>
      <c r="V33" s="19">
        <f t="shared" si="18"/>
        <v>3076.0264412101187</v>
      </c>
      <c r="W33" s="19">
        <f t="shared" si="18"/>
        <v>1765.5477240876774</v>
      </c>
      <c r="X33" s="19">
        <f t="shared" si="18"/>
        <v>1982.8782263687472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2039.1148350682229</v>
      </c>
      <c r="D43" s="8">
        <v>1584.8117935160026</v>
      </c>
      <c r="E43" s="8">
        <v>1393.3031995995332</v>
      </c>
      <c r="F43" s="8">
        <v>1286.4455021383872</v>
      </c>
      <c r="G43" s="8">
        <v>1198.9401094680034</v>
      </c>
      <c r="H43" s="8">
        <v>970.98424721917206</v>
      </c>
      <c r="I43" s="8">
        <v>987.53274343880946</v>
      </c>
      <c r="J43" s="8">
        <v>924.03516204991092</v>
      </c>
      <c r="K43" s="8">
        <v>886.39599434934303</v>
      </c>
      <c r="L43" s="8">
        <v>823.470162837722</v>
      </c>
      <c r="M43" s="8">
        <v>877.75588913108515</v>
      </c>
      <c r="N43" s="8">
        <v>760.519183878543</v>
      </c>
      <c r="O43" s="8">
        <v>653.18705492028437</v>
      </c>
      <c r="P43" s="8">
        <v>675.42775936908606</v>
      </c>
      <c r="Q43" s="8">
        <v>628.88804265313433</v>
      </c>
      <c r="R43" s="8">
        <v>734.02047572105494</v>
      </c>
      <c r="S43" s="8">
        <v>728.1306510599303</v>
      </c>
      <c r="T43" s="8">
        <v>804.560492009173</v>
      </c>
      <c r="U43" s="8">
        <v>764.67042550639178</v>
      </c>
      <c r="V43" s="8">
        <v>923.73925204363877</v>
      </c>
      <c r="W43" s="8">
        <v>783.95862868356301</v>
      </c>
      <c r="X43" s="8">
        <v>897.72679164927536</v>
      </c>
    </row>
    <row r="44" spans="1:24" ht="11.25" customHeight="1" x14ac:dyDescent="0.2">
      <c r="A44" s="28" t="s">
        <v>74</v>
      </c>
      <c r="B44" s="7" t="s">
        <v>75</v>
      </c>
      <c r="C44" s="8">
        <v>4071.2700515790693</v>
      </c>
      <c r="D44" s="8">
        <v>3517.9172941188863</v>
      </c>
      <c r="E44" s="8">
        <v>2947.1447042169711</v>
      </c>
      <c r="F44" s="8">
        <v>3355.7368118448408</v>
      </c>
      <c r="G44" s="8">
        <v>3295.9730330846514</v>
      </c>
      <c r="H44" s="8">
        <v>2958.4450875018306</v>
      </c>
      <c r="I44" s="8">
        <v>3054.7033109861745</v>
      </c>
      <c r="J44" s="8">
        <v>3468.9503880488164</v>
      </c>
      <c r="K44" s="8">
        <v>3639.4844448085669</v>
      </c>
      <c r="L44" s="8">
        <v>3046.3528385904074</v>
      </c>
      <c r="M44" s="8">
        <v>2971.3023844846871</v>
      </c>
      <c r="N44" s="8">
        <v>2961.0262422108503</v>
      </c>
      <c r="O44" s="8">
        <v>2275.3375335011315</v>
      </c>
      <c r="P44" s="8">
        <v>1946.9532181328191</v>
      </c>
      <c r="Q44" s="8">
        <v>1592.4803422399893</v>
      </c>
      <c r="R44" s="8">
        <v>1444.3287166818741</v>
      </c>
      <c r="S44" s="8">
        <v>1279.6708474139641</v>
      </c>
      <c r="T44" s="8">
        <v>1737.3777996468775</v>
      </c>
      <c r="U44" s="8">
        <v>1843.3149084618606</v>
      </c>
      <c r="V44" s="8">
        <v>2145.5297158204253</v>
      </c>
      <c r="W44" s="8">
        <v>976.52589683007238</v>
      </c>
      <c r="X44" s="8">
        <v>1080.6612331994525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50.306312789179408</v>
      </c>
      <c r="D46" s="8">
        <v>44.080434639119993</v>
      </c>
      <c r="E46" s="8">
        <v>51.861094444581283</v>
      </c>
      <c r="F46" s="8">
        <v>49.320512442431756</v>
      </c>
      <c r="G46" s="8">
        <v>56.39099941398046</v>
      </c>
      <c r="H46" s="8">
        <v>25.224521641659241</v>
      </c>
      <c r="I46" s="8">
        <v>26.064587247503088</v>
      </c>
      <c r="J46" s="8">
        <v>110.86938013929533</v>
      </c>
      <c r="K46" s="8">
        <v>29.240204515109301</v>
      </c>
      <c r="L46" s="8">
        <v>26.966455871002367</v>
      </c>
      <c r="M46" s="8">
        <v>30.22306191437524</v>
      </c>
      <c r="N46" s="8">
        <v>22.068400378969795</v>
      </c>
      <c r="O46" s="8">
        <v>8.7695416129774593</v>
      </c>
      <c r="P46" s="8">
        <v>8.1004358383712951</v>
      </c>
      <c r="Q46" s="8">
        <v>16.285523482551138</v>
      </c>
      <c r="R46" s="8">
        <v>9.3808979634822354</v>
      </c>
      <c r="S46" s="8">
        <v>6.9629241537621933</v>
      </c>
      <c r="T46" s="8">
        <v>6.8435650297752391</v>
      </c>
      <c r="U46" s="8">
        <v>6.8106848187203433</v>
      </c>
      <c r="V46" s="8">
        <v>6.7547551347331138</v>
      </c>
      <c r="W46" s="8">
        <v>5.0618229937090335</v>
      </c>
      <c r="X46" s="8">
        <v>4.4895171234401765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7.9430407272397668E-3</v>
      </c>
      <c r="U50" s="8">
        <v>2.6785917625200681E-3</v>
      </c>
      <c r="V50" s="8">
        <v>2.7182113218241913E-3</v>
      </c>
      <c r="W50" s="8">
        <v>1.3755803330442683E-3</v>
      </c>
      <c r="X50" s="8">
        <v>6.8439657914357304E-4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2.3363025319634786E-2</v>
      </c>
      <c r="V61" s="49">
        <f t="shared" si="21"/>
        <v>4.1771659667487658E-2</v>
      </c>
      <c r="W61" s="49">
        <f t="shared" si="21"/>
        <v>2.6728161418930335E-2</v>
      </c>
      <c r="X61" s="49">
        <f t="shared" si="21"/>
        <v>2.1529497925118352E-2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2.3363025319634786E-2</v>
      </c>
      <c r="V69" s="52">
        <v>4.1771659667487658E-2</v>
      </c>
      <c r="W69" s="52">
        <v>2.6728161418930335E-2</v>
      </c>
      <c r="X69" s="52">
        <v>2.1529497925118352E-2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5402.936783683529</v>
      </c>
      <c r="D2" s="21">
        <f t="shared" ref="D2:X2" si="0">SUM(D3,D17,D22,D25,D26,D51,D52)</f>
        <v>6089.4995596459894</v>
      </c>
      <c r="E2" s="21">
        <f t="shared" si="0"/>
        <v>5706.4991387389136</v>
      </c>
      <c r="F2" s="21">
        <f t="shared" si="0"/>
        <v>5639.8235840543421</v>
      </c>
      <c r="G2" s="21">
        <f t="shared" si="0"/>
        <v>5886.5397553933662</v>
      </c>
      <c r="H2" s="21">
        <f t="shared" si="0"/>
        <v>5285.3908755573375</v>
      </c>
      <c r="I2" s="21">
        <f t="shared" si="0"/>
        <v>5907.0500597675145</v>
      </c>
      <c r="J2" s="21">
        <f t="shared" si="0"/>
        <v>5888.0763422819764</v>
      </c>
      <c r="K2" s="21">
        <f t="shared" si="0"/>
        <v>5398.147509086979</v>
      </c>
      <c r="L2" s="21">
        <f t="shared" si="0"/>
        <v>4475.1429917408714</v>
      </c>
      <c r="M2" s="21">
        <f t="shared" si="0"/>
        <v>4850.1990051898547</v>
      </c>
      <c r="N2" s="21">
        <f t="shared" si="0"/>
        <v>5129.1777143716363</v>
      </c>
      <c r="O2" s="21">
        <f t="shared" si="0"/>
        <v>4310.8367291256091</v>
      </c>
      <c r="P2" s="21">
        <f t="shared" si="0"/>
        <v>4200.7207237797229</v>
      </c>
      <c r="Q2" s="21">
        <f t="shared" si="0"/>
        <v>3765.7285365443258</v>
      </c>
      <c r="R2" s="21">
        <f t="shared" si="0"/>
        <v>3545.8133555535883</v>
      </c>
      <c r="S2" s="21">
        <f t="shared" si="0"/>
        <v>3511.6241055723449</v>
      </c>
      <c r="T2" s="21">
        <f t="shared" si="0"/>
        <v>4318.3364321134477</v>
      </c>
      <c r="U2" s="21">
        <f t="shared" si="0"/>
        <v>4419.5300849012629</v>
      </c>
      <c r="V2" s="21">
        <f t="shared" si="0"/>
        <v>5029.485991109882</v>
      </c>
      <c r="W2" s="21">
        <f t="shared" si="0"/>
        <v>3456.9418994723246</v>
      </c>
      <c r="X2" s="21">
        <f t="shared" si="0"/>
        <v>3830.104120951255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5402.936783683529</v>
      </c>
      <c r="D26" s="27">
        <f t="shared" si="7"/>
        <v>6089.4995596459894</v>
      </c>
      <c r="E26" s="27">
        <f t="shared" si="7"/>
        <v>5706.4991387389136</v>
      </c>
      <c r="F26" s="27">
        <f t="shared" si="7"/>
        <v>5639.8235840543421</v>
      </c>
      <c r="G26" s="27">
        <f t="shared" si="7"/>
        <v>5886.5397553933662</v>
      </c>
      <c r="H26" s="27">
        <f t="shared" si="7"/>
        <v>5285.3908755573375</v>
      </c>
      <c r="I26" s="27">
        <f t="shared" si="7"/>
        <v>5907.0500597675145</v>
      </c>
      <c r="J26" s="27">
        <f t="shared" si="7"/>
        <v>5888.0763422819764</v>
      </c>
      <c r="K26" s="27">
        <f t="shared" si="7"/>
        <v>5398.147509086979</v>
      </c>
      <c r="L26" s="27">
        <f t="shared" si="7"/>
        <v>4475.1429917408714</v>
      </c>
      <c r="M26" s="27">
        <f t="shared" si="7"/>
        <v>4850.1990051898547</v>
      </c>
      <c r="N26" s="27">
        <f t="shared" si="7"/>
        <v>5129.1777143716363</v>
      </c>
      <c r="O26" s="27">
        <f t="shared" si="7"/>
        <v>4310.8367291256091</v>
      </c>
      <c r="P26" s="27">
        <f t="shared" si="7"/>
        <v>4200.7207237797229</v>
      </c>
      <c r="Q26" s="27">
        <f t="shared" si="7"/>
        <v>3765.7285365443258</v>
      </c>
      <c r="R26" s="27">
        <f t="shared" si="7"/>
        <v>3545.8133555535883</v>
      </c>
      <c r="S26" s="27">
        <f t="shared" si="7"/>
        <v>3511.6241055723449</v>
      </c>
      <c r="T26" s="27">
        <f t="shared" si="7"/>
        <v>4318.3364321134477</v>
      </c>
      <c r="U26" s="27">
        <f t="shared" si="7"/>
        <v>4419.5300849012629</v>
      </c>
      <c r="V26" s="27">
        <f t="shared" si="7"/>
        <v>5029.485991109882</v>
      </c>
      <c r="W26" s="27">
        <f t="shared" si="7"/>
        <v>3456.9418994723246</v>
      </c>
      <c r="X26" s="27">
        <f t="shared" si="7"/>
        <v>3830.104120951255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5402.936783683529</v>
      </c>
      <c r="D33" s="19">
        <f t="shared" si="9"/>
        <v>6089.4995596459894</v>
      </c>
      <c r="E33" s="19">
        <f t="shared" si="9"/>
        <v>5706.4991387389136</v>
      </c>
      <c r="F33" s="19">
        <f t="shared" si="9"/>
        <v>5639.8235840543421</v>
      </c>
      <c r="G33" s="19">
        <f t="shared" si="9"/>
        <v>5886.5397553933662</v>
      </c>
      <c r="H33" s="19">
        <f t="shared" si="9"/>
        <v>5285.3908755573375</v>
      </c>
      <c r="I33" s="19">
        <f t="shared" si="9"/>
        <v>5907.0500597675145</v>
      </c>
      <c r="J33" s="19">
        <f t="shared" si="9"/>
        <v>5888.0763422819764</v>
      </c>
      <c r="K33" s="19">
        <f t="shared" si="9"/>
        <v>5398.147509086979</v>
      </c>
      <c r="L33" s="19">
        <f t="shared" si="9"/>
        <v>4475.1429917408714</v>
      </c>
      <c r="M33" s="19">
        <f t="shared" si="9"/>
        <v>4850.1990051898547</v>
      </c>
      <c r="N33" s="19">
        <f t="shared" si="9"/>
        <v>5129.1777143716363</v>
      </c>
      <c r="O33" s="19">
        <f t="shared" si="9"/>
        <v>4310.8367291256091</v>
      </c>
      <c r="P33" s="19">
        <f t="shared" si="9"/>
        <v>4200.7207237797229</v>
      </c>
      <c r="Q33" s="19">
        <f t="shared" si="9"/>
        <v>3765.7285365443258</v>
      </c>
      <c r="R33" s="19">
        <f t="shared" si="9"/>
        <v>3545.8133555535883</v>
      </c>
      <c r="S33" s="19">
        <f t="shared" si="9"/>
        <v>3511.6241055723449</v>
      </c>
      <c r="T33" s="19">
        <f t="shared" si="9"/>
        <v>4318.3364321134477</v>
      </c>
      <c r="U33" s="19">
        <f t="shared" si="9"/>
        <v>4419.5300849012629</v>
      </c>
      <c r="V33" s="19">
        <f t="shared" si="9"/>
        <v>5029.485991109882</v>
      </c>
      <c r="W33" s="19">
        <f t="shared" si="9"/>
        <v>3456.9418994723246</v>
      </c>
      <c r="X33" s="19">
        <f t="shared" si="9"/>
        <v>3830.104120951255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350.61007601177698</v>
      </c>
      <c r="D43" s="8">
        <v>365.20380648399714</v>
      </c>
      <c r="E43" s="8">
        <v>355.9755004004669</v>
      </c>
      <c r="F43" s="8">
        <v>297.14562750161281</v>
      </c>
      <c r="G43" s="8">
        <v>304.9935498119969</v>
      </c>
      <c r="H43" s="8">
        <v>252.55504170082816</v>
      </c>
      <c r="I43" s="8">
        <v>280.61468620119058</v>
      </c>
      <c r="J43" s="8">
        <v>238.96427867008896</v>
      </c>
      <c r="K43" s="8">
        <v>193.75979457065702</v>
      </c>
      <c r="L43" s="8">
        <v>180.34771716227806</v>
      </c>
      <c r="M43" s="8">
        <v>208.13523978891465</v>
      </c>
      <c r="N43" s="8">
        <v>205.41877612145711</v>
      </c>
      <c r="O43" s="8">
        <v>180.17118507971563</v>
      </c>
      <c r="P43" s="8">
        <v>211.5937895509137</v>
      </c>
      <c r="Q43" s="8">
        <v>204.47019734686566</v>
      </c>
      <c r="R43" s="8">
        <v>228.76091319894496</v>
      </c>
      <c r="S43" s="8">
        <v>247.27728894006964</v>
      </c>
      <c r="T43" s="8">
        <v>267.968361750827</v>
      </c>
      <c r="U43" s="8">
        <v>254.93404453360799</v>
      </c>
      <c r="V43" s="8">
        <v>286.72319491636108</v>
      </c>
      <c r="W43" s="8">
        <v>295.93173403643681</v>
      </c>
      <c r="X43" s="8">
        <v>312.88397387072462</v>
      </c>
    </row>
    <row r="44" spans="1:24" ht="11.25" customHeight="1" x14ac:dyDescent="0.2">
      <c r="A44" s="28" t="s">
        <v>74</v>
      </c>
      <c r="B44" s="7" t="s">
        <v>75</v>
      </c>
      <c r="C44" s="8">
        <v>4990.6600284209317</v>
      </c>
      <c r="D44" s="8">
        <v>5653.4564478011125</v>
      </c>
      <c r="E44" s="8">
        <v>5257.9983048230279</v>
      </c>
      <c r="F44" s="8">
        <v>5265.2920010351609</v>
      </c>
      <c r="G44" s="8">
        <v>5487.6575449953498</v>
      </c>
      <c r="H44" s="8">
        <v>4990.287263458169</v>
      </c>
      <c r="I44" s="8">
        <v>5578.8333728538273</v>
      </c>
      <c r="J44" s="8">
        <v>5474.1553357911826</v>
      </c>
      <c r="K44" s="8">
        <v>5162.908079031432</v>
      </c>
      <c r="L44" s="8">
        <v>4257.1111304495953</v>
      </c>
      <c r="M44" s="8">
        <v>4595.321739355315</v>
      </c>
      <c r="N44" s="8">
        <v>4887.3338506691489</v>
      </c>
      <c r="O44" s="8">
        <v>4114.8063736188706</v>
      </c>
      <c r="P44" s="8">
        <v>3972.5986580271806</v>
      </c>
      <c r="Q44" s="8">
        <v>3525.2077506400115</v>
      </c>
      <c r="R44" s="8">
        <v>3295.6472523581256</v>
      </c>
      <c r="S44" s="8">
        <v>3246.6810287460376</v>
      </c>
      <c r="T44" s="8">
        <v>4034.4578173931232</v>
      </c>
      <c r="U44" s="8">
        <v>4149.2593165781373</v>
      </c>
      <c r="V44" s="8">
        <v>4727.8720820995759</v>
      </c>
      <c r="W44" s="8">
        <v>3144.7051532499295</v>
      </c>
      <c r="X44" s="8">
        <v>3502.6663928805497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61.666679250820593</v>
      </c>
      <c r="D46" s="8">
        <v>70.83930536087999</v>
      </c>
      <c r="E46" s="8">
        <v>92.525333515418723</v>
      </c>
      <c r="F46" s="8">
        <v>77.38595551756822</v>
      </c>
      <c r="G46" s="8">
        <v>93.888660586019554</v>
      </c>
      <c r="H46" s="8">
        <v>42.548570398340772</v>
      </c>
      <c r="I46" s="8">
        <v>47.602000712496896</v>
      </c>
      <c r="J46" s="8">
        <v>174.95672782070463</v>
      </c>
      <c r="K46" s="8">
        <v>41.479635484890714</v>
      </c>
      <c r="L46" s="8">
        <v>37.684144128997637</v>
      </c>
      <c r="M46" s="8">
        <v>46.742026045624769</v>
      </c>
      <c r="N46" s="8">
        <v>36.425087581030205</v>
      </c>
      <c r="O46" s="8">
        <v>15.859170427022539</v>
      </c>
      <c r="P46" s="8">
        <v>16.528276201628703</v>
      </c>
      <c r="Q46" s="8">
        <v>36.050588557448847</v>
      </c>
      <c r="R46" s="8">
        <v>21.405189996517752</v>
      </c>
      <c r="S46" s="8">
        <v>17.665787886237805</v>
      </c>
      <c r="T46" s="8">
        <v>15.891808010224759</v>
      </c>
      <c r="U46" s="8">
        <v>15.330694341279655</v>
      </c>
      <c r="V46" s="8">
        <v>14.884724265266884</v>
      </c>
      <c r="W46" s="8">
        <v>16.300582406290967</v>
      </c>
      <c r="X46" s="8">
        <v>14.551535916559825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1.8444959272760231E-2</v>
      </c>
      <c r="U50" s="8">
        <v>6.0294482374799322E-3</v>
      </c>
      <c r="V50" s="8">
        <v>5.9898286781758089E-3</v>
      </c>
      <c r="W50" s="8">
        <v>4.429779666955732E-3</v>
      </c>
      <c r="X50" s="8">
        <v>2.2182834208564267E-3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3.908257468036521E-2</v>
      </c>
      <c r="V61" s="49">
        <f t="shared" si="11"/>
        <v>6.7571860332512335E-2</v>
      </c>
      <c r="W61" s="49">
        <f t="shared" si="11"/>
        <v>5.1519998581069669E-2</v>
      </c>
      <c r="X61" s="49">
        <f t="shared" si="11"/>
        <v>4.0916102074881652E-2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3.908257468036521E-2</v>
      </c>
      <c r="V69" s="52">
        <v>6.7571860332512335E-2</v>
      </c>
      <c r="W69" s="52">
        <v>5.1519998581069669E-2</v>
      </c>
      <c r="X69" s="52">
        <v>4.0916102074881652E-2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97072.027773528069</v>
      </c>
      <c r="D2" s="21">
        <f t="shared" ref="D2:X2" si="0">SUM(D3,D17,D22,D25,D26,D51,D52)</f>
        <v>99467.984051831823</v>
      </c>
      <c r="E2" s="21">
        <f t="shared" si="0"/>
        <v>99575.977216323256</v>
      </c>
      <c r="F2" s="21">
        <f t="shared" si="0"/>
        <v>103083.82756712317</v>
      </c>
      <c r="G2" s="21">
        <f t="shared" si="0"/>
        <v>103244.81940799837</v>
      </c>
      <c r="H2" s="21">
        <f t="shared" si="0"/>
        <v>104851.14256232879</v>
      </c>
      <c r="I2" s="21">
        <f t="shared" si="0"/>
        <v>103907.97937985121</v>
      </c>
      <c r="J2" s="21">
        <f t="shared" si="0"/>
        <v>107987.8051859289</v>
      </c>
      <c r="K2" s="21">
        <f t="shared" si="0"/>
        <v>103260.07476661321</v>
      </c>
      <c r="L2" s="21">
        <f t="shared" si="0"/>
        <v>99243.540374261021</v>
      </c>
      <c r="M2" s="21">
        <f t="shared" si="0"/>
        <v>91773.39266535925</v>
      </c>
      <c r="N2" s="21">
        <f t="shared" si="0"/>
        <v>91634.740122914605</v>
      </c>
      <c r="O2" s="21">
        <f t="shared" si="0"/>
        <v>87596.056589534914</v>
      </c>
      <c r="P2" s="21">
        <f t="shared" si="0"/>
        <v>76776.838769614013</v>
      </c>
      <c r="Q2" s="21">
        <f t="shared" si="0"/>
        <v>75038.892621024846</v>
      </c>
      <c r="R2" s="21">
        <f t="shared" si="0"/>
        <v>71765.734760255815</v>
      </c>
      <c r="S2" s="21">
        <f t="shared" si="0"/>
        <v>67438.995720429579</v>
      </c>
      <c r="T2" s="21">
        <f t="shared" si="0"/>
        <v>70160.665829368823</v>
      </c>
      <c r="U2" s="21">
        <f t="shared" si="0"/>
        <v>68332.506350170821</v>
      </c>
      <c r="V2" s="21">
        <f t="shared" si="0"/>
        <v>61587.977363950064</v>
      </c>
      <c r="W2" s="21">
        <f t="shared" si="0"/>
        <v>50766.508584141811</v>
      </c>
      <c r="X2" s="21">
        <f t="shared" si="0"/>
        <v>53401.755226946807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44465.688895368054</v>
      </c>
      <c r="D3" s="24">
        <f t="shared" ref="D3:X3" si="2">SUM(D4,D8,D11)</f>
        <v>45890.298767351815</v>
      </c>
      <c r="E3" s="24">
        <f t="shared" si="2"/>
        <v>44336.621249283264</v>
      </c>
      <c r="F3" s="24">
        <f t="shared" si="2"/>
        <v>44677.325872163165</v>
      </c>
      <c r="G3" s="24">
        <f t="shared" si="2"/>
        <v>45800.203013718383</v>
      </c>
      <c r="H3" s="24">
        <f t="shared" si="2"/>
        <v>45325.234469248797</v>
      </c>
      <c r="I3" s="24">
        <f t="shared" si="2"/>
        <v>41759.465674011211</v>
      </c>
      <c r="J3" s="24">
        <f t="shared" si="2"/>
        <v>43940.550981048895</v>
      </c>
      <c r="K3" s="24">
        <f t="shared" si="2"/>
        <v>41436.668037733194</v>
      </c>
      <c r="L3" s="24">
        <f t="shared" si="2"/>
        <v>42250.329984821008</v>
      </c>
      <c r="M3" s="24">
        <f t="shared" si="2"/>
        <v>39904.25925207926</v>
      </c>
      <c r="N3" s="24">
        <f t="shared" si="2"/>
        <v>40610.535199154598</v>
      </c>
      <c r="O3" s="24">
        <f t="shared" si="2"/>
        <v>42189.722331614917</v>
      </c>
      <c r="P3" s="24">
        <f t="shared" si="2"/>
        <v>35164.082725654029</v>
      </c>
      <c r="Q3" s="24">
        <f t="shared" si="2"/>
        <v>34414.978877904839</v>
      </c>
      <c r="R3" s="24">
        <f t="shared" si="2"/>
        <v>28359.487092215808</v>
      </c>
      <c r="S3" s="24">
        <f t="shared" si="2"/>
        <v>21775.726204869592</v>
      </c>
      <c r="T3" s="24">
        <f t="shared" si="2"/>
        <v>24050.44719500883</v>
      </c>
      <c r="U3" s="24">
        <f t="shared" si="2"/>
        <v>23207.095272370832</v>
      </c>
      <c r="V3" s="24">
        <f t="shared" si="2"/>
        <v>15479.520564910064</v>
      </c>
      <c r="W3" s="24">
        <f t="shared" si="2"/>
        <v>9485.3919932618137</v>
      </c>
      <c r="X3" s="24">
        <f t="shared" si="2"/>
        <v>9047.6029068268126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2884.67976456</v>
      </c>
      <c r="D4" s="19">
        <f t="shared" ref="D4:X4" si="4">SUM(D5:D7)</f>
        <v>3160.0238867999997</v>
      </c>
      <c r="E4" s="19">
        <f t="shared" si="4"/>
        <v>2480.6700309600001</v>
      </c>
      <c r="F4" s="19">
        <f t="shared" si="4"/>
        <v>2143.5663744000003</v>
      </c>
      <c r="G4" s="19">
        <f t="shared" si="4"/>
        <v>1881.9280893600003</v>
      </c>
      <c r="H4" s="19">
        <f t="shared" si="4"/>
        <v>1364.4097077600002</v>
      </c>
      <c r="I4" s="19">
        <f t="shared" si="4"/>
        <v>1132.9695590400001</v>
      </c>
      <c r="J4" s="19">
        <f t="shared" si="4"/>
        <v>1772.2339760013401</v>
      </c>
      <c r="K4" s="19">
        <f t="shared" si="4"/>
        <v>1320.6367484260143</v>
      </c>
      <c r="L4" s="19">
        <f t="shared" si="4"/>
        <v>843.71175005832754</v>
      </c>
      <c r="M4" s="19">
        <f t="shared" si="4"/>
        <v>1627.5710500475022</v>
      </c>
      <c r="N4" s="19">
        <f t="shared" si="4"/>
        <v>881.6976829118496</v>
      </c>
      <c r="O4" s="19">
        <f t="shared" si="4"/>
        <v>938.90838181708057</v>
      </c>
      <c r="P4" s="19">
        <f t="shared" si="4"/>
        <v>769.78852486727681</v>
      </c>
      <c r="Q4" s="19">
        <f t="shared" si="4"/>
        <v>726.61691557269933</v>
      </c>
      <c r="R4" s="19">
        <f t="shared" si="4"/>
        <v>683.19476908540832</v>
      </c>
      <c r="S4" s="19">
        <f t="shared" si="4"/>
        <v>751.2858211390419</v>
      </c>
      <c r="T4" s="19">
        <f t="shared" si="4"/>
        <v>747.51921254540991</v>
      </c>
      <c r="U4" s="19">
        <f t="shared" si="4"/>
        <v>1097.5361142632908</v>
      </c>
      <c r="V4" s="19">
        <f t="shared" si="4"/>
        <v>767.38577622795572</v>
      </c>
      <c r="W4" s="19">
        <f t="shared" si="4"/>
        <v>631.32075878316266</v>
      </c>
      <c r="X4" s="19">
        <f t="shared" si="4"/>
        <v>682.21771088934804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2884.67976456</v>
      </c>
      <c r="D7" s="8">
        <f>INTAVI!D7+NRGSUP!D7</f>
        <v>3160.0238867999997</v>
      </c>
      <c r="E7" s="8">
        <f>INTAVI!E7+NRGSUP!E7</f>
        <v>2480.6700309600001</v>
      </c>
      <c r="F7" s="8">
        <f>INTAVI!F7+NRGSUP!F7</f>
        <v>2143.5663744000003</v>
      </c>
      <c r="G7" s="8">
        <f>INTAVI!G7+NRGSUP!G7</f>
        <v>1881.9280893600003</v>
      </c>
      <c r="H7" s="8">
        <f>INTAVI!H7+NRGSUP!H7</f>
        <v>1364.4097077600002</v>
      </c>
      <c r="I7" s="8">
        <f>INTAVI!I7+NRGSUP!I7</f>
        <v>1132.9695590400001</v>
      </c>
      <c r="J7" s="8">
        <f>INTAVI!J7+NRGSUP!J7</f>
        <v>1772.2339760013401</v>
      </c>
      <c r="K7" s="8">
        <f>INTAVI!K7+NRGSUP!K7</f>
        <v>1320.6367484260143</v>
      </c>
      <c r="L7" s="8">
        <f>INTAVI!L7+NRGSUP!L7</f>
        <v>843.71175005832754</v>
      </c>
      <c r="M7" s="8">
        <f>INTAVI!M7+NRGSUP!M7</f>
        <v>1627.5710500475022</v>
      </c>
      <c r="N7" s="8">
        <f>INTAVI!N7+NRGSUP!N7</f>
        <v>881.6976829118496</v>
      </c>
      <c r="O7" s="8">
        <f>INTAVI!O7+NRGSUP!O7</f>
        <v>938.90838181708057</v>
      </c>
      <c r="P7" s="8">
        <f>INTAVI!P7+NRGSUP!P7</f>
        <v>769.78852486727681</v>
      </c>
      <c r="Q7" s="8">
        <f>INTAVI!Q7+NRGSUP!Q7</f>
        <v>726.61691557269933</v>
      </c>
      <c r="R7" s="8">
        <f>INTAVI!R7+NRGSUP!R7</f>
        <v>683.19476908540832</v>
      </c>
      <c r="S7" s="8">
        <f>INTAVI!S7+NRGSUP!S7</f>
        <v>751.2858211390419</v>
      </c>
      <c r="T7" s="8">
        <f>INTAVI!T7+NRGSUP!T7</f>
        <v>747.51921254540991</v>
      </c>
      <c r="U7" s="8">
        <f>INTAVI!U7+NRGSUP!U7</f>
        <v>1097.5361142632908</v>
      </c>
      <c r="V7" s="8">
        <f>INTAVI!V7+NRGSUP!V7</f>
        <v>767.38577622795572</v>
      </c>
      <c r="W7" s="8">
        <f>INTAVI!W7+NRGSUP!W7</f>
        <v>631.32075878316266</v>
      </c>
      <c r="X7" s="8">
        <f>INTAVI!X7+NRGSUP!X7</f>
        <v>682.21771088934804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41367.74160292805</v>
      </c>
      <c r="D8" s="19">
        <f t="shared" ref="D8:X8" si="6">SUM(D9:D10)</f>
        <v>42512.033520071811</v>
      </c>
      <c r="E8" s="19">
        <f t="shared" si="6"/>
        <v>41648.309201763266</v>
      </c>
      <c r="F8" s="19">
        <f t="shared" si="6"/>
        <v>42322.96890368317</v>
      </c>
      <c r="G8" s="19">
        <f t="shared" si="6"/>
        <v>43742.505741318382</v>
      </c>
      <c r="H8" s="19">
        <f t="shared" si="6"/>
        <v>43767.720784048797</v>
      </c>
      <c r="I8" s="19">
        <f t="shared" si="6"/>
        <v>40477.647612531211</v>
      </c>
      <c r="J8" s="19">
        <f t="shared" si="6"/>
        <v>42033.446104047551</v>
      </c>
      <c r="K8" s="19">
        <f t="shared" si="6"/>
        <v>40080.931463667184</v>
      </c>
      <c r="L8" s="19">
        <f t="shared" si="6"/>
        <v>41403.357074442683</v>
      </c>
      <c r="M8" s="19">
        <f t="shared" si="6"/>
        <v>38273.431296071758</v>
      </c>
      <c r="N8" s="19">
        <f t="shared" si="6"/>
        <v>39728.837516242747</v>
      </c>
      <c r="O8" s="19">
        <f t="shared" si="6"/>
        <v>41250.813949797834</v>
      </c>
      <c r="P8" s="19">
        <f t="shared" si="6"/>
        <v>34394.294200786753</v>
      </c>
      <c r="Q8" s="19">
        <f t="shared" si="6"/>
        <v>33688.361962332143</v>
      </c>
      <c r="R8" s="19">
        <f t="shared" si="6"/>
        <v>27676.292323130401</v>
      </c>
      <c r="S8" s="19">
        <f t="shared" si="6"/>
        <v>21024.440383730551</v>
      </c>
      <c r="T8" s="19">
        <f t="shared" si="6"/>
        <v>23302.927982463421</v>
      </c>
      <c r="U8" s="19">
        <f t="shared" si="6"/>
        <v>22109.559158107542</v>
      </c>
      <c r="V8" s="19">
        <f t="shared" si="6"/>
        <v>14712.13478868211</v>
      </c>
      <c r="W8" s="19">
        <f t="shared" si="6"/>
        <v>8854.0712344786516</v>
      </c>
      <c r="X8" s="19">
        <f t="shared" si="6"/>
        <v>8365.3851959374642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41367.74160292805</v>
      </c>
      <c r="D10" s="8">
        <f>INTAVI!D10+NRGSUP!D10</f>
        <v>42512.033520071811</v>
      </c>
      <c r="E10" s="8">
        <f>INTAVI!E10+NRGSUP!E10</f>
        <v>41648.309201763266</v>
      </c>
      <c r="F10" s="8">
        <f>INTAVI!F10+NRGSUP!F10</f>
        <v>42322.96890368317</v>
      </c>
      <c r="G10" s="8">
        <f>INTAVI!G10+NRGSUP!G10</f>
        <v>43742.505741318382</v>
      </c>
      <c r="H10" s="8">
        <f>INTAVI!H10+NRGSUP!H10</f>
        <v>43767.720784048797</v>
      </c>
      <c r="I10" s="8">
        <f>INTAVI!I10+NRGSUP!I10</f>
        <v>40477.647612531211</v>
      </c>
      <c r="J10" s="8">
        <f>INTAVI!J10+NRGSUP!J10</f>
        <v>42033.446104047551</v>
      </c>
      <c r="K10" s="8">
        <f>INTAVI!K10+NRGSUP!K10</f>
        <v>40080.931463667184</v>
      </c>
      <c r="L10" s="8">
        <f>INTAVI!L10+NRGSUP!L10</f>
        <v>41403.357074442683</v>
      </c>
      <c r="M10" s="8">
        <f>INTAVI!M10+NRGSUP!M10</f>
        <v>38273.431296071758</v>
      </c>
      <c r="N10" s="8">
        <f>INTAVI!N10+NRGSUP!N10</f>
        <v>39728.837516242747</v>
      </c>
      <c r="O10" s="8">
        <f>INTAVI!O10+NRGSUP!O10</f>
        <v>41250.813949797834</v>
      </c>
      <c r="P10" s="8">
        <f>INTAVI!P10+NRGSUP!P10</f>
        <v>34394.294200786753</v>
      </c>
      <c r="Q10" s="8">
        <f>INTAVI!Q10+NRGSUP!Q10</f>
        <v>33688.361962332143</v>
      </c>
      <c r="R10" s="8">
        <f>INTAVI!R10+NRGSUP!R10</f>
        <v>27676.292323130401</v>
      </c>
      <c r="S10" s="8">
        <f>INTAVI!S10+NRGSUP!S10</f>
        <v>21024.440383730551</v>
      </c>
      <c r="T10" s="8">
        <f>INTAVI!T10+NRGSUP!T10</f>
        <v>23302.927982463421</v>
      </c>
      <c r="U10" s="8">
        <f>INTAVI!U10+NRGSUP!U10</f>
        <v>22109.559158107542</v>
      </c>
      <c r="V10" s="8">
        <f>INTAVI!V10+NRGSUP!V10</f>
        <v>14712.13478868211</v>
      </c>
      <c r="W10" s="8">
        <f>INTAVI!W10+NRGSUP!W10</f>
        <v>8854.0712344786516</v>
      </c>
      <c r="X10" s="8">
        <f>INTAVI!X10+NRGSUP!X10</f>
        <v>8365.3851959374642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213.26752788000002</v>
      </c>
      <c r="D11" s="19">
        <f t="shared" ref="D11:X11" si="8">SUM(D12:D16)</f>
        <v>218.24136048000003</v>
      </c>
      <c r="E11" s="19">
        <f t="shared" si="8"/>
        <v>207.64201656000009</v>
      </c>
      <c r="F11" s="19">
        <f t="shared" si="8"/>
        <v>210.79059408000001</v>
      </c>
      <c r="G11" s="19">
        <f t="shared" si="8"/>
        <v>175.76918303999997</v>
      </c>
      <c r="H11" s="19">
        <f t="shared" si="8"/>
        <v>193.10397744000002</v>
      </c>
      <c r="I11" s="19">
        <f t="shared" si="8"/>
        <v>148.84850244000003</v>
      </c>
      <c r="J11" s="19">
        <f t="shared" si="8"/>
        <v>134.870901</v>
      </c>
      <c r="K11" s="19">
        <f t="shared" si="8"/>
        <v>35.099825640000006</v>
      </c>
      <c r="L11" s="19">
        <f t="shared" si="8"/>
        <v>3.2611603200000001</v>
      </c>
      <c r="M11" s="19">
        <f t="shared" si="8"/>
        <v>3.2569059599999992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3.1478396399999999</v>
      </c>
      <c r="D13" s="8">
        <f>INTAVI!D13+NRGSUP!D13</f>
        <v>12.592132079999997</v>
      </c>
      <c r="E13" s="8">
        <f>INTAVI!E13+NRGSUP!E13</f>
        <v>9.4439056799999985</v>
      </c>
      <c r="F13" s="8">
        <f>INTAVI!F13+NRGSUP!F13</f>
        <v>12.592132079999997</v>
      </c>
      <c r="G13" s="8">
        <f>INTAVI!G13+NRGSUP!G13</f>
        <v>12.592132079999997</v>
      </c>
      <c r="H13" s="8">
        <f>INTAVI!H13+NRGSUP!H13</f>
        <v>12.592132079999997</v>
      </c>
      <c r="I13" s="8">
        <f>INTAVI!I13+NRGSUP!I13</f>
        <v>9.5100416400000007</v>
      </c>
      <c r="J13" s="8">
        <f>INTAVI!J13+NRGSUP!J13</f>
        <v>6.0593689199999989</v>
      </c>
      <c r="K13" s="8">
        <f>INTAVI!K13+NRGSUP!K13</f>
        <v>3.2476237200000009</v>
      </c>
      <c r="L13" s="8">
        <f>INTAVI!L13+NRGSUP!L13</f>
        <v>3.2611603200000001</v>
      </c>
      <c r="M13" s="8">
        <f>INTAVI!M13+NRGSUP!M13</f>
        <v>3.2569059599999992</v>
      </c>
      <c r="N13" s="8">
        <f>INTAVI!N13+NRGSUP!N13</f>
        <v>0</v>
      </c>
      <c r="O13" s="8">
        <f>INTAVI!O13+NRGSUP!O13</f>
        <v>0</v>
      </c>
      <c r="P13" s="8">
        <f>INTAVI!P13+NRGSUP!P13</f>
        <v>0</v>
      </c>
      <c r="Q13" s="8">
        <f>INTAVI!Q13+NRGSUP!Q13</f>
        <v>0</v>
      </c>
      <c r="R13" s="8">
        <f>INTAVI!R13+NRGSUP!R13</f>
        <v>0</v>
      </c>
      <c r="S13" s="8">
        <f>INTAVI!S13+NRGSUP!S13</f>
        <v>0</v>
      </c>
      <c r="T13" s="8">
        <f>INTAVI!T13+NRGSUP!T13</f>
        <v>0</v>
      </c>
      <c r="U13" s="8">
        <f>INTAVI!U13+NRGSUP!U13</f>
        <v>0</v>
      </c>
      <c r="V13" s="8">
        <f>INTAVI!V13+NRGSUP!V13</f>
        <v>0</v>
      </c>
      <c r="W13" s="8">
        <f>INTAVI!W13+NRGSUP!W13</f>
        <v>0</v>
      </c>
      <c r="X13" s="8">
        <f>INTAVI!X13+NRGSUP!X13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210.11968824000002</v>
      </c>
      <c r="D16" s="8">
        <f>INTAVI!D16+NRGSUP!D16</f>
        <v>205.64922840000003</v>
      </c>
      <c r="E16" s="8">
        <f>INTAVI!E16+NRGSUP!E16</f>
        <v>198.19811088000009</v>
      </c>
      <c r="F16" s="8">
        <f>INTAVI!F16+NRGSUP!F16</f>
        <v>198.19846200000001</v>
      </c>
      <c r="G16" s="8">
        <f>INTAVI!G16+NRGSUP!G16</f>
        <v>163.17705095999997</v>
      </c>
      <c r="H16" s="8">
        <f>INTAVI!H16+NRGSUP!H16</f>
        <v>180.51184536000002</v>
      </c>
      <c r="I16" s="8">
        <f>INTAVI!I16+NRGSUP!I16</f>
        <v>139.33846080000004</v>
      </c>
      <c r="J16" s="8">
        <f>INTAVI!J16+NRGSUP!J16</f>
        <v>128.81153208000001</v>
      </c>
      <c r="K16" s="8">
        <f>INTAVI!K16+NRGSUP!K16</f>
        <v>31.852201920000006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48536.22561732</v>
      </c>
      <c r="D26" s="27">
        <f t="shared" ref="D26:X26" si="14">SUM(D27,D33)</f>
        <v>49556.764830600005</v>
      </c>
      <c r="E26" s="27">
        <f t="shared" si="14"/>
        <v>50958.025976519988</v>
      </c>
      <c r="F26" s="27">
        <f t="shared" si="14"/>
        <v>53741.664542160004</v>
      </c>
      <c r="G26" s="27">
        <f t="shared" si="14"/>
        <v>52312.098374639994</v>
      </c>
      <c r="H26" s="27">
        <f t="shared" si="14"/>
        <v>54161.056441799992</v>
      </c>
      <c r="I26" s="27">
        <f t="shared" si="14"/>
        <v>55990.806088679994</v>
      </c>
      <c r="J26" s="27">
        <f t="shared" si="14"/>
        <v>56522.070378719996</v>
      </c>
      <c r="K26" s="27">
        <f t="shared" si="14"/>
        <v>53958.998072160008</v>
      </c>
      <c r="L26" s="27">
        <f t="shared" si="14"/>
        <v>50704.128897119997</v>
      </c>
      <c r="M26" s="27">
        <f t="shared" si="14"/>
        <v>44958.338534159986</v>
      </c>
      <c r="N26" s="27">
        <f t="shared" si="14"/>
        <v>42651.884869200003</v>
      </c>
      <c r="O26" s="27">
        <f t="shared" si="14"/>
        <v>37783.76366448</v>
      </c>
      <c r="P26" s="27">
        <f t="shared" si="14"/>
        <v>34689.534641279999</v>
      </c>
      <c r="Q26" s="27">
        <f t="shared" si="14"/>
        <v>35497.630787040005</v>
      </c>
      <c r="R26" s="27">
        <f t="shared" si="14"/>
        <v>37475.776382400007</v>
      </c>
      <c r="S26" s="27">
        <f t="shared" si="14"/>
        <v>37564.281633959996</v>
      </c>
      <c r="T26" s="27">
        <f t="shared" si="14"/>
        <v>37269.185764679998</v>
      </c>
      <c r="U26" s="27">
        <f t="shared" si="14"/>
        <v>36518.655748320001</v>
      </c>
      <c r="V26" s="27">
        <f t="shared" si="14"/>
        <v>36426.489619320004</v>
      </c>
      <c r="W26" s="27">
        <f t="shared" si="14"/>
        <v>30572.208048239998</v>
      </c>
      <c r="X26" s="27">
        <f t="shared" si="14"/>
        <v>32291.085084120001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48536.22561732</v>
      </c>
      <c r="D33" s="19">
        <f t="shared" ref="D33:X33" si="18">SUM(D34:D50)</f>
        <v>49556.764830600005</v>
      </c>
      <c r="E33" s="19">
        <f t="shared" si="18"/>
        <v>50958.025976519988</v>
      </c>
      <c r="F33" s="19">
        <f t="shared" si="18"/>
        <v>53741.664542160004</v>
      </c>
      <c r="G33" s="19">
        <f t="shared" si="18"/>
        <v>52312.098374639994</v>
      </c>
      <c r="H33" s="19">
        <f t="shared" si="18"/>
        <v>54161.056441799992</v>
      </c>
      <c r="I33" s="19">
        <f t="shared" si="18"/>
        <v>55990.806088679994</v>
      </c>
      <c r="J33" s="19">
        <f t="shared" si="18"/>
        <v>56522.070378719996</v>
      </c>
      <c r="K33" s="19">
        <f t="shared" si="18"/>
        <v>53958.998072160008</v>
      </c>
      <c r="L33" s="19">
        <f t="shared" si="18"/>
        <v>50704.128897119997</v>
      </c>
      <c r="M33" s="19">
        <f t="shared" si="18"/>
        <v>44958.338534159986</v>
      </c>
      <c r="N33" s="19">
        <f t="shared" si="18"/>
        <v>42651.884869200003</v>
      </c>
      <c r="O33" s="19">
        <f t="shared" si="18"/>
        <v>37783.76366448</v>
      </c>
      <c r="P33" s="19">
        <f t="shared" si="18"/>
        <v>34689.534641279999</v>
      </c>
      <c r="Q33" s="19">
        <f t="shared" si="18"/>
        <v>35497.630787040005</v>
      </c>
      <c r="R33" s="19">
        <f t="shared" si="18"/>
        <v>37475.776382400007</v>
      </c>
      <c r="S33" s="19">
        <f t="shared" si="18"/>
        <v>37564.281633959996</v>
      </c>
      <c r="T33" s="19">
        <f t="shared" si="18"/>
        <v>37269.185764679998</v>
      </c>
      <c r="U33" s="19">
        <f t="shared" si="18"/>
        <v>36518.655748320001</v>
      </c>
      <c r="V33" s="19">
        <f t="shared" si="18"/>
        <v>36426.489619320004</v>
      </c>
      <c r="W33" s="19">
        <f t="shared" si="18"/>
        <v>30572.208048239998</v>
      </c>
      <c r="X33" s="19">
        <f t="shared" si="18"/>
        <v>32291.085084120001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1391.3856000000001</v>
      </c>
      <c r="D34" s="8">
        <f>INTAVI!D34+NRGSUP!D34</f>
        <v>1471.2192</v>
      </c>
      <c r="E34" s="8">
        <f>INTAVI!E34+NRGSUP!E34</f>
        <v>1488.3263999999999</v>
      </c>
      <c r="F34" s="8">
        <f>INTAVI!F34+NRGSUP!F34</f>
        <v>1511.136</v>
      </c>
      <c r="G34" s="8">
        <f>INTAVI!G34+NRGSUP!G34</f>
        <v>1491.1776</v>
      </c>
      <c r="H34" s="8">
        <f>INTAVI!H34+NRGSUP!H34</f>
        <v>1476.9216000000001</v>
      </c>
      <c r="I34" s="8">
        <f>INTAVI!I34+NRGSUP!I34</f>
        <v>1750.6368</v>
      </c>
      <c r="J34" s="8">
        <f>INTAVI!J34+NRGSUP!J34</f>
        <v>1907.4528</v>
      </c>
      <c r="K34" s="8">
        <f>INTAVI!K34+NRGSUP!K34</f>
        <v>1667.9520000000002</v>
      </c>
      <c r="L34" s="8">
        <f>INTAVI!L34+NRGSUP!L34</f>
        <v>1588.1184000000003</v>
      </c>
      <c r="M34" s="8">
        <f>INTAVI!M34+NRGSUP!M34</f>
        <v>1690.7616000000003</v>
      </c>
      <c r="N34" s="8">
        <f>INTAVI!N34+NRGSUP!N34</f>
        <v>1442.7071999999998</v>
      </c>
      <c r="O34" s="8">
        <f>INTAVI!O34+NRGSUP!O34</f>
        <v>1682.2080000000001</v>
      </c>
      <c r="P34" s="8">
        <f>INTAVI!P34+NRGSUP!P34</f>
        <v>1516.8384000000001</v>
      </c>
      <c r="Q34" s="8">
        <f>INTAVI!Q34+NRGSUP!Q34</f>
        <v>1767.7440000000001</v>
      </c>
      <c r="R34" s="8">
        <f>INTAVI!R34+NRGSUP!R34</f>
        <v>1762.0416000000002</v>
      </c>
      <c r="S34" s="8">
        <f>INTAVI!S34+NRGSUP!S34</f>
        <v>1887.4944000000005</v>
      </c>
      <c r="T34" s="8">
        <f>INTAVI!T34+NRGSUP!T34</f>
        <v>1893.74132736</v>
      </c>
      <c r="U34" s="8">
        <f>INTAVI!U34+NRGSUP!U34</f>
        <v>2390.8338432</v>
      </c>
      <c r="V34" s="8">
        <f>INTAVI!V34+NRGSUP!V34</f>
        <v>2002.11699456</v>
      </c>
      <c r="W34" s="8">
        <f>INTAVI!W34+NRGSUP!W34</f>
        <v>1703.99158272</v>
      </c>
      <c r="X34" s="8">
        <f>INTAVI!X34+NRGSUP!X34</f>
        <v>1904.8095820799999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1319.2064852400003</v>
      </c>
      <c r="D36" s="8">
        <f>INTAVI!D36+NRGSUP!D36</f>
        <v>1343.0835000000004</v>
      </c>
      <c r="E36" s="8">
        <f>INTAVI!E36+NRGSUP!E36</f>
        <v>1199.8214114400002</v>
      </c>
      <c r="F36" s="8">
        <f>INTAVI!F36+NRGSUP!F36</f>
        <v>1211.7600324000002</v>
      </c>
      <c r="G36" s="8">
        <f>INTAVI!G36+NRGSUP!G36</f>
        <v>1205.79049476</v>
      </c>
      <c r="H36" s="8">
        <f>INTAVI!H36+NRGSUP!H36</f>
        <v>1241.6059033200002</v>
      </c>
      <c r="I36" s="8">
        <f>INTAVI!I36+NRGSUP!I36</f>
        <v>1295.3294704799998</v>
      </c>
      <c r="J36" s="8">
        <f>INTAVI!J36+NRGSUP!J36</f>
        <v>1575.8850186</v>
      </c>
      <c r="K36" s="8">
        <f>INTAVI!K36+NRGSUP!K36</f>
        <v>1158.0366924000002</v>
      </c>
      <c r="L36" s="8">
        <f>INTAVI!L36+NRGSUP!L36</f>
        <v>1094.28037668</v>
      </c>
      <c r="M36" s="8">
        <f>INTAVI!M36+NRGSUP!M36</f>
        <v>925.92914759999996</v>
      </c>
      <c r="N36" s="8">
        <f>INTAVI!N36+NRGSUP!N36</f>
        <v>1129.1112737999999</v>
      </c>
      <c r="O36" s="8">
        <f>INTAVI!O36+NRGSUP!O36</f>
        <v>1314.8779514400005</v>
      </c>
      <c r="P36" s="8">
        <f>INTAVI!P36+NRGSUP!P36</f>
        <v>1486.13114952</v>
      </c>
      <c r="Q36" s="8">
        <f>INTAVI!Q36+NRGSUP!Q36</f>
        <v>1433.8845766799998</v>
      </c>
      <c r="R36" s="8">
        <f>INTAVI!R36+NRGSUP!R36</f>
        <v>1671.8973728400001</v>
      </c>
      <c r="S36" s="8">
        <f>INTAVI!S36+NRGSUP!S36</f>
        <v>1744.46249904</v>
      </c>
      <c r="T36" s="8">
        <f>INTAVI!T36+NRGSUP!T36</f>
        <v>1667.076129</v>
      </c>
      <c r="U36" s="8">
        <f>INTAVI!U36+NRGSUP!U36</f>
        <v>1591.6063078800003</v>
      </c>
      <c r="V36" s="8">
        <f>INTAVI!V36+NRGSUP!V36</f>
        <v>1718.3157015600002</v>
      </c>
      <c r="W36" s="8">
        <f>INTAVI!W36+NRGSUP!W36</f>
        <v>1487.6583462000001</v>
      </c>
      <c r="X36" s="8">
        <f>INTAVI!X36+NRGSUP!X36</f>
        <v>1676.7654116399999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10069.56714456</v>
      </c>
      <c r="D37" s="8">
        <f>INTAVI!D37+NRGSUP!D37</f>
        <v>10391.916011399997</v>
      </c>
      <c r="E37" s="8">
        <f>INTAVI!E37+NRGSUP!E37</f>
        <v>10876.974736319999</v>
      </c>
      <c r="F37" s="8">
        <f>INTAVI!F37+NRGSUP!F37</f>
        <v>11312.913094559999</v>
      </c>
      <c r="G37" s="8">
        <f>INTAVI!G37+NRGSUP!G37</f>
        <v>11552.372231399999</v>
      </c>
      <c r="H37" s="8">
        <f>INTAVI!H37+NRGSUP!H37</f>
        <v>12028.220903159998</v>
      </c>
      <c r="I37" s="8">
        <f>INTAVI!I37+NRGSUP!I37</f>
        <v>12154.090548599997</v>
      </c>
      <c r="J37" s="8">
        <f>INTAVI!J37+NRGSUP!J37</f>
        <v>12700.54854684</v>
      </c>
      <c r="K37" s="8">
        <f>INTAVI!K37+NRGSUP!K37</f>
        <v>12461.089410000002</v>
      </c>
      <c r="L37" s="8">
        <f>INTAVI!L37+NRGSUP!L37</f>
        <v>12410.24388912</v>
      </c>
      <c r="M37" s="8">
        <f>INTAVI!M37+NRGSUP!M37</f>
        <v>11297.286166319998</v>
      </c>
      <c r="N37" s="8">
        <f>INTAVI!N37+NRGSUP!N37</f>
        <v>10175.180510879998</v>
      </c>
      <c r="O37" s="8">
        <f>INTAVI!O37+NRGSUP!O37</f>
        <v>8973.7956000000013</v>
      </c>
      <c r="P37" s="8">
        <f>INTAVI!P37+NRGSUP!P37</f>
        <v>8141.3636673599985</v>
      </c>
      <c r="Q37" s="8">
        <f>INTAVI!Q37+NRGSUP!Q37</f>
        <v>7699.2299722800017</v>
      </c>
      <c r="R37" s="8">
        <f>INTAVI!R37+NRGSUP!R37</f>
        <v>7504.0812277200012</v>
      </c>
      <c r="S37" s="8">
        <f>INTAVI!S37+NRGSUP!S37</f>
        <v>7394.3097782399991</v>
      </c>
      <c r="T37" s="8">
        <f>INTAVI!T37+NRGSUP!T37</f>
        <v>7169.132622959999</v>
      </c>
      <c r="U37" s="8">
        <f>INTAVI!U37+NRGSUP!U37</f>
        <v>7004.1796901999978</v>
      </c>
      <c r="V37" s="8">
        <f>INTAVI!V37+NRGSUP!V37</f>
        <v>6837.91598952</v>
      </c>
      <c r="W37" s="8">
        <f>INTAVI!W37+NRGSUP!W37</f>
        <v>5498.7659773199994</v>
      </c>
      <c r="X37" s="8">
        <f>INTAVI!X37+NRGSUP!X37</f>
        <v>5880.1260949199996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0</v>
      </c>
      <c r="D38" s="8">
        <f>INTAVI!D38+NRGSUP!D38</f>
        <v>0</v>
      </c>
      <c r="E38" s="8">
        <f>INTAVI!E38+NRGSUP!E38</f>
        <v>0</v>
      </c>
      <c r="F38" s="8">
        <f>INTAVI!F38+NRGSUP!F38</f>
        <v>0</v>
      </c>
      <c r="G38" s="8">
        <f>INTAVI!G38+NRGSUP!G38</f>
        <v>0</v>
      </c>
      <c r="H38" s="8">
        <f>INTAVI!H38+NRGSUP!H38</f>
        <v>0</v>
      </c>
      <c r="I38" s="8">
        <f>INTAVI!I38+NRGSUP!I38</f>
        <v>0</v>
      </c>
      <c r="J38" s="8">
        <f>INTAVI!J38+NRGSUP!J38</f>
        <v>0</v>
      </c>
      <c r="K38" s="8">
        <f>INTAVI!K38+NRGSUP!K38</f>
        <v>0</v>
      </c>
      <c r="L38" s="8">
        <f>INTAVI!L38+NRGSUP!L38</f>
        <v>15.049944</v>
      </c>
      <c r="M38" s="8">
        <f>INTAVI!M38+NRGSUP!M38</f>
        <v>9.0299160000000001</v>
      </c>
      <c r="N38" s="8">
        <f>INTAVI!N38+NRGSUP!N38</f>
        <v>6.020027999999999</v>
      </c>
      <c r="O38" s="8">
        <f>INTAVI!O38+NRGSUP!O38</f>
        <v>6.1319159999999995</v>
      </c>
      <c r="P38" s="8">
        <f>INTAVI!P38+NRGSUP!P38</f>
        <v>6.1598879999999978</v>
      </c>
      <c r="Q38" s="8">
        <f>INTAVI!Q38+NRGSUP!Q38</f>
        <v>6.1598879999999987</v>
      </c>
      <c r="R38" s="8">
        <f>INTAVI!R38+NRGSUP!R38</f>
        <v>3.0799440000000002</v>
      </c>
      <c r="S38" s="8">
        <f>INTAVI!S38+NRGSUP!S38</f>
        <v>6.1598879999999987</v>
      </c>
      <c r="T38" s="8">
        <f>INTAVI!T38+NRGSUP!T38</f>
        <v>7.2011520000000004</v>
      </c>
      <c r="U38" s="8">
        <f>INTAVI!U38+NRGSUP!U38</f>
        <v>6.4864800000000002</v>
      </c>
      <c r="V38" s="8">
        <f>INTAVI!V38+NRGSUP!V38</f>
        <v>6.9486479999999986</v>
      </c>
      <c r="W38" s="8">
        <f>INTAVI!W38+NRGSUP!W38</f>
        <v>6.853139999999998</v>
      </c>
      <c r="X38" s="8">
        <f>INTAVI!X38+NRGSUP!X38</f>
        <v>7.1086679999999998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54.147774960000014</v>
      </c>
      <c r="D39" s="8">
        <f>INTAVI!D39+NRGSUP!D39</f>
        <v>60.51834504</v>
      </c>
      <c r="E39" s="8">
        <f>INTAVI!E39+NRGSUP!E39</f>
        <v>57.333060000000017</v>
      </c>
      <c r="F39" s="8">
        <f>INTAVI!F39+NRGSUP!F39</f>
        <v>63.703371239999989</v>
      </c>
      <c r="G39" s="8">
        <f>INTAVI!G39+NRGSUP!G39</f>
        <v>70.073682480000016</v>
      </c>
      <c r="H39" s="8">
        <f>INTAVI!H39+NRGSUP!H39</f>
        <v>44.592437520000018</v>
      </c>
      <c r="I39" s="8">
        <f>INTAVI!I39+NRGSUP!I39</f>
        <v>47.777463720000007</v>
      </c>
      <c r="J39" s="8">
        <f>INTAVI!J39+NRGSUP!J39</f>
        <v>9.5555962800000014</v>
      </c>
      <c r="K39" s="8">
        <f>INTAVI!K39+NRGSUP!K39</f>
        <v>3.1852850399999988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4036.4156700000003</v>
      </c>
      <c r="D40" s="8">
        <f>INTAVI!D40+NRGSUP!D40</f>
        <v>3617.8713899999993</v>
      </c>
      <c r="E40" s="8">
        <f>INTAVI!E40+NRGSUP!E40</f>
        <v>3506.89374</v>
      </c>
      <c r="F40" s="8">
        <f>INTAVI!F40+NRGSUP!F40</f>
        <v>3522.7476900000015</v>
      </c>
      <c r="G40" s="8">
        <f>INTAVI!G40+NRGSUP!G40</f>
        <v>3659.09166</v>
      </c>
      <c r="H40" s="8">
        <f>INTAVI!H40+NRGSUP!H40</f>
        <v>3602.0174400000001</v>
      </c>
      <c r="I40" s="8">
        <f>INTAVI!I40+NRGSUP!I40</f>
        <v>3950.8043400000006</v>
      </c>
      <c r="J40" s="8">
        <f>INTAVI!J40+NRGSUP!J40</f>
        <v>4039.5864600000004</v>
      </c>
      <c r="K40" s="8">
        <f>INTAVI!K40+NRGSUP!K40</f>
        <v>4118.8562100000017</v>
      </c>
      <c r="L40" s="8">
        <f>INTAVI!L40+NRGSUP!L40</f>
        <v>3425.6037437999998</v>
      </c>
      <c r="M40" s="8">
        <f>INTAVI!M40+NRGSUP!M40</f>
        <v>2757.7962849599999</v>
      </c>
      <c r="N40" s="8">
        <f>INTAVI!N40+NRGSUP!N40</f>
        <v>2887.6477712400006</v>
      </c>
      <c r="O40" s="8">
        <f>INTAVI!O40+NRGSUP!O40</f>
        <v>2955.66522876</v>
      </c>
      <c r="P40" s="8">
        <f>INTAVI!P40+NRGSUP!P40</f>
        <v>2977.3073588400002</v>
      </c>
      <c r="Q40" s="8">
        <f>INTAVI!Q40+NRGSUP!Q40</f>
        <v>3311.2107000000005</v>
      </c>
      <c r="R40" s="8">
        <f>INTAVI!R40+NRGSUP!R40</f>
        <v>3394.6866000000005</v>
      </c>
      <c r="S40" s="8">
        <f>INTAVI!S40+NRGSUP!S40</f>
        <v>3614.1971562000008</v>
      </c>
      <c r="T40" s="8">
        <f>INTAVI!T40+NRGSUP!T40</f>
        <v>3939.10710156</v>
      </c>
      <c r="U40" s="8">
        <f>INTAVI!U40+NRGSUP!U40</f>
        <v>4315.6576976400002</v>
      </c>
      <c r="V40" s="8">
        <f>INTAVI!V40+NRGSUP!V40</f>
        <v>4442.5998223200004</v>
      </c>
      <c r="W40" s="8">
        <f>INTAVI!W40+NRGSUP!W40</f>
        <v>1791.9397429200003</v>
      </c>
      <c r="X40" s="8">
        <f>INTAVI!X40+NRGSUP!X40</f>
        <v>2807.5171194000004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44.089252559999998</v>
      </c>
      <c r="D41" s="8">
        <f>INTAVI!D41+NRGSUP!D41</f>
        <v>50.387606280000007</v>
      </c>
      <c r="E41" s="8">
        <f>INTAVI!E41+NRGSUP!E41</f>
        <v>37.79064000000001</v>
      </c>
      <c r="F41" s="8">
        <f>INTAVI!F41+NRGSUP!F41</f>
        <v>53.536912560000005</v>
      </c>
      <c r="G41" s="8">
        <f>INTAVI!G41+NRGSUP!G41</f>
        <v>47.23830000000001</v>
      </c>
      <c r="H41" s="8">
        <f>INTAVI!H41+NRGSUP!H41</f>
        <v>50.387606280000021</v>
      </c>
      <c r="I41" s="8">
        <f>INTAVI!I41+NRGSUP!I41</f>
        <v>59.835007439999977</v>
      </c>
      <c r="J41" s="8">
        <f>INTAVI!J41+NRGSUP!J41</f>
        <v>28.342979999999997</v>
      </c>
      <c r="K41" s="8">
        <f>INTAVI!K41+NRGSUP!K41</f>
        <v>25.193932560000007</v>
      </c>
      <c r="L41" s="8">
        <f>INTAVI!L41+NRGSUP!L41</f>
        <v>21.641871239999993</v>
      </c>
      <c r="M41" s="8">
        <f>INTAVI!M41+NRGSUP!M41</f>
        <v>18.550286280000002</v>
      </c>
      <c r="N41" s="8">
        <f>INTAVI!N41+NRGSUP!N41</f>
        <v>18.550286279999995</v>
      </c>
      <c r="O41" s="8">
        <f>INTAVI!O41+NRGSUP!O41</f>
        <v>15.458442480000002</v>
      </c>
      <c r="P41" s="8">
        <f>INTAVI!P41+NRGSUP!P41</f>
        <v>12.36685752</v>
      </c>
      <c r="Q41" s="8">
        <f>INTAVI!Q41+NRGSUP!Q41</f>
        <v>9.2750137200000093</v>
      </c>
      <c r="R41" s="8">
        <f>INTAVI!R41+NRGSUP!R41</f>
        <v>12.36685752</v>
      </c>
      <c r="S41" s="8">
        <f>INTAVI!S41+NRGSUP!S41</f>
        <v>9.2750137199999934</v>
      </c>
      <c r="T41" s="8">
        <f>INTAVI!T41+NRGSUP!T41</f>
        <v>11.510355960000007</v>
      </c>
      <c r="U41" s="8">
        <f>INTAVI!U41+NRGSUP!U41</f>
        <v>8.1063511199999976</v>
      </c>
      <c r="V41" s="8">
        <f>INTAVI!V41+NRGSUP!V41</f>
        <v>8.5054824</v>
      </c>
      <c r="W41" s="8">
        <f>INTAVI!W41+NRGSUP!W41</f>
        <v>8.0475944400000063</v>
      </c>
      <c r="X41" s="8">
        <f>INTAVI!X41+NRGSUP!X41</f>
        <v>6.3783352800000008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6.4502827199999979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20175.651807479997</v>
      </c>
      <c r="D43" s="8">
        <f>INTAVI!D43+NRGSUP!D43</f>
        <v>21239.875622160005</v>
      </c>
      <c r="E43" s="8">
        <f>INTAVI!E43+NRGSUP!E43</f>
        <v>22234.001844599999</v>
      </c>
      <c r="F43" s="8">
        <f>INTAVI!F43+NRGSUP!F43</f>
        <v>24856.326270359998</v>
      </c>
      <c r="G43" s="8">
        <f>INTAVI!G43+NRGSUP!G43</f>
        <v>22584.494340720001</v>
      </c>
      <c r="H43" s="8">
        <f>INTAVI!H43+NRGSUP!H43</f>
        <v>23814.405725759996</v>
      </c>
      <c r="I43" s="8">
        <f>INTAVI!I43+NRGSUP!I43</f>
        <v>24094.800629639998</v>
      </c>
      <c r="J43" s="8">
        <f>INTAVI!J43+NRGSUP!J43</f>
        <v>22884.005532959996</v>
      </c>
      <c r="K43" s="8">
        <f>INTAVI!K43+NRGSUP!K43</f>
        <v>21915.371162880005</v>
      </c>
      <c r="L43" s="8">
        <f>INTAVI!L43+NRGSUP!L43</f>
        <v>21020.199028919993</v>
      </c>
      <c r="M43" s="8">
        <f>INTAVI!M43+NRGSUP!M43</f>
        <v>18681.113968919995</v>
      </c>
      <c r="N43" s="8">
        <f>INTAVI!N43+NRGSUP!N43</f>
        <v>18996.779613239993</v>
      </c>
      <c r="O43" s="8">
        <f>INTAVI!O43+NRGSUP!O43</f>
        <v>13999.786477560005</v>
      </c>
      <c r="P43" s="8">
        <f>INTAVI!P43+NRGSUP!P43</f>
        <v>11209.29948216</v>
      </c>
      <c r="Q43" s="8">
        <f>INTAVI!Q43+NRGSUP!Q43</f>
        <v>11638.605153240003</v>
      </c>
      <c r="R43" s="8">
        <f>INTAVI!R43+NRGSUP!R43</f>
        <v>13292.6948154</v>
      </c>
      <c r="S43" s="8">
        <f>INTAVI!S43+NRGSUP!S43</f>
        <v>13194.839244599996</v>
      </c>
      <c r="T43" s="8">
        <f>INTAVI!T43+NRGSUP!T43</f>
        <v>13232.211253559999</v>
      </c>
      <c r="U43" s="8">
        <f>INTAVI!U43+NRGSUP!U43</f>
        <v>12707.759759759998</v>
      </c>
      <c r="V43" s="8">
        <f>INTAVI!V43+NRGSUP!V43</f>
        <v>13004.874113399997</v>
      </c>
      <c r="W43" s="8">
        <f>INTAVI!W43+NRGSUP!W43</f>
        <v>12916.00808784</v>
      </c>
      <c r="X43" s="8">
        <f>INTAVI!X43+NRGSUP!X43</f>
        <v>12575.209116600001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9940.6054375200019</v>
      </c>
      <c r="D44" s="8">
        <f>INTAVI!D44+NRGSUP!D44</f>
        <v>9740.4806167200022</v>
      </c>
      <c r="E44" s="8">
        <f>INTAVI!E44+NRGSUP!E44</f>
        <v>9687.3219561599999</v>
      </c>
      <c r="F44" s="8">
        <f>INTAVI!F44+NRGSUP!F44</f>
        <v>9358.991249040002</v>
      </c>
      <c r="G44" s="8">
        <f>INTAVI!G44+NRGSUP!G44</f>
        <v>9509.0851432799991</v>
      </c>
      <c r="H44" s="8">
        <f>INTAVI!H44+NRGSUP!H44</f>
        <v>9640.4170917600022</v>
      </c>
      <c r="I44" s="8">
        <f>INTAVI!I44+NRGSUP!I44</f>
        <v>10390.888234799999</v>
      </c>
      <c r="J44" s="8">
        <f>INTAVI!J44+NRGSUP!J44</f>
        <v>10090.699889040001</v>
      </c>
      <c r="K44" s="8">
        <f>INTAVI!K44+NRGSUP!K44</f>
        <v>10131.350957280001</v>
      </c>
      <c r="L44" s="8">
        <f>INTAVI!L44+NRGSUP!L44</f>
        <v>8860.7517213599986</v>
      </c>
      <c r="M44" s="8">
        <f>INTAVI!M44+NRGSUP!M44</f>
        <v>6910.2711640799998</v>
      </c>
      <c r="N44" s="8">
        <f>INTAVI!N44+NRGSUP!N44</f>
        <v>5721.4081857600004</v>
      </c>
      <c r="O44" s="8">
        <f>INTAVI!O44+NRGSUP!O44</f>
        <v>6037.1998142400007</v>
      </c>
      <c r="P44" s="8">
        <f>INTAVI!P44+NRGSUP!P44</f>
        <v>5761.6560619200009</v>
      </c>
      <c r="Q44" s="8">
        <f>INTAVI!Q44+NRGSUP!Q44</f>
        <v>5820.4794736800013</v>
      </c>
      <c r="R44" s="8">
        <f>INTAVI!R44+NRGSUP!R44</f>
        <v>5972.1839071200002</v>
      </c>
      <c r="S44" s="8">
        <f>INTAVI!S44+NRGSUP!S44</f>
        <v>5226.0478452000007</v>
      </c>
      <c r="T44" s="8">
        <f>INTAVI!T44+NRGSUP!T44</f>
        <v>5833.2910622400004</v>
      </c>
      <c r="U44" s="8">
        <f>INTAVI!U44+NRGSUP!U44</f>
        <v>5218.2083087999999</v>
      </c>
      <c r="V44" s="8">
        <f>INTAVI!V44+NRGSUP!V44</f>
        <v>5148.1125158400009</v>
      </c>
      <c r="W44" s="8">
        <f>INTAVI!W44+NRGSUP!W44</f>
        <v>4433.9456570399998</v>
      </c>
      <c r="X44" s="8">
        <f>INTAVI!X44+NRGSUP!X44</f>
        <v>4622.813979120001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6.3917013599999981</v>
      </c>
      <c r="T45" s="8">
        <f>INTAVI!T45+NRGSUP!T45</f>
        <v>3.1929479999999996E-2</v>
      </c>
      <c r="U45" s="8">
        <f>INTAVI!U45+NRGSUP!U45</f>
        <v>1.0803247200000001</v>
      </c>
      <c r="V45" s="8">
        <f>INTAVI!V45+NRGSUP!V45</f>
        <v>1.2304724400000002</v>
      </c>
      <c r="W45" s="8">
        <f>INTAVI!W45+NRGSUP!W45</f>
        <v>7.6923658800000023</v>
      </c>
      <c r="X45" s="8">
        <f>INTAVI!X45+NRGSUP!X45</f>
        <v>1.5117685200000002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0.52037135999999995</v>
      </c>
      <c r="U46" s="8">
        <f>INTAVI!U46+NRGSUP!U46</f>
        <v>0.71115659999999981</v>
      </c>
      <c r="V46" s="8">
        <f>INTAVI!V46+NRGSUP!V46</f>
        <v>0.60639623999999992</v>
      </c>
      <c r="W46" s="8">
        <f>INTAVI!W46+NRGSUP!W46</f>
        <v>0.50480243999999996</v>
      </c>
      <c r="X46" s="8">
        <f>INTAVI!X46+NRGSUP!X46</f>
        <v>0.47419236000000009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1505.1564450000001</v>
      </c>
      <c r="D48" s="8">
        <f>INTAVI!D48+NRGSUP!D48</f>
        <v>1641.4125389999997</v>
      </c>
      <c r="E48" s="8">
        <f>INTAVI!E48+NRGSUP!E48</f>
        <v>1869.5621879999999</v>
      </c>
      <c r="F48" s="8">
        <f>INTAVI!F48+NRGSUP!F48</f>
        <v>1850.5499219999997</v>
      </c>
      <c r="G48" s="8">
        <f>INTAVI!G48+NRGSUP!G48</f>
        <v>2192.7749220000001</v>
      </c>
      <c r="H48" s="8">
        <f>INTAVI!H48+NRGSUP!H48</f>
        <v>2262.4877340000007</v>
      </c>
      <c r="I48" s="8">
        <f>INTAVI!I48+NRGSUP!I48</f>
        <v>2246.6435939999997</v>
      </c>
      <c r="J48" s="8">
        <f>INTAVI!J48+NRGSUP!J48</f>
        <v>3285.993555</v>
      </c>
      <c r="K48" s="8">
        <f>INTAVI!K48+NRGSUP!K48</f>
        <v>2477.9624220000001</v>
      </c>
      <c r="L48" s="8">
        <f>INTAVI!L48+NRGSUP!L48</f>
        <v>2268.2399220000002</v>
      </c>
      <c r="M48" s="8">
        <f>INTAVI!M48+NRGSUP!M48</f>
        <v>2667.5999999999995</v>
      </c>
      <c r="N48" s="8">
        <f>INTAVI!N48+NRGSUP!N48</f>
        <v>2274.48</v>
      </c>
      <c r="O48" s="8">
        <f>INTAVI!O48+NRGSUP!O48</f>
        <v>2798.6402340000004</v>
      </c>
      <c r="P48" s="8">
        <f>INTAVI!P48+NRGSUP!P48</f>
        <v>3428.8796880000014</v>
      </c>
      <c r="Q48" s="8">
        <f>INTAVI!Q48+NRGSUP!Q48</f>
        <v>3581.7598440000002</v>
      </c>
      <c r="R48" s="8">
        <f>INTAVI!R48+NRGSUP!R48</f>
        <v>3622.3203510000003</v>
      </c>
      <c r="S48" s="8">
        <f>INTAVI!S48+NRGSUP!S48</f>
        <v>4152.7199609999989</v>
      </c>
      <c r="T48" s="8">
        <f>INTAVI!T48+NRGSUP!T48</f>
        <v>3430.6926029999995</v>
      </c>
      <c r="U48" s="8">
        <f>INTAVI!U48+NRGSUP!U48</f>
        <v>3172.3383510000003</v>
      </c>
      <c r="V48" s="8">
        <f>INTAVI!V48+NRGSUP!V48</f>
        <v>3153.7929150000004</v>
      </c>
      <c r="W48" s="8">
        <f>INTAVI!W48+NRGSUP!W48</f>
        <v>2612.9935259999997</v>
      </c>
      <c r="X48" s="8">
        <f>INTAVI!X48+NRGSUP!X48</f>
        <v>2705.9418360000004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149.53208796000001</v>
      </c>
      <c r="Q50" s="8">
        <f>INTAVI!Q50+NRGSUP!Q50</f>
        <v>222.83188272000001</v>
      </c>
      <c r="R50" s="8">
        <f>INTAVI!R50+NRGSUP!R50</f>
        <v>240.42370680000002</v>
      </c>
      <c r="S50" s="8">
        <f>INTAVI!S50+NRGSUP!S50</f>
        <v>328.38414659999995</v>
      </c>
      <c r="T50" s="8">
        <f>INTAVI!T50+NRGSUP!T50</f>
        <v>84.669856199999984</v>
      </c>
      <c r="U50" s="8">
        <f>INTAVI!U50+NRGSUP!U50</f>
        <v>101.68747740000001</v>
      </c>
      <c r="V50" s="8">
        <f>INTAVI!V50+NRGSUP!V50</f>
        <v>101.47056804000003</v>
      </c>
      <c r="W50" s="8">
        <f>INTAVI!W50+NRGSUP!W50</f>
        <v>103.80722544</v>
      </c>
      <c r="X50" s="8">
        <f>INTAVI!X50+NRGSUP!X50</f>
        <v>102.42898020000001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3689.4474896399993</v>
      </c>
      <c r="D51" s="27">
        <f>INTAVI!D51+NRGSUP!D51</f>
        <v>3790.5474538799995</v>
      </c>
      <c r="E51" s="27">
        <f>INTAVI!E51+NRGSUP!E51</f>
        <v>4058.9652193200009</v>
      </c>
      <c r="F51" s="27">
        <f>INTAVI!F51+NRGSUP!F51</f>
        <v>4464.7802099999999</v>
      </c>
      <c r="G51" s="27">
        <f>INTAVI!G51+NRGSUP!G51</f>
        <v>4925.8829624400014</v>
      </c>
      <c r="H51" s="27">
        <f>INTAVI!H51+NRGSUP!H51</f>
        <v>5216.1315940800014</v>
      </c>
      <c r="I51" s="27">
        <f>INTAVI!I51+NRGSUP!I51</f>
        <v>6124.3887315600005</v>
      </c>
      <c r="J51" s="27">
        <f>INTAVI!J51+NRGSUP!J51</f>
        <v>7491.864940559999</v>
      </c>
      <c r="K51" s="27">
        <f>INTAVI!K51+NRGSUP!K51</f>
        <v>7840.384485120001</v>
      </c>
      <c r="L51" s="27">
        <f>INTAVI!L51+NRGSUP!L51</f>
        <v>6264.9147211200006</v>
      </c>
      <c r="M51" s="27">
        <f>INTAVI!M51+NRGSUP!M51</f>
        <v>6719.0318791200007</v>
      </c>
      <c r="N51" s="27">
        <f>INTAVI!N51+NRGSUP!N51</f>
        <v>8204.2949973600025</v>
      </c>
      <c r="O51" s="27">
        <f>INTAVI!O51+NRGSUP!O51</f>
        <v>7533.195650640002</v>
      </c>
      <c r="P51" s="27">
        <f>INTAVI!P51+NRGSUP!P51</f>
        <v>6796.9522882799993</v>
      </c>
      <c r="Q51" s="27">
        <f>INTAVI!Q51+NRGSUP!Q51</f>
        <v>5002.1590132800002</v>
      </c>
      <c r="R51" s="27">
        <f>INTAVI!R51+NRGSUP!R51</f>
        <v>5396.79511404</v>
      </c>
      <c r="S51" s="27">
        <f>INTAVI!S51+NRGSUP!S51</f>
        <v>7739.0567100000007</v>
      </c>
      <c r="T51" s="27">
        <f>INTAVI!T51+NRGSUP!T51</f>
        <v>8841.0328696800025</v>
      </c>
      <c r="U51" s="27">
        <f>INTAVI!U51+NRGSUP!U51</f>
        <v>8433.3634822799995</v>
      </c>
      <c r="V51" s="27">
        <f>INTAVI!V51+NRGSUP!V51</f>
        <v>9430.6387309200018</v>
      </c>
      <c r="W51" s="27">
        <f>INTAVI!W51+NRGSUP!W51</f>
        <v>10650.993542640001</v>
      </c>
      <c r="X51" s="27">
        <f>INTAVI!X51+NRGSUP!X51</f>
        <v>12016.020178800001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380.66577119999999</v>
      </c>
      <c r="D52" s="27">
        <f t="shared" ref="D52:X52" si="20">SUM(D53:D54)</f>
        <v>230.37299999999999</v>
      </c>
      <c r="E52" s="27">
        <f t="shared" si="20"/>
        <v>222.36477120000004</v>
      </c>
      <c r="F52" s="27">
        <f t="shared" si="20"/>
        <v>200.05694280000006</v>
      </c>
      <c r="G52" s="27">
        <f t="shared" si="20"/>
        <v>206.63505720000001</v>
      </c>
      <c r="H52" s="27">
        <f t="shared" si="20"/>
        <v>148.72005720000001</v>
      </c>
      <c r="I52" s="27">
        <f t="shared" si="20"/>
        <v>33.318885599999994</v>
      </c>
      <c r="J52" s="27">
        <f t="shared" si="20"/>
        <v>33.318885599999994</v>
      </c>
      <c r="K52" s="27">
        <f t="shared" si="20"/>
        <v>24.024171600000003</v>
      </c>
      <c r="L52" s="27">
        <f t="shared" si="20"/>
        <v>24.166771199999999</v>
      </c>
      <c r="M52" s="27">
        <f t="shared" si="20"/>
        <v>191.76300000000001</v>
      </c>
      <c r="N52" s="27">
        <f t="shared" si="20"/>
        <v>168.02505720000002</v>
      </c>
      <c r="O52" s="27">
        <f t="shared" si="20"/>
        <v>89.374942799999999</v>
      </c>
      <c r="P52" s="27">
        <f t="shared" si="20"/>
        <v>126.26911440000001</v>
      </c>
      <c r="Q52" s="27">
        <f t="shared" si="20"/>
        <v>124.12394279999998</v>
      </c>
      <c r="R52" s="27">
        <f t="shared" si="20"/>
        <v>533.67617159999998</v>
      </c>
      <c r="S52" s="27">
        <f t="shared" si="20"/>
        <v>359.93117159999997</v>
      </c>
      <c r="T52" s="27">
        <f t="shared" si="20"/>
        <v>0</v>
      </c>
      <c r="U52" s="27">
        <f t="shared" si="20"/>
        <v>173.3918472</v>
      </c>
      <c r="V52" s="27">
        <f t="shared" si="20"/>
        <v>251.32844880000002</v>
      </c>
      <c r="W52" s="27">
        <f t="shared" si="20"/>
        <v>57.914999999999999</v>
      </c>
      <c r="X52" s="27">
        <f t="shared" si="20"/>
        <v>47.047057199999998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380.66577119999999</v>
      </c>
      <c r="D53" s="8">
        <f>INTAVI!D53+NRGSUP!D53</f>
        <v>230.37299999999999</v>
      </c>
      <c r="E53" s="8">
        <f>INTAVI!E53+NRGSUP!E53</f>
        <v>222.36477120000004</v>
      </c>
      <c r="F53" s="8">
        <f>INTAVI!F53+NRGSUP!F53</f>
        <v>200.05694280000006</v>
      </c>
      <c r="G53" s="8">
        <f>INTAVI!G53+NRGSUP!G53</f>
        <v>206.63505720000001</v>
      </c>
      <c r="H53" s="8">
        <f>INTAVI!H53+NRGSUP!H53</f>
        <v>148.72005720000001</v>
      </c>
      <c r="I53" s="8">
        <f>INTAVI!I53+NRGSUP!I53</f>
        <v>33.318885599999994</v>
      </c>
      <c r="J53" s="8">
        <f>INTAVI!J53+NRGSUP!J53</f>
        <v>33.318885599999994</v>
      </c>
      <c r="K53" s="8">
        <f>INTAVI!K53+NRGSUP!K53</f>
        <v>24.024171600000003</v>
      </c>
      <c r="L53" s="8">
        <f>INTAVI!L53+NRGSUP!L53</f>
        <v>24.166771199999999</v>
      </c>
      <c r="M53" s="8">
        <f>INTAVI!M53+NRGSUP!M53</f>
        <v>191.76300000000001</v>
      </c>
      <c r="N53" s="8">
        <f>INTAVI!N53+NRGSUP!N53</f>
        <v>168.02505720000002</v>
      </c>
      <c r="O53" s="8">
        <f>INTAVI!O53+NRGSUP!O53</f>
        <v>89.374942799999999</v>
      </c>
      <c r="P53" s="8">
        <f>INTAVI!P53+NRGSUP!P53</f>
        <v>126.26911440000001</v>
      </c>
      <c r="Q53" s="8">
        <f>INTAVI!Q53+NRGSUP!Q53</f>
        <v>124.12394279999998</v>
      </c>
      <c r="R53" s="8">
        <f>INTAVI!R53+NRGSUP!R53</f>
        <v>533.67617159999998</v>
      </c>
      <c r="S53" s="8">
        <f>INTAVI!S53+NRGSUP!S53</f>
        <v>359.93117159999997</v>
      </c>
      <c r="T53" s="8">
        <f>INTAVI!T53+NRGSUP!T53</f>
        <v>0</v>
      </c>
      <c r="U53" s="8">
        <f>INTAVI!U53+NRGSUP!U53</f>
        <v>173.3918472</v>
      </c>
      <c r="V53" s="8">
        <f>INTAVI!V53+NRGSUP!V53</f>
        <v>251.32844880000002</v>
      </c>
      <c r="W53" s="8">
        <f>INTAVI!W53+NRGSUP!W53</f>
        <v>57.914999999999999</v>
      </c>
      <c r="X53" s="8">
        <f>INTAVI!X53+NRGSUP!X53</f>
        <v>47.047057199999998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</v>
      </c>
      <c r="P54" s="45">
        <f>INTAVI!P54+NRGSUP!P54</f>
        <v>0</v>
      </c>
      <c r="Q54" s="45">
        <f>INTAVI!Q54+NRGSUP!Q54</f>
        <v>0</v>
      </c>
      <c r="R54" s="45">
        <f>INTAVI!R54+NRGSUP!R54</f>
        <v>0</v>
      </c>
      <c r="S54" s="45">
        <f>INTAVI!S54+NRGSUP!S54</f>
        <v>0</v>
      </c>
      <c r="T54" s="45">
        <f>INTAVI!T54+NRGSUP!T54</f>
        <v>0</v>
      </c>
      <c r="U54" s="45">
        <f>INTAVI!U54+NRGSUP!U54</f>
        <v>0</v>
      </c>
      <c r="V54" s="45">
        <f>INTAVI!V54+NRGSUP!V54</f>
        <v>0</v>
      </c>
      <c r="W54" s="45">
        <f>INTAVI!W54+NRGSUP!W54</f>
        <v>0</v>
      </c>
      <c r="X54" s="45">
        <f>INTAVI!X54+NRGSUP!X54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4432.1032022400004</v>
      </c>
      <c r="D61" s="49">
        <f t="shared" si="21"/>
        <v>4471.6400416799997</v>
      </c>
      <c r="E61" s="49">
        <f t="shared" si="21"/>
        <v>4553.8233955199994</v>
      </c>
      <c r="F61" s="49">
        <f t="shared" si="21"/>
        <v>4336.1990884799998</v>
      </c>
      <c r="G61" s="49">
        <f t="shared" si="21"/>
        <v>4380.6267539999999</v>
      </c>
      <c r="H61" s="49">
        <f t="shared" si="21"/>
        <v>4562.57062296</v>
      </c>
      <c r="I61" s="49">
        <f t="shared" si="21"/>
        <v>4575.8824423200003</v>
      </c>
      <c r="J61" s="49">
        <f t="shared" si="21"/>
        <v>5261.4401234399993</v>
      </c>
      <c r="K61" s="49">
        <f t="shared" si="21"/>
        <v>4692.6264427199994</v>
      </c>
      <c r="L61" s="49">
        <f t="shared" si="21"/>
        <v>4326.4136937599988</v>
      </c>
      <c r="M61" s="49">
        <f t="shared" si="21"/>
        <v>4539.312466559998</v>
      </c>
      <c r="N61" s="49">
        <f t="shared" si="21"/>
        <v>5527.2502447200022</v>
      </c>
      <c r="O61" s="49">
        <f t="shared" si="21"/>
        <v>6096.1064443199975</v>
      </c>
      <c r="P61" s="49">
        <f t="shared" si="21"/>
        <v>5156.3094177600005</v>
      </c>
      <c r="Q61" s="49">
        <f t="shared" si="21"/>
        <v>5190.2993095200018</v>
      </c>
      <c r="R61" s="49">
        <f t="shared" si="21"/>
        <v>5634.0017323200045</v>
      </c>
      <c r="S61" s="49">
        <f t="shared" si="21"/>
        <v>4938.6960691199947</v>
      </c>
      <c r="T61" s="49">
        <f t="shared" si="21"/>
        <v>4992.2463254399981</v>
      </c>
      <c r="U61" s="49">
        <f t="shared" si="21"/>
        <v>4924.0681372799991</v>
      </c>
      <c r="V61" s="49">
        <f t="shared" si="21"/>
        <v>4857.9755896799988</v>
      </c>
      <c r="W61" s="49">
        <f t="shared" si="21"/>
        <v>4798.3134196799992</v>
      </c>
      <c r="X61" s="49">
        <f t="shared" si="21"/>
        <v>4955.0876589600039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4429.2640896000003</v>
      </c>
      <c r="D62" s="52">
        <f>INTAVI!D62+NRGSUP!D62</f>
        <v>4396.7835071999998</v>
      </c>
      <c r="E62" s="52">
        <f>INTAVI!E62+NRGSUP!E62</f>
        <v>4443.0398207999997</v>
      </c>
      <c r="F62" s="52">
        <f>INTAVI!F62+NRGSUP!F62</f>
        <v>4264.4000447999997</v>
      </c>
      <c r="G62" s="52">
        <f>INTAVI!G62+NRGSUP!G62</f>
        <v>4298.6720447999996</v>
      </c>
      <c r="H62" s="52">
        <f>INTAVI!H62+NRGSUP!H62</f>
        <v>4487.1680447999997</v>
      </c>
      <c r="I62" s="52">
        <f>INTAVI!I62+NRGSUP!I62</f>
        <v>4366.8801792000004</v>
      </c>
      <c r="J62" s="52">
        <f>INTAVI!J62+NRGSUP!J62</f>
        <v>4712.3999999999996</v>
      </c>
      <c r="K62" s="52">
        <f>INTAVI!K62+NRGSUP!K62</f>
        <v>4180.4001791999999</v>
      </c>
      <c r="L62" s="52">
        <f>INTAVI!L62+NRGSUP!L62</f>
        <v>3737.1039551999988</v>
      </c>
      <c r="M62" s="52">
        <f>INTAVI!M62+NRGSUP!M62</f>
        <v>3859.2961343999987</v>
      </c>
      <c r="N62" s="52">
        <f>INTAVI!N62+NRGSUP!N62</f>
        <v>4842.5440896000018</v>
      </c>
      <c r="O62" s="52">
        <f>INTAVI!O62+NRGSUP!O62</f>
        <v>5312.3845823999982</v>
      </c>
      <c r="P62" s="52">
        <f>INTAVI!P62+NRGSUP!P62</f>
        <v>4325.4396864</v>
      </c>
      <c r="Q62" s="52">
        <f>INTAVI!Q62+NRGSUP!Q62</f>
        <v>4348.1757312000018</v>
      </c>
      <c r="R62" s="52">
        <f>INTAVI!R62+NRGSUP!R62</f>
        <v>4739.985331200005</v>
      </c>
      <c r="S62" s="52">
        <f>INTAVI!S62+NRGSUP!S62</f>
        <v>3996.832089599995</v>
      </c>
      <c r="T62" s="52">
        <f>INTAVI!T62+NRGSUP!T62</f>
        <v>4035.9199103999981</v>
      </c>
      <c r="U62" s="52">
        <f>INTAVI!U62+NRGSUP!U62</f>
        <v>3899.1125375999991</v>
      </c>
      <c r="V62" s="52">
        <f>INTAVI!V62+NRGSUP!V62</f>
        <v>3786.6862655999989</v>
      </c>
      <c r="W62" s="52">
        <f>INTAVI!W62+NRGSUP!W62</f>
        <v>3685.2471935999993</v>
      </c>
      <c r="X62" s="52">
        <f>INTAVI!X62+NRGSUP!X62</f>
        <v>3816.4077504000034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222.20795520000001</v>
      </c>
      <c r="K63" s="52">
        <f>INTAVI!K63+NRGSUP!K63</f>
        <v>236.09617919999994</v>
      </c>
      <c r="L63" s="52">
        <f>INTAVI!L63+NRGSUP!L63</f>
        <v>236.09617919999985</v>
      </c>
      <c r="M63" s="52">
        <f>INTAVI!M63+NRGSUP!M63</f>
        <v>197.90386559999993</v>
      </c>
      <c r="N63" s="52">
        <f>INTAVI!N63+NRGSUP!N63</f>
        <v>211.79208960000011</v>
      </c>
      <c r="O63" s="52">
        <f>INTAVI!O63+NRGSUP!O63</f>
        <v>211.79208959999985</v>
      </c>
      <c r="P63" s="52">
        <f>INTAVI!P63+NRGSUP!P63</f>
        <v>218.73599999999999</v>
      </c>
      <c r="Q63" s="52">
        <f>INTAVI!Q63+NRGSUP!Q63</f>
        <v>197.90386560000007</v>
      </c>
      <c r="R63" s="52">
        <f>INTAVI!R63+NRGSUP!R63</f>
        <v>215.26404480000028</v>
      </c>
      <c r="S63" s="52">
        <f>INTAVI!S63+NRGSUP!S63</f>
        <v>218.73599999999971</v>
      </c>
      <c r="T63" s="52">
        <f>INTAVI!T63+NRGSUP!T63</f>
        <v>218.73599999999988</v>
      </c>
      <c r="U63" s="52">
        <f>INTAVI!U63+NRGSUP!U63</f>
        <v>267.09742079999978</v>
      </c>
      <c r="V63" s="52">
        <f>INTAVI!V63+NRGSUP!V63</f>
        <v>212.17029119999989</v>
      </c>
      <c r="W63" s="52">
        <f>INTAVI!W63+NRGSUP!W63</f>
        <v>190.14428159999994</v>
      </c>
      <c r="X63" s="52">
        <f>INTAVI!X63+NRGSUP!X63</f>
        <v>185.85947520000016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2.8391126400000006</v>
      </c>
      <c r="D64" s="52">
        <f>INTAVI!D64+NRGSUP!D64</f>
        <v>74.856534480000022</v>
      </c>
      <c r="E64" s="52">
        <f>INTAVI!E64+NRGSUP!E64</f>
        <v>110.78357472</v>
      </c>
      <c r="F64" s="52">
        <f>INTAVI!F64+NRGSUP!F64</f>
        <v>71.799043680000011</v>
      </c>
      <c r="G64" s="52">
        <f>INTAVI!G64+NRGSUP!G64</f>
        <v>81.954709200000011</v>
      </c>
      <c r="H64" s="52">
        <f>INTAVI!H64+NRGSUP!H64</f>
        <v>75.402578160000019</v>
      </c>
      <c r="I64" s="52">
        <f>INTAVI!I64+NRGSUP!I64</f>
        <v>75.402578160000004</v>
      </c>
      <c r="J64" s="52">
        <f>INTAVI!J64+NRGSUP!J64</f>
        <v>80.589796560000011</v>
      </c>
      <c r="K64" s="52">
        <f>INTAVI!K64+NRGSUP!K64</f>
        <v>77.040512640000003</v>
      </c>
      <c r="L64" s="52">
        <f>INTAVI!L64+NRGSUP!L64</f>
        <v>127.92793104000005</v>
      </c>
      <c r="M64" s="52">
        <f>INTAVI!M64+NRGSUP!M64</f>
        <v>112.74878160000002</v>
      </c>
      <c r="N64" s="52">
        <f>INTAVI!N64+NRGSUP!N64</f>
        <v>166.42086552000006</v>
      </c>
      <c r="O64" s="52">
        <f>INTAVI!O64+NRGSUP!O64</f>
        <v>202.56608736000001</v>
      </c>
      <c r="P64" s="52">
        <f>INTAVI!P64+NRGSUP!P64</f>
        <v>202.18397472000004</v>
      </c>
      <c r="Q64" s="52">
        <f>INTAVI!Q64+NRGSUP!Q64</f>
        <v>198.68972760000003</v>
      </c>
      <c r="R64" s="52">
        <f>INTAVI!R64+NRGSUP!R64</f>
        <v>209.77315632</v>
      </c>
      <c r="S64" s="52">
        <f>INTAVI!S64+NRGSUP!S64</f>
        <v>233.30571264000002</v>
      </c>
      <c r="T64" s="52">
        <f>INTAVI!T64+NRGSUP!T64</f>
        <v>245.55808368000001</v>
      </c>
      <c r="U64" s="52">
        <f>INTAVI!U64+NRGSUP!U64</f>
        <v>262.17290736000007</v>
      </c>
      <c r="V64" s="52">
        <f>INTAVI!V64+NRGSUP!V64</f>
        <v>285.89671656000002</v>
      </c>
      <c r="W64" s="52">
        <f>INTAVI!W64+NRGSUP!W64</f>
        <v>314.60214240000005</v>
      </c>
      <c r="X64" s="52">
        <f>INTAVI!X64+NRGSUP!X64</f>
        <v>294.53395608000005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</v>
      </c>
      <c r="P65" s="52">
        <f>INTAVI!P65+NRGSUP!P65</f>
        <v>0</v>
      </c>
      <c r="Q65" s="52">
        <f>INTAVI!Q65+NRGSUP!Q65</f>
        <v>0</v>
      </c>
      <c r="R65" s="52">
        <f>INTAVI!R65+NRGSUP!R65</f>
        <v>0</v>
      </c>
      <c r="S65" s="52">
        <f>INTAVI!S65+NRGSUP!S65</f>
        <v>0</v>
      </c>
      <c r="T65" s="52">
        <f>INTAVI!T65+NRGSUP!T65</f>
        <v>0</v>
      </c>
      <c r="U65" s="52">
        <f>INTAVI!U65+NRGSUP!U65</f>
        <v>0</v>
      </c>
      <c r="V65" s="52">
        <f>INTAVI!V65+NRGSUP!V65</f>
        <v>0</v>
      </c>
      <c r="W65" s="52">
        <f>INTAVI!W65+NRGSUP!W65</f>
        <v>0</v>
      </c>
      <c r="X65" s="52">
        <f>INTAVI!X65+NRGSUP!X65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0</v>
      </c>
      <c r="M67" s="52">
        <f>INTAVI!M67+NRGSUP!M67</f>
        <v>0</v>
      </c>
      <c r="N67" s="52">
        <f>INTAVI!N67+NRGSUP!N67</f>
        <v>0</v>
      </c>
      <c r="O67" s="52">
        <f>INTAVI!O67+NRGSUP!O67</f>
        <v>0</v>
      </c>
      <c r="P67" s="52">
        <f>INTAVI!P67+NRGSUP!P67</f>
        <v>0</v>
      </c>
      <c r="Q67" s="52">
        <f>INTAVI!Q67+NRGSUP!Q67</f>
        <v>0</v>
      </c>
      <c r="R67" s="52">
        <f>INTAVI!R67+NRGSUP!R67</f>
        <v>0</v>
      </c>
      <c r="S67" s="52">
        <f>INTAVI!S67+NRGSUP!S67</f>
        <v>0</v>
      </c>
      <c r="T67" s="52">
        <f>INTAVI!T67+NRGSUP!T67</f>
        <v>0</v>
      </c>
      <c r="U67" s="52">
        <f>INTAVI!U67+NRGSUP!U67</f>
        <v>0</v>
      </c>
      <c r="V67" s="52">
        <f>INTAVI!V67+NRGSUP!V67</f>
        <v>74.879665920000022</v>
      </c>
      <c r="W67" s="52">
        <f>INTAVI!W67+NRGSUP!W67</f>
        <v>186.97588991999999</v>
      </c>
      <c r="X67" s="52">
        <f>INTAVI!X67+NRGSUP!X67</f>
        <v>201.88662479999999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8.7123081599999974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0.26329103999999998</v>
      </c>
      <c r="W68" s="52">
        <f>INTAVI!W68+NRGSUP!W68</f>
        <v>0.31273775999999998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133.59968495999999</v>
      </c>
      <c r="J69" s="52">
        <f>INTAVI!J69+NRGSUP!J69</f>
        <v>246.24237167999999</v>
      </c>
      <c r="K69" s="52">
        <f>INTAVI!K69+NRGSUP!K69</f>
        <v>199.08957168000001</v>
      </c>
      <c r="L69" s="52">
        <f>INTAVI!L69+NRGSUP!L69</f>
        <v>225.28562832</v>
      </c>
      <c r="M69" s="52">
        <f>INTAVI!M69+NRGSUP!M69</f>
        <v>369.36368495999994</v>
      </c>
      <c r="N69" s="52">
        <f>INTAVI!N69+NRGSUP!N69</f>
        <v>306.4932</v>
      </c>
      <c r="O69" s="52">
        <f>INTAVI!O69+NRGSUP!O69</f>
        <v>369.36368496000006</v>
      </c>
      <c r="P69" s="52">
        <f>INTAVI!P69+NRGSUP!P69</f>
        <v>401.23744848000007</v>
      </c>
      <c r="Q69" s="52">
        <f>INTAVI!Q69+NRGSUP!Q69</f>
        <v>445.52998512000005</v>
      </c>
      <c r="R69" s="52">
        <f>INTAVI!R69+NRGSUP!R69</f>
        <v>468.97920000000011</v>
      </c>
      <c r="S69" s="52">
        <f>INTAVI!S69+NRGSUP!S69</f>
        <v>489.82226687999992</v>
      </c>
      <c r="T69" s="52">
        <f>INTAVI!T69+NRGSUP!T69</f>
        <v>492.03233136000017</v>
      </c>
      <c r="U69" s="52">
        <f>INTAVI!U69+NRGSUP!U69</f>
        <v>495.68527151999996</v>
      </c>
      <c r="V69" s="52">
        <f>INTAVI!V69+NRGSUP!V69</f>
        <v>498.07935935999996</v>
      </c>
      <c r="W69" s="52">
        <f>INTAVI!W69+NRGSUP!W69</f>
        <v>421.03117440000005</v>
      </c>
      <c r="X69" s="52">
        <f>INTAVI!X69+NRGSUP!X69</f>
        <v>456.39985248000016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2514.4364700000006</v>
      </c>
      <c r="D2" s="21">
        <f t="shared" ref="D2:X2" si="0">SUM(D3,D17,D22,D25,D26,D51,D52)</f>
        <v>2336.8722299999995</v>
      </c>
      <c r="E2" s="21">
        <f t="shared" si="0"/>
        <v>2336.8722299999999</v>
      </c>
      <c r="F2" s="21">
        <f t="shared" si="0"/>
        <v>2412.9711900000011</v>
      </c>
      <c r="G2" s="21">
        <f t="shared" si="0"/>
        <v>2485.8993599999999</v>
      </c>
      <c r="H2" s="21">
        <f t="shared" si="0"/>
        <v>2400.2880300000002</v>
      </c>
      <c r="I2" s="21">
        <f t="shared" si="0"/>
        <v>2879.0773200000003</v>
      </c>
      <c r="J2" s="21">
        <f t="shared" si="0"/>
        <v>2942.4931200000005</v>
      </c>
      <c r="K2" s="21">
        <f t="shared" si="0"/>
        <v>3059.8123500000011</v>
      </c>
      <c r="L2" s="21">
        <f t="shared" si="0"/>
        <v>2566.11102876</v>
      </c>
      <c r="M2" s="21">
        <f t="shared" si="0"/>
        <v>2052.8887712399996</v>
      </c>
      <c r="N2" s="21">
        <f t="shared" si="0"/>
        <v>2226.0240000000003</v>
      </c>
      <c r="O2" s="21">
        <f t="shared" si="0"/>
        <v>1981.7797287600004</v>
      </c>
      <c r="P2" s="21">
        <f t="shared" si="0"/>
        <v>2028.15531504</v>
      </c>
      <c r="Q2" s="21">
        <f t="shared" si="0"/>
        <v>2340.4167849600003</v>
      </c>
      <c r="R2" s="21">
        <f t="shared" si="0"/>
        <v>2479.5432849600002</v>
      </c>
      <c r="S2" s="21">
        <f t="shared" si="0"/>
        <v>2646.4950849600004</v>
      </c>
      <c r="T2" s="21">
        <f t="shared" si="0"/>
        <v>2969.8281547199999</v>
      </c>
      <c r="U2" s="21">
        <f t="shared" si="0"/>
        <v>3279.2810342399998</v>
      </c>
      <c r="V2" s="21">
        <f t="shared" si="0"/>
        <v>3403.5213686400007</v>
      </c>
      <c r="W2" s="21">
        <f t="shared" si="0"/>
        <v>1069.8907770000003</v>
      </c>
      <c r="X2" s="21">
        <f t="shared" si="0"/>
        <v>2096.5641444000007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2514.4364700000006</v>
      </c>
      <c r="D26" s="27">
        <f t="shared" si="13"/>
        <v>2336.8722299999995</v>
      </c>
      <c r="E26" s="27">
        <f t="shared" si="13"/>
        <v>2336.8722299999999</v>
      </c>
      <c r="F26" s="27">
        <f t="shared" si="13"/>
        <v>2412.9711900000011</v>
      </c>
      <c r="G26" s="27">
        <f t="shared" si="13"/>
        <v>2485.8993599999999</v>
      </c>
      <c r="H26" s="27">
        <f t="shared" si="13"/>
        <v>2400.2880300000002</v>
      </c>
      <c r="I26" s="27">
        <f t="shared" si="13"/>
        <v>2879.0773200000003</v>
      </c>
      <c r="J26" s="27">
        <f t="shared" si="13"/>
        <v>2942.4931200000005</v>
      </c>
      <c r="K26" s="27">
        <f t="shared" si="13"/>
        <v>3059.8123500000011</v>
      </c>
      <c r="L26" s="27">
        <f t="shared" si="13"/>
        <v>2566.11102876</v>
      </c>
      <c r="M26" s="27">
        <f t="shared" si="13"/>
        <v>2052.8887712399996</v>
      </c>
      <c r="N26" s="27">
        <f t="shared" si="13"/>
        <v>2226.0240000000003</v>
      </c>
      <c r="O26" s="27">
        <f t="shared" si="13"/>
        <v>1981.7797287600004</v>
      </c>
      <c r="P26" s="27">
        <f t="shared" si="13"/>
        <v>2028.15531504</v>
      </c>
      <c r="Q26" s="27">
        <f t="shared" si="13"/>
        <v>2340.4167849600003</v>
      </c>
      <c r="R26" s="27">
        <f t="shared" si="13"/>
        <v>2479.5432849600002</v>
      </c>
      <c r="S26" s="27">
        <f t="shared" si="13"/>
        <v>2646.4950849600004</v>
      </c>
      <c r="T26" s="27">
        <f t="shared" si="13"/>
        <v>2969.8281547199999</v>
      </c>
      <c r="U26" s="27">
        <f t="shared" si="13"/>
        <v>3279.2810342399998</v>
      </c>
      <c r="V26" s="27">
        <f t="shared" si="13"/>
        <v>3403.5213686400007</v>
      </c>
      <c r="W26" s="27">
        <f t="shared" si="13"/>
        <v>1069.8907770000003</v>
      </c>
      <c r="X26" s="27">
        <f t="shared" ref="X26" si="14">SUM(X27,X33)</f>
        <v>2096.5641444000007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2514.4364700000006</v>
      </c>
      <c r="D33" s="19">
        <f t="shared" si="17"/>
        <v>2336.8722299999995</v>
      </c>
      <c r="E33" s="19">
        <f t="shared" si="17"/>
        <v>2336.8722299999999</v>
      </c>
      <c r="F33" s="19">
        <f t="shared" si="17"/>
        <v>2412.9711900000011</v>
      </c>
      <c r="G33" s="19">
        <f t="shared" si="17"/>
        <v>2485.8993599999999</v>
      </c>
      <c r="H33" s="19">
        <f t="shared" si="17"/>
        <v>2400.2880300000002</v>
      </c>
      <c r="I33" s="19">
        <f t="shared" si="17"/>
        <v>2879.0773200000003</v>
      </c>
      <c r="J33" s="19">
        <f t="shared" si="17"/>
        <v>2942.4931200000005</v>
      </c>
      <c r="K33" s="19">
        <f t="shared" si="17"/>
        <v>3059.8123500000011</v>
      </c>
      <c r="L33" s="19">
        <f t="shared" si="17"/>
        <v>2566.11102876</v>
      </c>
      <c r="M33" s="19">
        <f t="shared" si="17"/>
        <v>2052.8887712399996</v>
      </c>
      <c r="N33" s="19">
        <f t="shared" si="17"/>
        <v>2226.0240000000003</v>
      </c>
      <c r="O33" s="19">
        <f t="shared" si="17"/>
        <v>1981.7797287600004</v>
      </c>
      <c r="P33" s="19">
        <f t="shared" si="17"/>
        <v>2028.15531504</v>
      </c>
      <c r="Q33" s="19">
        <f t="shared" si="17"/>
        <v>2340.4167849600003</v>
      </c>
      <c r="R33" s="19">
        <f t="shared" si="17"/>
        <v>2479.5432849600002</v>
      </c>
      <c r="S33" s="19">
        <f t="shared" si="17"/>
        <v>2646.4950849600004</v>
      </c>
      <c r="T33" s="19">
        <f t="shared" si="17"/>
        <v>2969.8281547199999</v>
      </c>
      <c r="U33" s="19">
        <f t="shared" si="17"/>
        <v>3279.2810342399998</v>
      </c>
      <c r="V33" s="19">
        <f t="shared" si="17"/>
        <v>3403.5213686400007</v>
      </c>
      <c r="W33" s="19">
        <f t="shared" si="17"/>
        <v>1069.8907770000003</v>
      </c>
      <c r="X33" s="19">
        <f t="shared" ref="X33" si="18">SUM(X34:X50)</f>
        <v>2096.5641444000007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2.3170319999999994E-2</v>
      </c>
      <c r="U36" s="8">
        <f>INTAVI_PA_IN!U36+INTAVI_PA_EX!U36+INTAVI_FR_IN!U36+INTAVI_FR_EX!U36</f>
        <v>1.1585160000000001E-2</v>
      </c>
      <c r="V36" s="8">
        <f>INTAVI_PA_IN!V36+INTAVI_PA_EX!V36+INTAVI_FR_IN!V36+INTAVI_FR_EX!V36</f>
        <v>2.9530800000000012E-3</v>
      </c>
      <c r="W36" s="8">
        <f>INTAVI_PA_IN!W36+INTAVI_PA_EX!W36+INTAVI_FR_IN!W36+INTAVI_FR_EX!W36</f>
        <v>1.4538240000000004E-2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0.4158</v>
      </c>
      <c r="U38" s="8">
        <f>INTAVI_PA_IN!U38+INTAVI_PA_EX!U38+INTAVI_FR_IN!U38+INTAVI_FR_EX!U38</f>
        <v>0.49291199999999996</v>
      </c>
      <c r="V38" s="8">
        <f>INTAVI_PA_IN!V38+INTAVI_PA_EX!V38+INTAVI_FR_IN!V38+INTAVI_FR_EX!V38</f>
        <v>0.32659200000000005</v>
      </c>
      <c r="W38" s="8">
        <f>INTAVI_PA_IN!W38+INTAVI_PA_EX!W38+INTAVI_FR_IN!W38+INTAVI_FR_EX!W38</f>
        <v>0.90871199999999996</v>
      </c>
      <c r="X38" s="8">
        <f>INTAVI_PA_IN!X38+INTAVI_PA_EX!X38+INTAVI_FR_IN!X38+INTAVI_FR_EX!X38</f>
        <v>1.096452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2514.4364700000006</v>
      </c>
      <c r="D40" s="8">
        <f>INTAVI_PA_IN!D40+INTAVI_PA_EX!D40+INTAVI_FR_IN!D40+INTAVI_FR_EX!D40</f>
        <v>2336.8722299999995</v>
      </c>
      <c r="E40" s="8">
        <f>INTAVI_PA_IN!E40+INTAVI_PA_EX!E40+INTAVI_FR_IN!E40+INTAVI_FR_EX!E40</f>
        <v>2336.8722299999999</v>
      </c>
      <c r="F40" s="8">
        <f>INTAVI_PA_IN!F40+INTAVI_PA_EX!F40+INTAVI_FR_IN!F40+INTAVI_FR_EX!F40</f>
        <v>2412.9711900000011</v>
      </c>
      <c r="G40" s="8">
        <f>INTAVI_PA_IN!G40+INTAVI_PA_EX!G40+INTAVI_FR_IN!G40+INTAVI_FR_EX!G40</f>
        <v>2485.8993599999999</v>
      </c>
      <c r="H40" s="8">
        <f>INTAVI_PA_IN!H40+INTAVI_PA_EX!H40+INTAVI_FR_IN!H40+INTAVI_FR_EX!H40</f>
        <v>2400.2880300000002</v>
      </c>
      <c r="I40" s="8">
        <f>INTAVI_PA_IN!I40+INTAVI_PA_EX!I40+INTAVI_FR_IN!I40+INTAVI_FR_EX!I40</f>
        <v>2879.0773200000003</v>
      </c>
      <c r="J40" s="8">
        <f>INTAVI_PA_IN!J40+INTAVI_PA_EX!J40+INTAVI_FR_IN!J40+INTAVI_FR_EX!J40</f>
        <v>2942.4931200000005</v>
      </c>
      <c r="K40" s="8">
        <f>INTAVI_PA_IN!K40+INTAVI_PA_EX!K40+INTAVI_FR_IN!K40+INTAVI_FR_EX!K40</f>
        <v>3059.8123500000011</v>
      </c>
      <c r="L40" s="8">
        <f>INTAVI_PA_IN!L40+INTAVI_PA_EX!L40+INTAVI_FR_IN!L40+INTAVI_FR_EX!L40</f>
        <v>2566.11102876</v>
      </c>
      <c r="M40" s="8">
        <f>INTAVI_PA_IN!M40+INTAVI_PA_EX!M40+INTAVI_FR_IN!M40+INTAVI_FR_EX!M40</f>
        <v>2052.8887712399996</v>
      </c>
      <c r="N40" s="8">
        <f>INTAVI_PA_IN!N40+INTAVI_PA_EX!N40+INTAVI_FR_IN!N40+INTAVI_FR_EX!N40</f>
        <v>2226.0240000000003</v>
      </c>
      <c r="O40" s="8">
        <f>INTAVI_PA_IN!O40+INTAVI_PA_EX!O40+INTAVI_FR_IN!O40+INTAVI_FR_EX!O40</f>
        <v>1981.7797287600004</v>
      </c>
      <c r="P40" s="8">
        <f>INTAVI_PA_IN!P40+INTAVI_PA_EX!P40+INTAVI_FR_IN!P40+INTAVI_FR_EX!P40</f>
        <v>2028.15531504</v>
      </c>
      <c r="Q40" s="8">
        <f>INTAVI_PA_IN!Q40+INTAVI_PA_EX!Q40+INTAVI_FR_IN!Q40+INTAVI_FR_EX!Q40</f>
        <v>2340.4167849600003</v>
      </c>
      <c r="R40" s="8">
        <f>INTAVI_PA_IN!R40+INTAVI_PA_EX!R40+INTAVI_FR_IN!R40+INTAVI_FR_EX!R40</f>
        <v>2479.5432849600002</v>
      </c>
      <c r="S40" s="8">
        <f>INTAVI_PA_IN!S40+INTAVI_PA_EX!S40+INTAVI_FR_IN!S40+INTAVI_FR_EX!S40</f>
        <v>2646.4950849600004</v>
      </c>
      <c r="T40" s="8">
        <f>INTAVI_PA_IN!T40+INTAVI_PA_EX!T40+INTAVI_FR_IN!T40+INTAVI_FR_EX!T40</f>
        <v>2969.3891844</v>
      </c>
      <c r="U40" s="8">
        <f>INTAVI_PA_IN!U40+INTAVI_PA_EX!U40+INTAVI_FR_IN!U40+INTAVI_FR_EX!U40</f>
        <v>3278.5745997599997</v>
      </c>
      <c r="V40" s="8">
        <f>INTAVI_PA_IN!V40+INTAVI_PA_EX!V40+INTAVI_FR_IN!V40+INTAVI_FR_EX!V40</f>
        <v>3403.1918235600006</v>
      </c>
      <c r="W40" s="8">
        <f>INTAVI_PA_IN!W40+INTAVI_PA_EX!W40+INTAVI_FR_IN!W40+INTAVI_FR_EX!W40</f>
        <v>1068.9675267600003</v>
      </c>
      <c r="X40" s="8">
        <f>INTAVI_PA_IN!X40+INTAVI_PA_EX!X40+INTAVI_FR_IN!X40+INTAVI_FR_EX!X40</f>
        <v>2095.4676924000005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0.20193732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1.2998879999999996E-2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1.2998879999999996E-2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2033.3528814192466</v>
      </c>
      <c r="D2" s="21">
        <f t="shared" ref="D2:X2" si="0">SUM(D3,D17,D22,D25,D26,D51,D52)</f>
        <v>1880.8658617345411</v>
      </c>
      <c r="E2" s="21">
        <f t="shared" si="0"/>
        <v>1881.8679006218144</v>
      </c>
      <c r="F2" s="21">
        <f t="shared" si="0"/>
        <v>1951.7249372795004</v>
      </c>
      <c r="G2" s="21">
        <f t="shared" si="0"/>
        <v>1984.2650618673354</v>
      </c>
      <c r="H2" s="21">
        <f t="shared" si="0"/>
        <v>1912.1482722885005</v>
      </c>
      <c r="I2" s="21">
        <f t="shared" si="0"/>
        <v>2299.4746179806198</v>
      </c>
      <c r="J2" s="21">
        <f t="shared" si="0"/>
        <v>2360.8090321691457</v>
      </c>
      <c r="K2" s="21">
        <f t="shared" si="0"/>
        <v>2437.3762282305074</v>
      </c>
      <c r="L2" s="21">
        <f t="shared" si="0"/>
        <v>2025.8456921326099</v>
      </c>
      <c r="M2" s="21">
        <f t="shared" si="0"/>
        <v>1611.1898780469326</v>
      </c>
      <c r="N2" s="21">
        <f t="shared" si="0"/>
        <v>1749.8239362822492</v>
      </c>
      <c r="O2" s="21">
        <f t="shared" si="0"/>
        <v>1551.2309185042652</v>
      </c>
      <c r="P2" s="21">
        <f t="shared" si="0"/>
        <v>1588.9966673757058</v>
      </c>
      <c r="Q2" s="21">
        <f t="shared" si="0"/>
        <v>1857.2222937874337</v>
      </c>
      <c r="R2" s="21">
        <f t="shared" si="0"/>
        <v>1974.8915181535926</v>
      </c>
      <c r="S2" s="21">
        <f t="shared" si="0"/>
        <v>2134.6746986730573</v>
      </c>
      <c r="T2" s="21">
        <f t="shared" si="0"/>
        <v>2416.7031381177862</v>
      </c>
      <c r="U2" s="21">
        <f t="shared" si="0"/>
        <v>2666.5909083753477</v>
      </c>
      <c r="V2" s="21">
        <f t="shared" si="0"/>
        <v>2754.1382961756221</v>
      </c>
      <c r="W2" s="21">
        <f t="shared" si="0"/>
        <v>789.33905524211355</v>
      </c>
      <c r="X2" s="21">
        <f t="shared" si="0"/>
        <v>1628.99087876862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2033.3528814192466</v>
      </c>
      <c r="D26" s="27">
        <f t="shared" si="7"/>
        <v>1880.8658617345411</v>
      </c>
      <c r="E26" s="27">
        <f t="shared" si="7"/>
        <v>1881.8679006218144</v>
      </c>
      <c r="F26" s="27">
        <f t="shared" si="7"/>
        <v>1951.7249372795004</v>
      </c>
      <c r="G26" s="27">
        <f t="shared" si="7"/>
        <v>1984.2650618673354</v>
      </c>
      <c r="H26" s="27">
        <f t="shared" si="7"/>
        <v>1912.1482722885005</v>
      </c>
      <c r="I26" s="27">
        <f t="shared" si="7"/>
        <v>2299.4746179806198</v>
      </c>
      <c r="J26" s="27">
        <f t="shared" si="7"/>
        <v>2360.8090321691457</v>
      </c>
      <c r="K26" s="27">
        <f t="shared" si="7"/>
        <v>2437.3762282305074</v>
      </c>
      <c r="L26" s="27">
        <f t="shared" si="7"/>
        <v>2025.8456921326099</v>
      </c>
      <c r="M26" s="27">
        <f t="shared" si="7"/>
        <v>1611.1898780469326</v>
      </c>
      <c r="N26" s="27">
        <f t="shared" si="7"/>
        <v>1749.8239362822492</v>
      </c>
      <c r="O26" s="27">
        <f t="shared" si="7"/>
        <v>1551.2309185042652</v>
      </c>
      <c r="P26" s="27">
        <f t="shared" si="7"/>
        <v>1588.9966673757058</v>
      </c>
      <c r="Q26" s="27">
        <f t="shared" si="7"/>
        <v>1857.2222937874337</v>
      </c>
      <c r="R26" s="27">
        <f t="shared" si="7"/>
        <v>1974.8915181535926</v>
      </c>
      <c r="S26" s="27">
        <f t="shared" si="7"/>
        <v>2134.6746986730573</v>
      </c>
      <c r="T26" s="27">
        <f t="shared" si="7"/>
        <v>2416.7031381177862</v>
      </c>
      <c r="U26" s="27">
        <f t="shared" si="7"/>
        <v>2666.5909083753477</v>
      </c>
      <c r="V26" s="27">
        <f t="shared" si="7"/>
        <v>2754.1382961756221</v>
      </c>
      <c r="W26" s="27">
        <f t="shared" si="7"/>
        <v>789.33905524211355</v>
      </c>
      <c r="X26" s="27">
        <f t="shared" si="7"/>
        <v>1628.99087876862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2033.3528814192466</v>
      </c>
      <c r="D33" s="19">
        <f t="shared" si="9"/>
        <v>1880.8658617345411</v>
      </c>
      <c r="E33" s="19">
        <f t="shared" si="9"/>
        <v>1881.8679006218144</v>
      </c>
      <c r="F33" s="19">
        <f t="shared" si="9"/>
        <v>1951.7249372795004</v>
      </c>
      <c r="G33" s="19">
        <f t="shared" si="9"/>
        <v>1984.2650618673354</v>
      </c>
      <c r="H33" s="19">
        <f t="shared" si="9"/>
        <v>1912.1482722885005</v>
      </c>
      <c r="I33" s="19">
        <f t="shared" si="9"/>
        <v>2299.4746179806198</v>
      </c>
      <c r="J33" s="19">
        <f t="shared" si="9"/>
        <v>2360.8090321691457</v>
      </c>
      <c r="K33" s="19">
        <f t="shared" si="9"/>
        <v>2437.3762282305074</v>
      </c>
      <c r="L33" s="19">
        <f t="shared" si="9"/>
        <v>2025.8456921326099</v>
      </c>
      <c r="M33" s="19">
        <f t="shared" si="9"/>
        <v>1611.1898780469326</v>
      </c>
      <c r="N33" s="19">
        <f t="shared" si="9"/>
        <v>1749.8239362822492</v>
      </c>
      <c r="O33" s="19">
        <f t="shared" si="9"/>
        <v>1551.2309185042652</v>
      </c>
      <c r="P33" s="19">
        <f t="shared" si="9"/>
        <v>1588.9966673757058</v>
      </c>
      <c r="Q33" s="19">
        <f t="shared" si="9"/>
        <v>1857.2222937874337</v>
      </c>
      <c r="R33" s="19">
        <f t="shared" si="9"/>
        <v>1974.8915181535926</v>
      </c>
      <c r="S33" s="19">
        <f t="shared" si="9"/>
        <v>2134.6746986730573</v>
      </c>
      <c r="T33" s="19">
        <f t="shared" si="9"/>
        <v>2416.7031381177862</v>
      </c>
      <c r="U33" s="19">
        <f t="shared" si="9"/>
        <v>2666.5909083753477</v>
      </c>
      <c r="V33" s="19">
        <f t="shared" si="9"/>
        <v>2754.1382961756221</v>
      </c>
      <c r="W33" s="19">
        <f t="shared" si="9"/>
        <v>789.33905524211355</v>
      </c>
      <c r="X33" s="19">
        <f t="shared" si="9"/>
        <v>1628.99087876862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1.8854890632711601E-2</v>
      </c>
      <c r="U36" s="8">
        <v>9.420626657340888E-3</v>
      </c>
      <c r="V36" s="8">
        <v>2.3896399754117651E-3</v>
      </c>
      <c r="W36" s="8">
        <v>1.0725955278034055E-2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0.3383580168543846</v>
      </c>
      <c r="U38" s="8">
        <v>0.40081793664681464</v>
      </c>
      <c r="V38" s="8">
        <v>0.26427909127070009</v>
      </c>
      <c r="W38" s="8">
        <v>0.67042532470318816</v>
      </c>
      <c r="X38" s="8">
        <v>0.85192256663282973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2033.3528814192466</v>
      </c>
      <c r="D40" s="8">
        <v>1880.8658617345411</v>
      </c>
      <c r="E40" s="8">
        <v>1881.8679006218144</v>
      </c>
      <c r="F40" s="8">
        <v>1951.7249372795004</v>
      </c>
      <c r="G40" s="8">
        <v>1984.2650618673354</v>
      </c>
      <c r="H40" s="8">
        <v>1912.1482722885005</v>
      </c>
      <c r="I40" s="8">
        <v>2299.4746179806198</v>
      </c>
      <c r="J40" s="8">
        <v>2360.8090321691457</v>
      </c>
      <c r="K40" s="8">
        <v>2437.3762282305074</v>
      </c>
      <c r="L40" s="8">
        <v>2025.8456921326099</v>
      </c>
      <c r="M40" s="8">
        <v>1611.1898780469326</v>
      </c>
      <c r="N40" s="8">
        <v>1749.8239362822492</v>
      </c>
      <c r="O40" s="8">
        <v>1551.2309185042652</v>
      </c>
      <c r="P40" s="8">
        <v>1588.9966673757058</v>
      </c>
      <c r="Q40" s="8">
        <v>1857.2222937874337</v>
      </c>
      <c r="R40" s="8">
        <v>1974.8915181535926</v>
      </c>
      <c r="S40" s="8">
        <v>2134.6746986730573</v>
      </c>
      <c r="T40" s="8">
        <v>2416.3459252102994</v>
      </c>
      <c r="U40" s="8">
        <v>2666.0164617993873</v>
      </c>
      <c r="V40" s="8">
        <v>2753.8716274443759</v>
      </c>
      <c r="W40" s="8">
        <v>788.65790396213231</v>
      </c>
      <c r="X40" s="8">
        <v>1628.1389562019872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0.16420801265618923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1.0570211843735891E-2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1.0570211843735891E-2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427.40524880053505</v>
      </c>
      <c r="D2" s="21">
        <f t="shared" ref="D2:X2" si="0">SUM(D3,D17,D22,D25,D26,D51,D52)</f>
        <v>395.35774143610394</v>
      </c>
      <c r="E2" s="21">
        <f t="shared" si="0"/>
        <v>395.55720757310968</v>
      </c>
      <c r="F2" s="21">
        <f t="shared" si="0"/>
        <v>410.23033724101117</v>
      </c>
      <c r="G2" s="21">
        <f t="shared" si="0"/>
        <v>463.98704580653964</v>
      </c>
      <c r="H2" s="21">
        <f t="shared" si="0"/>
        <v>451.26280782145619</v>
      </c>
      <c r="I2" s="21">
        <f t="shared" si="0"/>
        <v>529.64730861370833</v>
      </c>
      <c r="J2" s="21">
        <f t="shared" si="0"/>
        <v>536.99256632469678</v>
      </c>
      <c r="K2" s="21">
        <f t="shared" si="0"/>
        <v>573.44654028795185</v>
      </c>
      <c r="L2" s="21">
        <f t="shared" si="0"/>
        <v>502.71787822127862</v>
      </c>
      <c r="M2" s="21">
        <f t="shared" si="0"/>
        <v>412.67422820584352</v>
      </c>
      <c r="N2" s="21">
        <f t="shared" si="0"/>
        <v>446.07372705701124</v>
      </c>
      <c r="O2" s="21">
        <f t="shared" si="0"/>
        <v>403.74962730267043</v>
      </c>
      <c r="P2" s="21">
        <f t="shared" si="0"/>
        <v>413.78234847016722</v>
      </c>
      <c r="Q2" s="21">
        <f t="shared" si="0"/>
        <v>461.91726993769612</v>
      </c>
      <c r="R2" s="21">
        <f t="shared" si="0"/>
        <v>484.22495138873995</v>
      </c>
      <c r="S2" s="21">
        <f t="shared" si="0"/>
        <v>491.85489738020487</v>
      </c>
      <c r="T2" s="21">
        <f t="shared" si="0"/>
        <v>532.65151209578426</v>
      </c>
      <c r="U2" s="21">
        <f t="shared" si="0"/>
        <v>584.98245610716856</v>
      </c>
      <c r="V2" s="21">
        <f t="shared" si="0"/>
        <v>622.12522916121793</v>
      </c>
      <c r="W2" s="21">
        <f t="shared" si="0"/>
        <v>259.26136882713161</v>
      </c>
      <c r="X2" s="21">
        <f t="shared" si="0"/>
        <v>439.11520200114609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427.40524880053505</v>
      </c>
      <c r="D26" s="27">
        <f t="shared" si="7"/>
        <v>395.35774143610394</v>
      </c>
      <c r="E26" s="27">
        <f t="shared" si="7"/>
        <v>395.55720757310968</v>
      </c>
      <c r="F26" s="27">
        <f t="shared" si="7"/>
        <v>410.23033724101117</v>
      </c>
      <c r="G26" s="27">
        <f t="shared" si="7"/>
        <v>463.98704580653964</v>
      </c>
      <c r="H26" s="27">
        <f t="shared" si="7"/>
        <v>451.26280782145619</v>
      </c>
      <c r="I26" s="27">
        <f t="shared" si="7"/>
        <v>529.64730861370833</v>
      </c>
      <c r="J26" s="27">
        <f t="shared" si="7"/>
        <v>536.99256632469678</v>
      </c>
      <c r="K26" s="27">
        <f t="shared" si="7"/>
        <v>573.44654028795185</v>
      </c>
      <c r="L26" s="27">
        <f t="shared" si="7"/>
        <v>502.71787822127862</v>
      </c>
      <c r="M26" s="27">
        <f t="shared" si="7"/>
        <v>412.67422820584352</v>
      </c>
      <c r="N26" s="27">
        <f t="shared" si="7"/>
        <v>446.07372705701124</v>
      </c>
      <c r="O26" s="27">
        <f t="shared" si="7"/>
        <v>403.74962730267043</v>
      </c>
      <c r="P26" s="27">
        <f t="shared" si="7"/>
        <v>413.78234847016722</v>
      </c>
      <c r="Q26" s="27">
        <f t="shared" si="7"/>
        <v>461.91726993769612</v>
      </c>
      <c r="R26" s="27">
        <f t="shared" si="7"/>
        <v>484.22495138873995</v>
      </c>
      <c r="S26" s="27">
        <f t="shared" si="7"/>
        <v>491.85489738020487</v>
      </c>
      <c r="T26" s="27">
        <f t="shared" si="7"/>
        <v>532.65151209578426</v>
      </c>
      <c r="U26" s="27">
        <f t="shared" si="7"/>
        <v>584.98245610716856</v>
      </c>
      <c r="V26" s="27">
        <f t="shared" si="7"/>
        <v>622.12522916121793</v>
      </c>
      <c r="W26" s="27">
        <f t="shared" si="7"/>
        <v>259.26136882713161</v>
      </c>
      <c r="X26" s="27">
        <f t="shared" si="7"/>
        <v>439.11520200114609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427.40524880053505</v>
      </c>
      <c r="D33" s="19">
        <f t="shared" si="9"/>
        <v>395.35774143610394</v>
      </c>
      <c r="E33" s="19">
        <f t="shared" si="9"/>
        <v>395.55720757310968</v>
      </c>
      <c r="F33" s="19">
        <f t="shared" si="9"/>
        <v>410.23033724101117</v>
      </c>
      <c r="G33" s="19">
        <f t="shared" si="9"/>
        <v>463.98704580653964</v>
      </c>
      <c r="H33" s="19">
        <f t="shared" si="9"/>
        <v>451.26280782145619</v>
      </c>
      <c r="I33" s="19">
        <f t="shared" si="9"/>
        <v>529.64730861370833</v>
      </c>
      <c r="J33" s="19">
        <f t="shared" si="9"/>
        <v>536.99256632469678</v>
      </c>
      <c r="K33" s="19">
        <f t="shared" si="9"/>
        <v>573.44654028795185</v>
      </c>
      <c r="L33" s="19">
        <f t="shared" si="9"/>
        <v>502.71787822127862</v>
      </c>
      <c r="M33" s="19">
        <f t="shared" si="9"/>
        <v>412.67422820584352</v>
      </c>
      <c r="N33" s="19">
        <f t="shared" si="9"/>
        <v>446.07372705701124</v>
      </c>
      <c r="O33" s="19">
        <f t="shared" si="9"/>
        <v>403.74962730267043</v>
      </c>
      <c r="P33" s="19">
        <f t="shared" si="9"/>
        <v>413.78234847016722</v>
      </c>
      <c r="Q33" s="19">
        <f t="shared" si="9"/>
        <v>461.91726993769612</v>
      </c>
      <c r="R33" s="19">
        <f t="shared" si="9"/>
        <v>484.22495138873995</v>
      </c>
      <c r="S33" s="19">
        <f t="shared" si="9"/>
        <v>491.85489738020487</v>
      </c>
      <c r="T33" s="19">
        <f t="shared" si="9"/>
        <v>532.65151209578426</v>
      </c>
      <c r="U33" s="19">
        <f t="shared" si="9"/>
        <v>584.98245610716856</v>
      </c>
      <c r="V33" s="19">
        <f t="shared" si="9"/>
        <v>622.12522916121793</v>
      </c>
      <c r="W33" s="19">
        <f t="shared" si="9"/>
        <v>259.26136882713161</v>
      </c>
      <c r="X33" s="19">
        <f t="shared" si="9"/>
        <v>439.11520200114609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4.155697010323073E-3</v>
      </c>
      <c r="U36" s="8">
        <v>2.0666467071387118E-3</v>
      </c>
      <c r="V36" s="8">
        <v>5.3978963924223092E-4</v>
      </c>
      <c r="W36" s="8">
        <v>3.5229801805622602E-3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7.4575526660500741E-2</v>
      </c>
      <c r="U38" s="8">
        <v>8.7929295901753329E-2</v>
      </c>
      <c r="V38" s="8">
        <v>5.9697325456607553E-2</v>
      </c>
      <c r="W38" s="8">
        <v>0.22020370869094827</v>
      </c>
      <c r="X38" s="8">
        <v>0.2296465589906139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427.40524880053505</v>
      </c>
      <c r="D40" s="8">
        <v>395.35774143610394</v>
      </c>
      <c r="E40" s="8">
        <v>395.55720757310968</v>
      </c>
      <c r="F40" s="8">
        <v>410.23033724101117</v>
      </c>
      <c r="G40" s="8">
        <v>463.98704580653964</v>
      </c>
      <c r="H40" s="8">
        <v>451.26280782145619</v>
      </c>
      <c r="I40" s="8">
        <v>529.64730861370833</v>
      </c>
      <c r="J40" s="8">
        <v>536.99256632469678</v>
      </c>
      <c r="K40" s="8">
        <v>573.44654028795185</v>
      </c>
      <c r="L40" s="8">
        <v>502.71787822127862</v>
      </c>
      <c r="M40" s="8">
        <v>412.67422820584352</v>
      </c>
      <c r="N40" s="8">
        <v>446.07372705701124</v>
      </c>
      <c r="O40" s="8">
        <v>403.74962730267043</v>
      </c>
      <c r="P40" s="8">
        <v>413.78234847016722</v>
      </c>
      <c r="Q40" s="8">
        <v>461.91726993769612</v>
      </c>
      <c r="R40" s="8">
        <v>484.22495138873995</v>
      </c>
      <c r="S40" s="8">
        <v>491.85489738020487</v>
      </c>
      <c r="T40" s="8">
        <v>532.57278087211341</v>
      </c>
      <c r="U40" s="8">
        <v>584.85643708870862</v>
      </c>
      <c r="V40" s="8">
        <v>622.06499204612203</v>
      </c>
      <c r="W40" s="8">
        <v>259.03764213826008</v>
      </c>
      <c r="X40" s="8">
        <v>438.88555544215546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3.6023075851038422E-2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2.3188365588814705E-3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2.3188365588814705E-3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48.572835884360885</v>
      </c>
      <c r="D2" s="21">
        <f t="shared" ref="D2:X2" si="0">SUM(D3,D17,D22,D25,D26,D51,D52)</f>
        <v>55.727661002900753</v>
      </c>
      <c r="E2" s="21">
        <f t="shared" si="0"/>
        <v>54.459423206397517</v>
      </c>
      <c r="F2" s="21">
        <f t="shared" si="0"/>
        <v>45.52630027131864</v>
      </c>
      <c r="G2" s="21">
        <f t="shared" si="0"/>
        <v>33.674223148384094</v>
      </c>
      <c r="H2" s="21">
        <f t="shared" si="0"/>
        <v>32.943635969786975</v>
      </c>
      <c r="I2" s="21">
        <f t="shared" si="0"/>
        <v>45.776239019772127</v>
      </c>
      <c r="J2" s="21">
        <f t="shared" si="0"/>
        <v>41.170301704304975</v>
      </c>
      <c r="K2" s="21">
        <f t="shared" si="0"/>
        <v>45.194704089528159</v>
      </c>
      <c r="L2" s="21">
        <f t="shared" si="0"/>
        <v>34.546409484299012</v>
      </c>
      <c r="M2" s="21">
        <f t="shared" si="0"/>
        <v>27.457556716105636</v>
      </c>
      <c r="N2" s="21">
        <f t="shared" si="0"/>
        <v>28.257024043562449</v>
      </c>
      <c r="O2" s="21">
        <f t="shared" si="0"/>
        <v>24.975265705207875</v>
      </c>
      <c r="P2" s="21">
        <f t="shared" si="0"/>
        <v>23.967114349856683</v>
      </c>
      <c r="Q2" s="21">
        <f t="shared" si="0"/>
        <v>20.141865460678165</v>
      </c>
      <c r="R2" s="21">
        <f t="shared" si="0"/>
        <v>18.842182204613895</v>
      </c>
      <c r="S2" s="21">
        <f t="shared" si="0"/>
        <v>18.506871401700995</v>
      </c>
      <c r="T2" s="21">
        <f t="shared" si="0"/>
        <v>18.744940019752086</v>
      </c>
      <c r="U2" s="21">
        <f t="shared" si="0"/>
        <v>24.850937859693008</v>
      </c>
      <c r="V2" s="21">
        <f t="shared" si="0"/>
        <v>23.862957969682949</v>
      </c>
      <c r="W2" s="21">
        <f t="shared" si="0"/>
        <v>18.05529518711776</v>
      </c>
      <c r="X2" s="21">
        <f t="shared" si="0"/>
        <v>22.116707996348683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48.572835884360885</v>
      </c>
      <c r="D26" s="27">
        <f t="shared" si="7"/>
        <v>55.727661002900753</v>
      </c>
      <c r="E26" s="27">
        <f t="shared" si="7"/>
        <v>54.459423206397517</v>
      </c>
      <c r="F26" s="27">
        <f t="shared" si="7"/>
        <v>45.52630027131864</v>
      </c>
      <c r="G26" s="27">
        <f t="shared" si="7"/>
        <v>33.674223148384094</v>
      </c>
      <c r="H26" s="27">
        <f t="shared" si="7"/>
        <v>32.943635969786975</v>
      </c>
      <c r="I26" s="27">
        <f t="shared" si="7"/>
        <v>45.776239019772127</v>
      </c>
      <c r="J26" s="27">
        <f t="shared" si="7"/>
        <v>41.170301704304975</v>
      </c>
      <c r="K26" s="27">
        <f t="shared" si="7"/>
        <v>45.194704089528159</v>
      </c>
      <c r="L26" s="27">
        <f t="shared" si="7"/>
        <v>34.546409484299012</v>
      </c>
      <c r="M26" s="27">
        <f t="shared" si="7"/>
        <v>27.457556716105636</v>
      </c>
      <c r="N26" s="27">
        <f t="shared" si="7"/>
        <v>28.257024043562449</v>
      </c>
      <c r="O26" s="27">
        <f t="shared" si="7"/>
        <v>24.975265705207875</v>
      </c>
      <c r="P26" s="27">
        <f t="shared" si="7"/>
        <v>23.967114349856683</v>
      </c>
      <c r="Q26" s="27">
        <f t="shared" si="7"/>
        <v>20.141865460678165</v>
      </c>
      <c r="R26" s="27">
        <f t="shared" si="7"/>
        <v>18.842182204613895</v>
      </c>
      <c r="S26" s="27">
        <f t="shared" si="7"/>
        <v>18.506871401700995</v>
      </c>
      <c r="T26" s="27">
        <f t="shared" si="7"/>
        <v>18.744940019752086</v>
      </c>
      <c r="U26" s="27">
        <f t="shared" si="7"/>
        <v>24.850937859693008</v>
      </c>
      <c r="V26" s="27">
        <f t="shared" si="7"/>
        <v>23.862957969682949</v>
      </c>
      <c r="W26" s="27">
        <f t="shared" si="7"/>
        <v>18.05529518711776</v>
      </c>
      <c r="X26" s="27">
        <f t="shared" si="7"/>
        <v>22.116707996348683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48.572835884360885</v>
      </c>
      <c r="D33" s="19">
        <f t="shared" si="9"/>
        <v>55.727661002900753</v>
      </c>
      <c r="E33" s="19">
        <f t="shared" si="9"/>
        <v>54.459423206397517</v>
      </c>
      <c r="F33" s="19">
        <f t="shared" si="9"/>
        <v>45.52630027131864</v>
      </c>
      <c r="G33" s="19">
        <f t="shared" si="9"/>
        <v>33.674223148384094</v>
      </c>
      <c r="H33" s="19">
        <f t="shared" si="9"/>
        <v>32.943635969786975</v>
      </c>
      <c r="I33" s="19">
        <f t="shared" si="9"/>
        <v>45.776239019772127</v>
      </c>
      <c r="J33" s="19">
        <f t="shared" si="9"/>
        <v>41.170301704304975</v>
      </c>
      <c r="K33" s="19">
        <f t="shared" si="9"/>
        <v>45.194704089528159</v>
      </c>
      <c r="L33" s="19">
        <f t="shared" si="9"/>
        <v>34.546409484299012</v>
      </c>
      <c r="M33" s="19">
        <f t="shared" si="9"/>
        <v>27.457556716105636</v>
      </c>
      <c r="N33" s="19">
        <f t="shared" si="9"/>
        <v>28.257024043562449</v>
      </c>
      <c r="O33" s="19">
        <f t="shared" si="9"/>
        <v>24.975265705207875</v>
      </c>
      <c r="P33" s="19">
        <f t="shared" si="9"/>
        <v>23.967114349856683</v>
      </c>
      <c r="Q33" s="19">
        <f t="shared" si="9"/>
        <v>20.141865460678165</v>
      </c>
      <c r="R33" s="19">
        <f t="shared" si="9"/>
        <v>18.842182204613895</v>
      </c>
      <c r="S33" s="19">
        <f t="shared" si="9"/>
        <v>18.506871401700995</v>
      </c>
      <c r="T33" s="19">
        <f t="shared" si="9"/>
        <v>18.744940019752086</v>
      </c>
      <c r="U33" s="19">
        <f t="shared" si="9"/>
        <v>24.850937859693008</v>
      </c>
      <c r="V33" s="19">
        <f t="shared" si="9"/>
        <v>23.862957969682949</v>
      </c>
      <c r="W33" s="19">
        <f t="shared" si="9"/>
        <v>18.05529518711776</v>
      </c>
      <c r="X33" s="19">
        <f t="shared" si="9"/>
        <v>22.116707996348683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1.4624625938311608E-4</v>
      </c>
      <c r="U36" s="8">
        <v>8.7794272051869022E-5</v>
      </c>
      <c r="V36" s="8">
        <v>2.0704798439173562E-5</v>
      </c>
      <c r="W36" s="8">
        <v>2.4534487103178656E-4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2.6244434540178847E-3</v>
      </c>
      <c r="U38" s="8">
        <v>3.7353692331940917E-3</v>
      </c>
      <c r="V38" s="8">
        <v>2.2898199614797329E-3</v>
      </c>
      <c r="W38" s="8">
        <v>1.5335269499267917E-2</v>
      </c>
      <c r="X38" s="8">
        <v>1.1566499780502735E-2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48.572835884360885</v>
      </c>
      <c r="D40" s="8">
        <v>55.727661002900753</v>
      </c>
      <c r="E40" s="8">
        <v>54.459423206397517</v>
      </c>
      <c r="F40" s="8">
        <v>45.52630027131864</v>
      </c>
      <c r="G40" s="8">
        <v>33.674223148384094</v>
      </c>
      <c r="H40" s="8">
        <v>32.943635969786975</v>
      </c>
      <c r="I40" s="8">
        <v>45.776239019772127</v>
      </c>
      <c r="J40" s="8">
        <v>41.170301704304975</v>
      </c>
      <c r="K40" s="8">
        <v>45.194704089528159</v>
      </c>
      <c r="L40" s="8">
        <v>34.546409484299012</v>
      </c>
      <c r="M40" s="8">
        <v>27.457556716105636</v>
      </c>
      <c r="N40" s="8">
        <v>28.257024043562449</v>
      </c>
      <c r="O40" s="8">
        <v>24.975265705207875</v>
      </c>
      <c r="P40" s="8">
        <v>23.967114349856683</v>
      </c>
      <c r="Q40" s="8">
        <v>20.141865460678165</v>
      </c>
      <c r="R40" s="8">
        <v>18.842182204613895</v>
      </c>
      <c r="S40" s="8">
        <v>18.506871401700995</v>
      </c>
      <c r="T40" s="8">
        <v>18.742169330038685</v>
      </c>
      <c r="U40" s="8">
        <v>24.845584381543034</v>
      </c>
      <c r="V40" s="8">
        <v>23.860647444923028</v>
      </c>
      <c r="W40" s="8">
        <v>18.03971457274746</v>
      </c>
      <c r="X40" s="8">
        <v>22.10514149656818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1.5303146447269897E-3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9.8507677674680285E-5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9.8507677674680285E-5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5.1055038958579937</v>
      </c>
      <c r="D2" s="21">
        <f t="shared" ref="D2:X2" si="0">SUM(D3,D17,D22,D25,D26,D51,D52)</f>
        <v>4.9209658264536049</v>
      </c>
      <c r="E2" s="21">
        <f t="shared" si="0"/>
        <v>4.9876985986783273</v>
      </c>
      <c r="F2" s="21">
        <f t="shared" si="0"/>
        <v>5.4896152081711742</v>
      </c>
      <c r="G2" s="21">
        <f t="shared" si="0"/>
        <v>3.973029177740889</v>
      </c>
      <c r="H2" s="21">
        <f t="shared" si="0"/>
        <v>3.9333139202563108</v>
      </c>
      <c r="I2" s="21">
        <f t="shared" si="0"/>
        <v>4.1791543858997038</v>
      </c>
      <c r="J2" s="21">
        <f t="shared" si="0"/>
        <v>3.5212198018529812</v>
      </c>
      <c r="K2" s="21">
        <f t="shared" si="0"/>
        <v>3.7948773920133925</v>
      </c>
      <c r="L2" s="21">
        <f t="shared" si="0"/>
        <v>3.0010489218124401</v>
      </c>
      <c r="M2" s="21">
        <f t="shared" si="0"/>
        <v>1.5671082711179312</v>
      </c>
      <c r="N2" s="21">
        <f t="shared" si="0"/>
        <v>1.8693126171775012</v>
      </c>
      <c r="O2" s="21">
        <f t="shared" si="0"/>
        <v>1.8239172478568937</v>
      </c>
      <c r="P2" s="21">
        <f t="shared" si="0"/>
        <v>1.4091848442703712</v>
      </c>
      <c r="Q2" s="21">
        <f t="shared" si="0"/>
        <v>1.135355774192204</v>
      </c>
      <c r="R2" s="21">
        <f t="shared" si="0"/>
        <v>1.5846332130537824</v>
      </c>
      <c r="S2" s="21">
        <f t="shared" si="0"/>
        <v>1.4586175050371344</v>
      </c>
      <c r="T2" s="21">
        <f t="shared" si="0"/>
        <v>1.7285644866769301</v>
      </c>
      <c r="U2" s="21">
        <f t="shared" si="0"/>
        <v>2.8567318977907634</v>
      </c>
      <c r="V2" s="21">
        <f t="shared" si="0"/>
        <v>3.3948853334779741</v>
      </c>
      <c r="W2" s="21">
        <f t="shared" si="0"/>
        <v>3.2350577436373924</v>
      </c>
      <c r="X2" s="21">
        <f t="shared" si="0"/>
        <v>6.3413556338854447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5.1055038958579937</v>
      </c>
      <c r="D26" s="27">
        <f t="shared" si="7"/>
        <v>4.9209658264536049</v>
      </c>
      <c r="E26" s="27">
        <f t="shared" si="7"/>
        <v>4.9876985986783273</v>
      </c>
      <c r="F26" s="27">
        <f t="shared" si="7"/>
        <v>5.4896152081711742</v>
      </c>
      <c r="G26" s="27">
        <f t="shared" si="7"/>
        <v>3.973029177740889</v>
      </c>
      <c r="H26" s="27">
        <f t="shared" si="7"/>
        <v>3.9333139202563108</v>
      </c>
      <c r="I26" s="27">
        <f t="shared" si="7"/>
        <v>4.1791543858997038</v>
      </c>
      <c r="J26" s="27">
        <f t="shared" si="7"/>
        <v>3.5212198018529812</v>
      </c>
      <c r="K26" s="27">
        <f t="shared" si="7"/>
        <v>3.7948773920133925</v>
      </c>
      <c r="L26" s="27">
        <f t="shared" si="7"/>
        <v>3.0010489218124401</v>
      </c>
      <c r="M26" s="27">
        <f t="shared" si="7"/>
        <v>1.5671082711179312</v>
      </c>
      <c r="N26" s="27">
        <f t="shared" si="7"/>
        <v>1.8693126171775012</v>
      </c>
      <c r="O26" s="27">
        <f t="shared" si="7"/>
        <v>1.8239172478568937</v>
      </c>
      <c r="P26" s="27">
        <f t="shared" si="7"/>
        <v>1.4091848442703712</v>
      </c>
      <c r="Q26" s="27">
        <f t="shared" si="7"/>
        <v>1.135355774192204</v>
      </c>
      <c r="R26" s="27">
        <f t="shared" si="7"/>
        <v>1.5846332130537824</v>
      </c>
      <c r="S26" s="27">
        <f t="shared" si="7"/>
        <v>1.4586175050371344</v>
      </c>
      <c r="T26" s="27">
        <f t="shared" si="7"/>
        <v>1.7285644866769301</v>
      </c>
      <c r="U26" s="27">
        <f t="shared" si="7"/>
        <v>2.8567318977907634</v>
      </c>
      <c r="V26" s="27">
        <f t="shared" si="7"/>
        <v>3.3948853334779741</v>
      </c>
      <c r="W26" s="27">
        <f t="shared" si="7"/>
        <v>3.2350577436373924</v>
      </c>
      <c r="X26" s="27">
        <f t="shared" si="7"/>
        <v>6.3413556338854447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5.1055038958579937</v>
      </c>
      <c r="D33" s="19">
        <f t="shared" si="9"/>
        <v>4.9209658264536049</v>
      </c>
      <c r="E33" s="19">
        <f t="shared" si="9"/>
        <v>4.9876985986783273</v>
      </c>
      <c r="F33" s="19">
        <f t="shared" si="9"/>
        <v>5.4896152081711742</v>
      </c>
      <c r="G33" s="19">
        <f t="shared" si="9"/>
        <v>3.973029177740889</v>
      </c>
      <c r="H33" s="19">
        <f t="shared" si="9"/>
        <v>3.9333139202563108</v>
      </c>
      <c r="I33" s="19">
        <f t="shared" si="9"/>
        <v>4.1791543858997038</v>
      </c>
      <c r="J33" s="19">
        <f t="shared" si="9"/>
        <v>3.5212198018529812</v>
      </c>
      <c r="K33" s="19">
        <f t="shared" si="9"/>
        <v>3.7948773920133925</v>
      </c>
      <c r="L33" s="19">
        <f t="shared" si="9"/>
        <v>3.0010489218124401</v>
      </c>
      <c r="M33" s="19">
        <f t="shared" si="9"/>
        <v>1.5671082711179312</v>
      </c>
      <c r="N33" s="19">
        <f t="shared" si="9"/>
        <v>1.8693126171775012</v>
      </c>
      <c r="O33" s="19">
        <f t="shared" si="9"/>
        <v>1.8239172478568937</v>
      </c>
      <c r="P33" s="19">
        <f t="shared" si="9"/>
        <v>1.4091848442703712</v>
      </c>
      <c r="Q33" s="19">
        <f t="shared" si="9"/>
        <v>1.135355774192204</v>
      </c>
      <c r="R33" s="19">
        <f t="shared" si="9"/>
        <v>1.5846332130537824</v>
      </c>
      <c r="S33" s="19">
        <f t="shared" si="9"/>
        <v>1.4586175050371344</v>
      </c>
      <c r="T33" s="19">
        <f t="shared" si="9"/>
        <v>1.7285644866769301</v>
      </c>
      <c r="U33" s="19">
        <f t="shared" si="9"/>
        <v>2.8567318977907634</v>
      </c>
      <c r="V33" s="19">
        <f t="shared" si="9"/>
        <v>3.3948853334779741</v>
      </c>
      <c r="W33" s="19">
        <f t="shared" si="9"/>
        <v>3.2350577436373924</v>
      </c>
      <c r="X33" s="19">
        <f t="shared" si="9"/>
        <v>6.3413556338854447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1.3486097582207178E-5</v>
      </c>
      <c r="U36" s="8">
        <v>1.0092363468530788E-5</v>
      </c>
      <c r="V36" s="8">
        <v>2.9455869068314784E-6</v>
      </c>
      <c r="W36" s="8">
        <v>4.3959670371902721E-5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2.4201303109675417E-4</v>
      </c>
      <c r="U38" s="8">
        <v>4.2939821823785324E-4</v>
      </c>
      <c r="V38" s="8">
        <v>3.2576331121266812E-4</v>
      </c>
      <c r="W38" s="8">
        <v>2.7476971065956029E-3</v>
      </c>
      <c r="X38" s="8">
        <v>3.3163745960535767E-3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5.1055038958579937</v>
      </c>
      <c r="D40" s="8">
        <v>4.9209658264536049</v>
      </c>
      <c r="E40" s="8">
        <v>4.9876985986783273</v>
      </c>
      <c r="F40" s="8">
        <v>5.4896152081711742</v>
      </c>
      <c r="G40" s="8">
        <v>3.973029177740889</v>
      </c>
      <c r="H40" s="8">
        <v>3.9333139202563108</v>
      </c>
      <c r="I40" s="8">
        <v>4.1791543858997038</v>
      </c>
      <c r="J40" s="8">
        <v>3.5212198018529812</v>
      </c>
      <c r="K40" s="8">
        <v>3.7948773920133925</v>
      </c>
      <c r="L40" s="8">
        <v>3.0010489218124401</v>
      </c>
      <c r="M40" s="8">
        <v>1.5671082711179312</v>
      </c>
      <c r="N40" s="8">
        <v>1.8693126171775012</v>
      </c>
      <c r="O40" s="8">
        <v>1.8239172478568937</v>
      </c>
      <c r="P40" s="8">
        <v>1.4091848442703712</v>
      </c>
      <c r="Q40" s="8">
        <v>1.135355774192204</v>
      </c>
      <c r="R40" s="8">
        <v>1.5846332130537824</v>
      </c>
      <c r="S40" s="8">
        <v>1.4586175050371344</v>
      </c>
      <c r="T40" s="8">
        <v>1.7283089875482511</v>
      </c>
      <c r="U40" s="8">
        <v>2.8561164903610115</v>
      </c>
      <c r="V40" s="8">
        <v>3.3945566245798546</v>
      </c>
      <c r="W40" s="8">
        <v>3.2322660868604247</v>
      </c>
      <c r="X40" s="8">
        <v>6.338039259289391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1.7591684804534524E-4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1.1323919707955305E-5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1.1323919707955305E-5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94557.591303528054</v>
      </c>
      <c r="D2" s="21">
        <f t="shared" ref="D2:X2" si="0">SUM(D3,D17,D22,D25,D26,D51,D52)</f>
        <v>97131.111821831815</v>
      </c>
      <c r="E2" s="21">
        <f t="shared" si="0"/>
        <v>97239.104986323247</v>
      </c>
      <c r="F2" s="21">
        <f t="shared" si="0"/>
        <v>100670.85637712316</v>
      </c>
      <c r="G2" s="21">
        <f t="shared" si="0"/>
        <v>100758.92004799837</v>
      </c>
      <c r="H2" s="21">
        <f t="shared" si="0"/>
        <v>102450.8545323288</v>
      </c>
      <c r="I2" s="21">
        <f t="shared" si="0"/>
        <v>101028.90205985121</v>
      </c>
      <c r="J2" s="21">
        <f t="shared" si="0"/>
        <v>105045.3120659289</v>
      </c>
      <c r="K2" s="21">
        <f t="shared" si="0"/>
        <v>100200.2624166132</v>
      </c>
      <c r="L2" s="21">
        <f t="shared" si="0"/>
        <v>96677.429345501019</v>
      </c>
      <c r="M2" s="21">
        <f t="shared" si="0"/>
        <v>89720.503894119247</v>
      </c>
      <c r="N2" s="21">
        <f t="shared" si="0"/>
        <v>89408.7161229146</v>
      </c>
      <c r="O2" s="21">
        <f t="shared" si="0"/>
        <v>85614.276860774931</v>
      </c>
      <c r="P2" s="21">
        <f t="shared" si="0"/>
        <v>74748.683454574028</v>
      </c>
      <c r="Q2" s="21">
        <f t="shared" si="0"/>
        <v>72698.475836064856</v>
      </c>
      <c r="R2" s="21">
        <f t="shared" si="0"/>
        <v>69286.191475295811</v>
      </c>
      <c r="S2" s="21">
        <f t="shared" si="0"/>
        <v>64792.500635469587</v>
      </c>
      <c r="T2" s="21">
        <f t="shared" si="0"/>
        <v>67190.837674648821</v>
      </c>
      <c r="U2" s="21">
        <f t="shared" si="0"/>
        <v>65053.225315930831</v>
      </c>
      <c r="V2" s="21">
        <f t="shared" si="0"/>
        <v>58184.455995310069</v>
      </c>
      <c r="W2" s="21">
        <f t="shared" si="0"/>
        <v>49696.617807141818</v>
      </c>
      <c r="X2" s="21">
        <f t="shared" si="0"/>
        <v>51305.191082546815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44465.688895368054</v>
      </c>
      <c r="D3" s="24">
        <f t="shared" si="1"/>
        <v>45890.298767351815</v>
      </c>
      <c r="E3" s="24">
        <f t="shared" si="1"/>
        <v>44336.621249283264</v>
      </c>
      <c r="F3" s="24">
        <f t="shared" si="1"/>
        <v>44677.325872163165</v>
      </c>
      <c r="G3" s="24">
        <f t="shared" si="1"/>
        <v>45800.203013718383</v>
      </c>
      <c r="H3" s="24">
        <f t="shared" si="1"/>
        <v>45325.234469248797</v>
      </c>
      <c r="I3" s="24">
        <f t="shared" si="1"/>
        <v>41759.465674011211</v>
      </c>
      <c r="J3" s="24">
        <f t="shared" si="1"/>
        <v>43940.550981048895</v>
      </c>
      <c r="K3" s="24">
        <f t="shared" si="1"/>
        <v>41436.668037733194</v>
      </c>
      <c r="L3" s="24">
        <f t="shared" si="1"/>
        <v>42250.329984821008</v>
      </c>
      <c r="M3" s="24">
        <f t="shared" si="1"/>
        <v>39904.25925207926</v>
      </c>
      <c r="N3" s="24">
        <f t="shared" si="1"/>
        <v>40610.535199154598</v>
      </c>
      <c r="O3" s="24">
        <f t="shared" si="1"/>
        <v>42189.722331614917</v>
      </c>
      <c r="P3" s="24">
        <f t="shared" si="1"/>
        <v>35164.082725654029</v>
      </c>
      <c r="Q3" s="24">
        <f t="shared" si="1"/>
        <v>34414.978877904839</v>
      </c>
      <c r="R3" s="24">
        <f t="shared" si="1"/>
        <v>28359.487092215808</v>
      </c>
      <c r="S3" s="24">
        <f t="shared" si="1"/>
        <v>21775.726204869592</v>
      </c>
      <c r="T3" s="24">
        <f t="shared" si="1"/>
        <v>24050.44719500883</v>
      </c>
      <c r="U3" s="24">
        <f t="shared" si="1"/>
        <v>23207.095272370832</v>
      </c>
      <c r="V3" s="24">
        <f t="shared" si="1"/>
        <v>15479.520564910064</v>
      </c>
      <c r="W3" s="24">
        <f t="shared" si="1"/>
        <v>9485.3919932618137</v>
      </c>
      <c r="X3" s="24">
        <f t="shared" si="1"/>
        <v>9047.6029068268126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2884.67976456</v>
      </c>
      <c r="D4" s="19">
        <f t="shared" si="2"/>
        <v>3160.0238867999997</v>
      </c>
      <c r="E4" s="19">
        <f t="shared" si="2"/>
        <v>2480.6700309600001</v>
      </c>
      <c r="F4" s="19">
        <f t="shared" si="2"/>
        <v>2143.5663744000003</v>
      </c>
      <c r="G4" s="19">
        <f t="shared" si="2"/>
        <v>1881.9280893600003</v>
      </c>
      <c r="H4" s="19">
        <f t="shared" si="2"/>
        <v>1364.4097077600002</v>
      </c>
      <c r="I4" s="19">
        <f t="shared" si="2"/>
        <v>1132.9695590400001</v>
      </c>
      <c r="J4" s="19">
        <f t="shared" si="2"/>
        <v>1772.2339760013401</v>
      </c>
      <c r="K4" s="19">
        <f t="shared" si="2"/>
        <v>1320.6367484260143</v>
      </c>
      <c r="L4" s="19">
        <f t="shared" si="2"/>
        <v>843.71175005832754</v>
      </c>
      <c r="M4" s="19">
        <f t="shared" si="2"/>
        <v>1627.5710500475022</v>
      </c>
      <c r="N4" s="19">
        <f t="shared" si="2"/>
        <v>881.6976829118496</v>
      </c>
      <c r="O4" s="19">
        <f t="shared" si="2"/>
        <v>938.90838181708057</v>
      </c>
      <c r="P4" s="19">
        <f t="shared" si="2"/>
        <v>769.78852486727681</v>
      </c>
      <c r="Q4" s="19">
        <f t="shared" si="2"/>
        <v>726.61691557269933</v>
      </c>
      <c r="R4" s="19">
        <f t="shared" si="2"/>
        <v>683.19476908540832</v>
      </c>
      <c r="S4" s="19">
        <f t="shared" si="2"/>
        <v>751.2858211390419</v>
      </c>
      <c r="T4" s="19">
        <f t="shared" si="2"/>
        <v>747.51921254540991</v>
      </c>
      <c r="U4" s="19">
        <f t="shared" si="2"/>
        <v>1097.5361142632908</v>
      </c>
      <c r="V4" s="19">
        <f t="shared" si="2"/>
        <v>767.38577622795572</v>
      </c>
      <c r="W4" s="19">
        <f t="shared" si="2"/>
        <v>631.32075878316266</v>
      </c>
      <c r="X4" s="19">
        <f t="shared" si="2"/>
        <v>682.21771088934804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2884.67976456</v>
      </c>
      <c r="D7" s="8">
        <f>TI_EHG_E!D7+NRG_E!D7+FC_E!D7</f>
        <v>3160.0238867999997</v>
      </c>
      <c r="E7" s="8">
        <f>TI_EHG_E!E7+NRG_E!E7+FC_E!E7</f>
        <v>2480.6700309600001</v>
      </c>
      <c r="F7" s="8">
        <f>TI_EHG_E!F7+NRG_E!F7+FC_E!F7</f>
        <v>2143.5663744000003</v>
      </c>
      <c r="G7" s="8">
        <f>TI_EHG_E!G7+NRG_E!G7+FC_E!G7</f>
        <v>1881.9280893600003</v>
      </c>
      <c r="H7" s="8">
        <f>TI_EHG_E!H7+NRG_E!H7+FC_E!H7</f>
        <v>1364.4097077600002</v>
      </c>
      <c r="I7" s="8">
        <f>TI_EHG_E!I7+NRG_E!I7+FC_E!I7</f>
        <v>1132.9695590400001</v>
      </c>
      <c r="J7" s="8">
        <f>TI_EHG_E!J7+NRG_E!J7+FC_E!J7</f>
        <v>1772.2339760013401</v>
      </c>
      <c r="K7" s="8">
        <f>TI_EHG_E!K7+NRG_E!K7+FC_E!K7</f>
        <v>1320.6367484260143</v>
      </c>
      <c r="L7" s="8">
        <f>TI_EHG_E!L7+NRG_E!L7+FC_E!L7</f>
        <v>843.71175005832754</v>
      </c>
      <c r="M7" s="8">
        <f>TI_EHG_E!M7+NRG_E!M7+FC_E!M7</f>
        <v>1627.5710500475022</v>
      </c>
      <c r="N7" s="8">
        <f>TI_EHG_E!N7+NRG_E!N7+FC_E!N7</f>
        <v>881.6976829118496</v>
      </c>
      <c r="O7" s="8">
        <f>TI_EHG_E!O7+NRG_E!O7+FC_E!O7</f>
        <v>938.90838181708057</v>
      </c>
      <c r="P7" s="8">
        <f>TI_EHG_E!P7+NRG_E!P7+FC_E!P7</f>
        <v>769.78852486727681</v>
      </c>
      <c r="Q7" s="8">
        <f>TI_EHG_E!Q7+NRG_E!Q7+FC_E!Q7</f>
        <v>726.61691557269933</v>
      </c>
      <c r="R7" s="8">
        <f>TI_EHG_E!R7+NRG_E!R7+FC_E!R7</f>
        <v>683.19476908540832</v>
      </c>
      <c r="S7" s="8">
        <f>TI_EHG_E!S7+NRG_E!S7+FC_E!S7</f>
        <v>751.2858211390419</v>
      </c>
      <c r="T7" s="8">
        <f>TI_EHG_E!T7+NRG_E!T7+FC_E!T7</f>
        <v>747.51921254540991</v>
      </c>
      <c r="U7" s="8">
        <f>TI_EHG_E!U7+NRG_E!U7+FC_E!U7</f>
        <v>1097.5361142632908</v>
      </c>
      <c r="V7" s="8">
        <f>TI_EHG_E!V7+NRG_E!V7+FC_E!V7</f>
        <v>767.38577622795572</v>
      </c>
      <c r="W7" s="8">
        <f>TI_EHG_E!W7+NRG_E!W7+FC_E!W7</f>
        <v>631.32075878316266</v>
      </c>
      <c r="X7" s="8">
        <f>TI_EHG_E!X7+NRG_E!X7+FC_E!X7</f>
        <v>682.21771088934804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41367.74160292805</v>
      </c>
      <c r="D8" s="19">
        <f t="shared" ref="D8:X8" si="4">SUM(D9:D10)</f>
        <v>42512.033520071811</v>
      </c>
      <c r="E8" s="19">
        <f t="shared" si="4"/>
        <v>41648.309201763266</v>
      </c>
      <c r="F8" s="19">
        <f t="shared" si="4"/>
        <v>42322.96890368317</v>
      </c>
      <c r="G8" s="19">
        <f t="shared" si="4"/>
        <v>43742.505741318382</v>
      </c>
      <c r="H8" s="19">
        <f t="shared" si="4"/>
        <v>43767.720784048797</v>
      </c>
      <c r="I8" s="19">
        <f t="shared" si="4"/>
        <v>40477.647612531211</v>
      </c>
      <c r="J8" s="19">
        <f t="shared" si="4"/>
        <v>42033.446104047551</v>
      </c>
      <c r="K8" s="19">
        <f t="shared" si="4"/>
        <v>40080.931463667184</v>
      </c>
      <c r="L8" s="19">
        <f t="shared" si="4"/>
        <v>41403.357074442683</v>
      </c>
      <c r="M8" s="19">
        <f t="shared" si="4"/>
        <v>38273.431296071758</v>
      </c>
      <c r="N8" s="19">
        <f t="shared" si="4"/>
        <v>39728.837516242747</v>
      </c>
      <c r="O8" s="19">
        <f t="shared" si="4"/>
        <v>41250.813949797834</v>
      </c>
      <c r="P8" s="19">
        <f t="shared" si="4"/>
        <v>34394.294200786753</v>
      </c>
      <c r="Q8" s="19">
        <f t="shared" si="4"/>
        <v>33688.361962332143</v>
      </c>
      <c r="R8" s="19">
        <f t="shared" si="4"/>
        <v>27676.292323130401</v>
      </c>
      <c r="S8" s="19">
        <f t="shared" si="4"/>
        <v>21024.440383730551</v>
      </c>
      <c r="T8" s="19">
        <f t="shared" si="4"/>
        <v>23302.927982463421</v>
      </c>
      <c r="U8" s="19">
        <f t="shared" si="4"/>
        <v>22109.559158107542</v>
      </c>
      <c r="V8" s="19">
        <f t="shared" si="4"/>
        <v>14712.13478868211</v>
      </c>
      <c r="W8" s="19">
        <f t="shared" si="4"/>
        <v>8854.0712344786516</v>
      </c>
      <c r="X8" s="19">
        <f t="shared" si="4"/>
        <v>8365.3851959374642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41367.74160292805</v>
      </c>
      <c r="D10" s="8">
        <f>TI_EHG_E!D10+NRG_E!D10+FC_E!D10</f>
        <v>42512.033520071811</v>
      </c>
      <c r="E10" s="8">
        <f>TI_EHG_E!E10+NRG_E!E10+FC_E!E10</f>
        <v>41648.309201763266</v>
      </c>
      <c r="F10" s="8">
        <f>TI_EHG_E!F10+NRG_E!F10+FC_E!F10</f>
        <v>42322.96890368317</v>
      </c>
      <c r="G10" s="8">
        <f>TI_EHG_E!G10+NRG_E!G10+FC_E!G10</f>
        <v>43742.505741318382</v>
      </c>
      <c r="H10" s="8">
        <f>TI_EHG_E!H10+NRG_E!H10+FC_E!H10</f>
        <v>43767.720784048797</v>
      </c>
      <c r="I10" s="8">
        <f>TI_EHG_E!I10+NRG_E!I10+FC_E!I10</f>
        <v>40477.647612531211</v>
      </c>
      <c r="J10" s="8">
        <f>TI_EHG_E!J10+NRG_E!J10+FC_E!J10</f>
        <v>42033.446104047551</v>
      </c>
      <c r="K10" s="8">
        <f>TI_EHG_E!K10+NRG_E!K10+FC_E!K10</f>
        <v>40080.931463667184</v>
      </c>
      <c r="L10" s="8">
        <f>TI_EHG_E!L10+NRG_E!L10+FC_E!L10</f>
        <v>41403.357074442683</v>
      </c>
      <c r="M10" s="8">
        <f>TI_EHG_E!M10+NRG_E!M10+FC_E!M10</f>
        <v>38273.431296071758</v>
      </c>
      <c r="N10" s="8">
        <f>TI_EHG_E!N10+NRG_E!N10+FC_E!N10</f>
        <v>39728.837516242747</v>
      </c>
      <c r="O10" s="8">
        <f>TI_EHG_E!O10+NRG_E!O10+FC_E!O10</f>
        <v>41250.813949797834</v>
      </c>
      <c r="P10" s="8">
        <f>TI_EHG_E!P10+NRG_E!P10+FC_E!P10</f>
        <v>34394.294200786753</v>
      </c>
      <c r="Q10" s="8">
        <f>TI_EHG_E!Q10+NRG_E!Q10+FC_E!Q10</f>
        <v>33688.361962332143</v>
      </c>
      <c r="R10" s="8">
        <f>TI_EHG_E!R10+NRG_E!R10+FC_E!R10</f>
        <v>27676.292323130401</v>
      </c>
      <c r="S10" s="8">
        <f>TI_EHG_E!S10+NRG_E!S10+FC_E!S10</f>
        <v>21024.440383730551</v>
      </c>
      <c r="T10" s="8">
        <f>TI_EHG_E!T10+NRG_E!T10+FC_E!T10</f>
        <v>23302.927982463421</v>
      </c>
      <c r="U10" s="8">
        <f>TI_EHG_E!U10+NRG_E!U10+FC_E!U10</f>
        <v>22109.559158107542</v>
      </c>
      <c r="V10" s="8">
        <f>TI_EHG_E!V10+NRG_E!V10+FC_E!V10</f>
        <v>14712.13478868211</v>
      </c>
      <c r="W10" s="8">
        <f>TI_EHG_E!W10+NRG_E!W10+FC_E!W10</f>
        <v>8854.0712344786516</v>
      </c>
      <c r="X10" s="8">
        <f>TI_EHG_E!X10+NRG_E!X10+FC_E!X10</f>
        <v>8365.3851959374642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213.26752788000002</v>
      </c>
      <c r="D11" s="19">
        <f t="shared" ref="D11:X11" si="6">SUM(D12:D16)</f>
        <v>218.24136048000003</v>
      </c>
      <c r="E11" s="19">
        <f t="shared" si="6"/>
        <v>207.64201656000009</v>
      </c>
      <c r="F11" s="19">
        <f t="shared" si="6"/>
        <v>210.79059408000001</v>
      </c>
      <c r="G11" s="19">
        <f t="shared" si="6"/>
        <v>175.76918303999997</v>
      </c>
      <c r="H11" s="19">
        <f t="shared" si="6"/>
        <v>193.10397744000002</v>
      </c>
      <c r="I11" s="19">
        <f t="shared" si="6"/>
        <v>148.84850244000003</v>
      </c>
      <c r="J11" s="19">
        <f t="shared" si="6"/>
        <v>134.870901</v>
      </c>
      <c r="K11" s="19">
        <f t="shared" si="6"/>
        <v>35.099825640000006</v>
      </c>
      <c r="L11" s="19">
        <f t="shared" si="6"/>
        <v>3.2611603200000001</v>
      </c>
      <c r="M11" s="19">
        <f t="shared" si="6"/>
        <v>3.2569059599999992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3.1478396399999999</v>
      </c>
      <c r="D13" s="8">
        <f>TI_EHG_E!D13+NRG_E!D13+FC_E!D13</f>
        <v>12.592132079999997</v>
      </c>
      <c r="E13" s="8">
        <f>TI_EHG_E!E13+NRG_E!E13+FC_E!E13</f>
        <v>9.4439056799999985</v>
      </c>
      <c r="F13" s="8">
        <f>TI_EHG_E!F13+NRG_E!F13+FC_E!F13</f>
        <v>12.592132079999997</v>
      </c>
      <c r="G13" s="8">
        <f>TI_EHG_E!G13+NRG_E!G13+FC_E!G13</f>
        <v>12.592132079999997</v>
      </c>
      <c r="H13" s="8">
        <f>TI_EHG_E!H13+NRG_E!H13+FC_E!H13</f>
        <v>12.592132079999997</v>
      </c>
      <c r="I13" s="8">
        <f>TI_EHG_E!I13+NRG_E!I13+FC_E!I13</f>
        <v>9.5100416400000007</v>
      </c>
      <c r="J13" s="8">
        <f>TI_EHG_E!J13+NRG_E!J13+FC_E!J13</f>
        <v>6.0593689199999989</v>
      </c>
      <c r="K13" s="8">
        <f>TI_EHG_E!K13+NRG_E!K13+FC_E!K13</f>
        <v>3.2476237200000009</v>
      </c>
      <c r="L13" s="8">
        <f>TI_EHG_E!L13+NRG_E!L13+FC_E!L13</f>
        <v>3.2611603200000001</v>
      </c>
      <c r="M13" s="8">
        <f>TI_EHG_E!M13+NRG_E!M13+FC_E!M13</f>
        <v>3.2569059599999992</v>
      </c>
      <c r="N13" s="8">
        <f>TI_EHG_E!N13+NRG_E!N13+FC_E!N13</f>
        <v>0</v>
      </c>
      <c r="O13" s="8">
        <f>TI_EHG_E!O13+NRG_E!O13+FC_E!O13</f>
        <v>0</v>
      </c>
      <c r="P13" s="8">
        <f>TI_EHG_E!P13+NRG_E!P13+FC_E!P13</f>
        <v>0</v>
      </c>
      <c r="Q13" s="8">
        <f>TI_EHG_E!Q13+NRG_E!Q13+FC_E!Q13</f>
        <v>0</v>
      </c>
      <c r="R13" s="8">
        <f>TI_EHG_E!R13+NRG_E!R13+FC_E!R13</f>
        <v>0</v>
      </c>
      <c r="S13" s="8">
        <f>TI_EHG_E!S13+NRG_E!S13+FC_E!S13</f>
        <v>0</v>
      </c>
      <c r="T13" s="8">
        <f>TI_EHG_E!T13+NRG_E!T13+FC_E!T13</f>
        <v>0</v>
      </c>
      <c r="U13" s="8">
        <f>TI_EHG_E!U13+NRG_E!U13+FC_E!U13</f>
        <v>0</v>
      </c>
      <c r="V13" s="8">
        <f>TI_EHG_E!V13+NRG_E!V13+FC_E!V13</f>
        <v>0</v>
      </c>
      <c r="W13" s="8">
        <f>TI_EHG_E!W13+NRG_E!W13+FC_E!W13</f>
        <v>0</v>
      </c>
      <c r="X13" s="8">
        <f>TI_EHG_E!X13+NRG_E!X13+FC_E!X13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210.11968824000002</v>
      </c>
      <c r="D16" s="8">
        <f>TI_EHG_E!D16+NRG_E!D16+FC_E!D16</f>
        <v>205.64922840000003</v>
      </c>
      <c r="E16" s="8">
        <f>TI_EHG_E!E16+NRG_E!E16+FC_E!E16</f>
        <v>198.19811088000009</v>
      </c>
      <c r="F16" s="8">
        <f>TI_EHG_E!F16+NRG_E!F16+FC_E!F16</f>
        <v>198.19846200000001</v>
      </c>
      <c r="G16" s="8">
        <f>TI_EHG_E!G16+NRG_E!G16+FC_E!G16</f>
        <v>163.17705095999997</v>
      </c>
      <c r="H16" s="8">
        <f>TI_EHG_E!H16+NRG_E!H16+FC_E!H16</f>
        <v>180.51184536000002</v>
      </c>
      <c r="I16" s="8">
        <f>TI_EHG_E!I16+NRG_E!I16+FC_E!I16</f>
        <v>139.33846080000004</v>
      </c>
      <c r="J16" s="8">
        <f>TI_EHG_E!J16+NRG_E!J16+FC_E!J16</f>
        <v>128.81153208000001</v>
      </c>
      <c r="K16" s="8">
        <f>TI_EHG_E!K16+NRG_E!K16+FC_E!K16</f>
        <v>31.852201920000006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46021.78914732</v>
      </c>
      <c r="D26" s="27">
        <f t="shared" ref="D26:X26" si="12">SUM(D27,D33)</f>
        <v>47219.892600599997</v>
      </c>
      <c r="E26" s="27">
        <f t="shared" si="12"/>
        <v>48621.153746519994</v>
      </c>
      <c r="F26" s="27">
        <f t="shared" si="12"/>
        <v>51328.693352159993</v>
      </c>
      <c r="G26" s="27">
        <f t="shared" si="12"/>
        <v>49826.199014639998</v>
      </c>
      <c r="H26" s="27">
        <f t="shared" si="12"/>
        <v>51760.768411799996</v>
      </c>
      <c r="I26" s="27">
        <f t="shared" si="12"/>
        <v>53111.728768679997</v>
      </c>
      <c r="J26" s="27">
        <f t="shared" si="12"/>
        <v>53579.577258719997</v>
      </c>
      <c r="K26" s="27">
        <f t="shared" si="12"/>
        <v>50899.185722160008</v>
      </c>
      <c r="L26" s="27">
        <f t="shared" si="12"/>
        <v>48138.017868359995</v>
      </c>
      <c r="M26" s="27">
        <f t="shared" si="12"/>
        <v>42905.44976291999</v>
      </c>
      <c r="N26" s="27">
        <f t="shared" si="12"/>
        <v>40425.860869199998</v>
      </c>
      <c r="O26" s="27">
        <f t="shared" si="12"/>
        <v>35801.983935720004</v>
      </c>
      <c r="P26" s="27">
        <f t="shared" si="12"/>
        <v>32661.379326240003</v>
      </c>
      <c r="Q26" s="27">
        <f t="shared" si="12"/>
        <v>33157.214002080007</v>
      </c>
      <c r="R26" s="27">
        <f t="shared" si="12"/>
        <v>34996.233097440003</v>
      </c>
      <c r="S26" s="27">
        <f t="shared" si="12"/>
        <v>34917.786548999997</v>
      </c>
      <c r="T26" s="27">
        <f t="shared" si="12"/>
        <v>34299.357609959996</v>
      </c>
      <c r="U26" s="27">
        <f t="shared" si="12"/>
        <v>33239.374714079997</v>
      </c>
      <c r="V26" s="27">
        <f t="shared" si="12"/>
        <v>33022.968250680002</v>
      </c>
      <c r="W26" s="27">
        <f t="shared" si="12"/>
        <v>29502.317271239997</v>
      </c>
      <c r="X26" s="27">
        <f t="shared" si="12"/>
        <v>30194.520939720001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46021.78914732</v>
      </c>
      <c r="D33" s="19">
        <f t="shared" ref="D33:X33" si="16">SUM(D34:D50)</f>
        <v>47219.892600599997</v>
      </c>
      <c r="E33" s="19">
        <f t="shared" si="16"/>
        <v>48621.153746519994</v>
      </c>
      <c r="F33" s="19">
        <f t="shared" si="16"/>
        <v>51328.693352159993</v>
      </c>
      <c r="G33" s="19">
        <f t="shared" si="16"/>
        <v>49826.199014639998</v>
      </c>
      <c r="H33" s="19">
        <f t="shared" si="16"/>
        <v>51760.768411799996</v>
      </c>
      <c r="I33" s="19">
        <f t="shared" si="16"/>
        <v>53111.728768679997</v>
      </c>
      <c r="J33" s="19">
        <f t="shared" si="16"/>
        <v>53579.577258719997</v>
      </c>
      <c r="K33" s="19">
        <f t="shared" si="16"/>
        <v>50899.185722160008</v>
      </c>
      <c r="L33" s="19">
        <f t="shared" si="16"/>
        <v>48138.017868359995</v>
      </c>
      <c r="M33" s="19">
        <f t="shared" si="16"/>
        <v>42905.44976291999</v>
      </c>
      <c r="N33" s="19">
        <f t="shared" si="16"/>
        <v>40425.860869199998</v>
      </c>
      <c r="O33" s="19">
        <f t="shared" si="16"/>
        <v>35801.983935720004</v>
      </c>
      <c r="P33" s="19">
        <f t="shared" si="16"/>
        <v>32661.379326240003</v>
      </c>
      <c r="Q33" s="19">
        <f t="shared" si="16"/>
        <v>33157.214002080007</v>
      </c>
      <c r="R33" s="19">
        <f t="shared" si="16"/>
        <v>34996.233097440003</v>
      </c>
      <c r="S33" s="19">
        <f t="shared" si="16"/>
        <v>34917.786548999997</v>
      </c>
      <c r="T33" s="19">
        <f t="shared" si="16"/>
        <v>34299.357609959996</v>
      </c>
      <c r="U33" s="19">
        <f t="shared" si="16"/>
        <v>33239.374714079997</v>
      </c>
      <c r="V33" s="19">
        <f t="shared" si="16"/>
        <v>33022.968250680002</v>
      </c>
      <c r="W33" s="19">
        <f t="shared" si="16"/>
        <v>29502.317271239997</v>
      </c>
      <c r="X33" s="19">
        <f t="shared" si="16"/>
        <v>30194.520939720001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1391.3856000000001</v>
      </c>
      <c r="D34" s="8">
        <f>TI_EHG_E!D34+NRG_E!D34+FC_E!D34</f>
        <v>1471.2192</v>
      </c>
      <c r="E34" s="8">
        <f>TI_EHG_E!E34+NRG_E!E34+FC_E!E34</f>
        <v>1488.3263999999999</v>
      </c>
      <c r="F34" s="8">
        <f>TI_EHG_E!F34+NRG_E!F34+FC_E!F34</f>
        <v>1511.136</v>
      </c>
      <c r="G34" s="8">
        <f>TI_EHG_E!G34+NRG_E!G34+FC_E!G34</f>
        <v>1491.1776</v>
      </c>
      <c r="H34" s="8">
        <f>TI_EHG_E!H34+NRG_E!H34+FC_E!H34</f>
        <v>1476.9216000000001</v>
      </c>
      <c r="I34" s="8">
        <f>TI_EHG_E!I34+NRG_E!I34+FC_E!I34</f>
        <v>1750.6368</v>
      </c>
      <c r="J34" s="8">
        <f>TI_EHG_E!J34+NRG_E!J34+FC_E!J34</f>
        <v>1907.4528</v>
      </c>
      <c r="K34" s="8">
        <f>TI_EHG_E!K34+NRG_E!K34+FC_E!K34</f>
        <v>1667.9520000000002</v>
      </c>
      <c r="L34" s="8">
        <f>TI_EHG_E!L34+NRG_E!L34+FC_E!L34</f>
        <v>1588.1184000000003</v>
      </c>
      <c r="M34" s="8">
        <f>TI_EHG_E!M34+NRG_E!M34+FC_E!M34</f>
        <v>1690.7616000000003</v>
      </c>
      <c r="N34" s="8">
        <f>TI_EHG_E!N34+NRG_E!N34+FC_E!N34</f>
        <v>1442.7071999999998</v>
      </c>
      <c r="O34" s="8">
        <f>TI_EHG_E!O34+NRG_E!O34+FC_E!O34</f>
        <v>1682.2080000000001</v>
      </c>
      <c r="P34" s="8">
        <f>TI_EHG_E!P34+NRG_E!P34+FC_E!P34</f>
        <v>1516.8384000000001</v>
      </c>
      <c r="Q34" s="8">
        <f>TI_EHG_E!Q34+NRG_E!Q34+FC_E!Q34</f>
        <v>1767.7440000000001</v>
      </c>
      <c r="R34" s="8">
        <f>TI_EHG_E!R34+NRG_E!R34+FC_E!R34</f>
        <v>1762.0416000000002</v>
      </c>
      <c r="S34" s="8">
        <f>TI_EHG_E!S34+NRG_E!S34+FC_E!S34</f>
        <v>1887.4944000000005</v>
      </c>
      <c r="T34" s="8">
        <f>TI_EHG_E!T34+NRG_E!T34+FC_E!T34</f>
        <v>1893.74132736</v>
      </c>
      <c r="U34" s="8">
        <f>TI_EHG_E!U34+NRG_E!U34+FC_E!U34</f>
        <v>2390.8338432</v>
      </c>
      <c r="V34" s="8">
        <f>TI_EHG_E!V34+NRG_E!V34+FC_E!V34</f>
        <v>2002.11699456</v>
      </c>
      <c r="W34" s="8">
        <f>TI_EHG_E!W34+NRG_E!W34+FC_E!W34</f>
        <v>1703.99158272</v>
      </c>
      <c r="X34" s="8">
        <f>TI_EHG_E!X34+NRG_E!X34+FC_E!X34</f>
        <v>1904.8095820799999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1319.2064852400003</v>
      </c>
      <c r="D36" s="8">
        <f>TI_EHG_E!D36+NRG_E!D36+FC_E!D36</f>
        <v>1343.0835000000004</v>
      </c>
      <c r="E36" s="8">
        <f>TI_EHG_E!E36+NRG_E!E36+FC_E!E36</f>
        <v>1199.8214114400002</v>
      </c>
      <c r="F36" s="8">
        <f>TI_EHG_E!F36+NRG_E!F36+FC_E!F36</f>
        <v>1211.7600324000002</v>
      </c>
      <c r="G36" s="8">
        <f>TI_EHG_E!G36+NRG_E!G36+FC_E!G36</f>
        <v>1205.79049476</v>
      </c>
      <c r="H36" s="8">
        <f>TI_EHG_E!H36+NRG_E!H36+FC_E!H36</f>
        <v>1241.6059033200002</v>
      </c>
      <c r="I36" s="8">
        <f>TI_EHG_E!I36+NRG_E!I36+FC_E!I36</f>
        <v>1295.3294704799998</v>
      </c>
      <c r="J36" s="8">
        <f>TI_EHG_E!J36+NRG_E!J36+FC_E!J36</f>
        <v>1575.8850186</v>
      </c>
      <c r="K36" s="8">
        <f>TI_EHG_E!K36+NRG_E!K36+FC_E!K36</f>
        <v>1158.0366924000002</v>
      </c>
      <c r="L36" s="8">
        <f>TI_EHG_E!L36+NRG_E!L36+FC_E!L36</f>
        <v>1094.28037668</v>
      </c>
      <c r="M36" s="8">
        <f>TI_EHG_E!M36+NRG_E!M36+FC_E!M36</f>
        <v>925.92914759999996</v>
      </c>
      <c r="N36" s="8">
        <f>TI_EHG_E!N36+NRG_E!N36+FC_E!N36</f>
        <v>1129.1112737999999</v>
      </c>
      <c r="O36" s="8">
        <f>TI_EHG_E!O36+NRG_E!O36+FC_E!O36</f>
        <v>1314.8779514400005</v>
      </c>
      <c r="P36" s="8">
        <f>TI_EHG_E!P36+NRG_E!P36+FC_E!P36</f>
        <v>1486.13114952</v>
      </c>
      <c r="Q36" s="8">
        <f>TI_EHG_E!Q36+NRG_E!Q36+FC_E!Q36</f>
        <v>1433.8845766799998</v>
      </c>
      <c r="R36" s="8">
        <f>TI_EHG_E!R36+NRG_E!R36+FC_E!R36</f>
        <v>1671.8973728400001</v>
      </c>
      <c r="S36" s="8">
        <f>TI_EHG_E!S36+NRG_E!S36+FC_E!S36</f>
        <v>1744.46249904</v>
      </c>
      <c r="T36" s="8">
        <f>TI_EHG_E!T36+NRG_E!T36+FC_E!T36</f>
        <v>1667.0529586800001</v>
      </c>
      <c r="U36" s="8">
        <f>TI_EHG_E!U36+NRG_E!U36+FC_E!U36</f>
        <v>1591.5947227200002</v>
      </c>
      <c r="V36" s="8">
        <f>TI_EHG_E!V36+NRG_E!V36+FC_E!V36</f>
        <v>1718.3127484800002</v>
      </c>
      <c r="W36" s="8">
        <f>TI_EHG_E!W36+NRG_E!W36+FC_E!W36</f>
        <v>1487.64380796</v>
      </c>
      <c r="X36" s="8">
        <f>TI_EHG_E!X36+NRG_E!X36+FC_E!X36</f>
        <v>1676.7654116399999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10069.56714456</v>
      </c>
      <c r="D37" s="8">
        <f>TI_EHG_E!D37+NRG_E!D37+FC_E!D37</f>
        <v>10391.916011399997</v>
      </c>
      <c r="E37" s="8">
        <f>TI_EHG_E!E37+NRG_E!E37+FC_E!E37</f>
        <v>10876.974736319999</v>
      </c>
      <c r="F37" s="8">
        <f>TI_EHG_E!F37+NRG_E!F37+FC_E!F37</f>
        <v>11312.913094559999</v>
      </c>
      <c r="G37" s="8">
        <f>TI_EHG_E!G37+NRG_E!G37+FC_E!G37</f>
        <v>11552.372231399999</v>
      </c>
      <c r="H37" s="8">
        <f>TI_EHG_E!H37+NRG_E!H37+FC_E!H37</f>
        <v>12028.220903159998</v>
      </c>
      <c r="I37" s="8">
        <f>TI_EHG_E!I37+NRG_E!I37+FC_E!I37</f>
        <v>12154.090548599997</v>
      </c>
      <c r="J37" s="8">
        <f>TI_EHG_E!J37+NRG_E!J37+FC_E!J37</f>
        <v>12700.54854684</v>
      </c>
      <c r="K37" s="8">
        <f>TI_EHG_E!K37+NRG_E!K37+FC_E!K37</f>
        <v>12461.089410000002</v>
      </c>
      <c r="L37" s="8">
        <f>TI_EHG_E!L37+NRG_E!L37+FC_E!L37</f>
        <v>12410.24388912</v>
      </c>
      <c r="M37" s="8">
        <f>TI_EHG_E!M37+NRG_E!M37+FC_E!M37</f>
        <v>11297.286166319998</v>
      </c>
      <c r="N37" s="8">
        <f>TI_EHG_E!N37+NRG_E!N37+FC_E!N37</f>
        <v>10175.180510879998</v>
      </c>
      <c r="O37" s="8">
        <f>TI_EHG_E!O37+NRG_E!O37+FC_E!O37</f>
        <v>8973.7956000000013</v>
      </c>
      <c r="P37" s="8">
        <f>TI_EHG_E!P37+NRG_E!P37+FC_E!P37</f>
        <v>8141.3636673599985</v>
      </c>
      <c r="Q37" s="8">
        <f>TI_EHG_E!Q37+NRG_E!Q37+FC_E!Q37</f>
        <v>7699.2299722800017</v>
      </c>
      <c r="R37" s="8">
        <f>TI_EHG_E!R37+NRG_E!R37+FC_E!R37</f>
        <v>7504.0812277200012</v>
      </c>
      <c r="S37" s="8">
        <f>TI_EHG_E!S37+NRG_E!S37+FC_E!S37</f>
        <v>7394.3097782399991</v>
      </c>
      <c r="T37" s="8">
        <f>TI_EHG_E!T37+NRG_E!T37+FC_E!T37</f>
        <v>7169.132622959999</v>
      </c>
      <c r="U37" s="8">
        <f>TI_EHG_E!U37+NRG_E!U37+FC_E!U37</f>
        <v>7004.1796901999978</v>
      </c>
      <c r="V37" s="8">
        <f>TI_EHG_E!V37+NRG_E!V37+FC_E!V37</f>
        <v>6837.91598952</v>
      </c>
      <c r="W37" s="8">
        <f>TI_EHG_E!W37+NRG_E!W37+FC_E!W37</f>
        <v>5498.7659773199994</v>
      </c>
      <c r="X37" s="8">
        <f>TI_EHG_E!X37+NRG_E!X37+FC_E!X37</f>
        <v>5880.1260949199996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0</v>
      </c>
      <c r="F38" s="8">
        <f>TI_EHG_E!F38+NRG_E!F38+FC_E!F38</f>
        <v>0</v>
      </c>
      <c r="G38" s="8">
        <f>TI_EHG_E!G38+NRG_E!G38+FC_E!G38</f>
        <v>0</v>
      </c>
      <c r="H38" s="8">
        <f>TI_EHG_E!H38+NRG_E!H38+FC_E!H38</f>
        <v>0</v>
      </c>
      <c r="I38" s="8">
        <f>TI_EHG_E!I38+NRG_E!I38+FC_E!I38</f>
        <v>0</v>
      </c>
      <c r="J38" s="8">
        <f>TI_EHG_E!J38+NRG_E!J38+FC_E!J38</f>
        <v>0</v>
      </c>
      <c r="K38" s="8">
        <f>TI_EHG_E!K38+NRG_E!K38+FC_E!K38</f>
        <v>0</v>
      </c>
      <c r="L38" s="8">
        <f>TI_EHG_E!L38+NRG_E!L38+FC_E!L38</f>
        <v>15.049944</v>
      </c>
      <c r="M38" s="8">
        <f>TI_EHG_E!M38+NRG_E!M38+FC_E!M38</f>
        <v>9.0299160000000001</v>
      </c>
      <c r="N38" s="8">
        <f>TI_EHG_E!N38+NRG_E!N38+FC_E!N38</f>
        <v>6.020027999999999</v>
      </c>
      <c r="O38" s="8">
        <f>TI_EHG_E!O38+NRG_E!O38+FC_E!O38</f>
        <v>6.1319159999999995</v>
      </c>
      <c r="P38" s="8">
        <f>TI_EHG_E!P38+NRG_E!P38+FC_E!P38</f>
        <v>6.1598879999999978</v>
      </c>
      <c r="Q38" s="8">
        <f>TI_EHG_E!Q38+NRG_E!Q38+FC_E!Q38</f>
        <v>6.1598879999999987</v>
      </c>
      <c r="R38" s="8">
        <f>TI_EHG_E!R38+NRG_E!R38+FC_E!R38</f>
        <v>3.0799440000000002</v>
      </c>
      <c r="S38" s="8">
        <f>TI_EHG_E!S38+NRG_E!S38+FC_E!S38</f>
        <v>6.1598879999999987</v>
      </c>
      <c r="T38" s="8">
        <f>TI_EHG_E!T38+NRG_E!T38+FC_E!T38</f>
        <v>6.7853520000000005</v>
      </c>
      <c r="U38" s="8">
        <f>TI_EHG_E!U38+NRG_E!U38+FC_E!U38</f>
        <v>5.9935680000000007</v>
      </c>
      <c r="V38" s="8">
        <f>TI_EHG_E!V38+NRG_E!V38+FC_E!V38</f>
        <v>6.6220559999999988</v>
      </c>
      <c r="W38" s="8">
        <f>TI_EHG_E!W38+NRG_E!W38+FC_E!W38</f>
        <v>5.9444279999999976</v>
      </c>
      <c r="X38" s="8">
        <f>TI_EHG_E!X38+NRG_E!X38+FC_E!X38</f>
        <v>6.0122159999999996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54.147774960000014</v>
      </c>
      <c r="D39" s="8">
        <f>TI_EHG_E!D39+NRG_E!D39+FC_E!D39</f>
        <v>60.51834504</v>
      </c>
      <c r="E39" s="8">
        <f>TI_EHG_E!E39+NRG_E!E39+FC_E!E39</f>
        <v>57.333060000000017</v>
      </c>
      <c r="F39" s="8">
        <f>TI_EHG_E!F39+NRG_E!F39+FC_E!F39</f>
        <v>63.703371239999989</v>
      </c>
      <c r="G39" s="8">
        <f>TI_EHG_E!G39+NRG_E!G39+FC_E!G39</f>
        <v>70.073682480000016</v>
      </c>
      <c r="H39" s="8">
        <f>TI_EHG_E!H39+NRG_E!H39+FC_E!H39</f>
        <v>44.592437520000018</v>
      </c>
      <c r="I39" s="8">
        <f>TI_EHG_E!I39+NRG_E!I39+FC_E!I39</f>
        <v>47.777463720000007</v>
      </c>
      <c r="J39" s="8">
        <f>TI_EHG_E!J39+NRG_E!J39+FC_E!J39</f>
        <v>9.5555962800000014</v>
      </c>
      <c r="K39" s="8">
        <f>TI_EHG_E!K39+NRG_E!K39+FC_E!K39</f>
        <v>3.1852850399999988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1521.9792</v>
      </c>
      <c r="D40" s="8">
        <f>TI_EHG_E!D40+NRG_E!D40+FC_E!D40</f>
        <v>1280.9991599999996</v>
      </c>
      <c r="E40" s="8">
        <f>TI_EHG_E!E40+NRG_E!E40+FC_E!E40</f>
        <v>1170.02151</v>
      </c>
      <c r="F40" s="8">
        <f>TI_EHG_E!F40+NRG_E!F40+FC_E!F40</f>
        <v>1109.7765000000004</v>
      </c>
      <c r="G40" s="8">
        <f>TI_EHG_E!G40+NRG_E!G40+FC_E!G40</f>
        <v>1173.1923000000002</v>
      </c>
      <c r="H40" s="8">
        <f>TI_EHG_E!H40+NRG_E!H40+FC_E!H40</f>
        <v>1201.7294099999999</v>
      </c>
      <c r="I40" s="8">
        <f>TI_EHG_E!I40+NRG_E!I40+FC_E!I40</f>
        <v>1071.7270200000003</v>
      </c>
      <c r="J40" s="8">
        <f>TI_EHG_E!J40+NRG_E!J40+FC_E!J40</f>
        <v>1097.0933399999999</v>
      </c>
      <c r="K40" s="8">
        <f>TI_EHG_E!K40+NRG_E!K40+FC_E!K40</f>
        <v>1059.0438600000002</v>
      </c>
      <c r="L40" s="8">
        <f>TI_EHG_E!L40+NRG_E!L40+FC_E!L40</f>
        <v>859.49271504000001</v>
      </c>
      <c r="M40" s="8">
        <f>TI_EHG_E!M40+NRG_E!M40+FC_E!M40</f>
        <v>704.90751372</v>
      </c>
      <c r="N40" s="8">
        <f>TI_EHG_E!N40+NRG_E!N40+FC_E!N40</f>
        <v>661.62377124000011</v>
      </c>
      <c r="O40" s="8">
        <f>TI_EHG_E!O40+NRG_E!O40+FC_E!O40</f>
        <v>973.88549999999987</v>
      </c>
      <c r="P40" s="8">
        <f>TI_EHG_E!P40+NRG_E!P40+FC_E!P40</f>
        <v>949.15204380000011</v>
      </c>
      <c r="Q40" s="8">
        <f>TI_EHG_E!Q40+NRG_E!Q40+FC_E!Q40</f>
        <v>970.79391504000023</v>
      </c>
      <c r="R40" s="8">
        <f>TI_EHG_E!R40+NRG_E!R40+FC_E!R40</f>
        <v>915.14331504000018</v>
      </c>
      <c r="S40" s="8">
        <f>TI_EHG_E!S40+NRG_E!S40+FC_E!S40</f>
        <v>967.70207124000012</v>
      </c>
      <c r="T40" s="8">
        <f>TI_EHG_E!T40+NRG_E!T40+FC_E!T40</f>
        <v>969.71791716000007</v>
      </c>
      <c r="U40" s="8">
        <f>TI_EHG_E!U40+NRG_E!U40+FC_E!U40</f>
        <v>1037.0830978800002</v>
      </c>
      <c r="V40" s="8">
        <f>TI_EHG_E!V40+NRG_E!V40+FC_E!V40</f>
        <v>1039.4079987600001</v>
      </c>
      <c r="W40" s="8">
        <f>TI_EHG_E!W40+NRG_E!W40+FC_E!W40</f>
        <v>722.97221616000002</v>
      </c>
      <c r="X40" s="8">
        <f>TI_EHG_E!X40+NRG_E!X40+FC_E!X40</f>
        <v>712.04942700000015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44.089252559999998</v>
      </c>
      <c r="D41" s="8">
        <f>TI_EHG_E!D41+NRG_E!D41+FC_E!D41</f>
        <v>50.387606280000007</v>
      </c>
      <c r="E41" s="8">
        <f>TI_EHG_E!E41+NRG_E!E41+FC_E!E41</f>
        <v>37.79064000000001</v>
      </c>
      <c r="F41" s="8">
        <f>TI_EHG_E!F41+NRG_E!F41+FC_E!F41</f>
        <v>53.536912560000005</v>
      </c>
      <c r="G41" s="8">
        <f>TI_EHG_E!G41+NRG_E!G41+FC_E!G41</f>
        <v>47.23830000000001</v>
      </c>
      <c r="H41" s="8">
        <f>TI_EHG_E!H41+NRG_E!H41+FC_E!H41</f>
        <v>50.387606280000021</v>
      </c>
      <c r="I41" s="8">
        <f>TI_EHG_E!I41+NRG_E!I41+FC_E!I41</f>
        <v>59.835007439999977</v>
      </c>
      <c r="J41" s="8">
        <f>TI_EHG_E!J41+NRG_E!J41+FC_E!J41</f>
        <v>28.342979999999997</v>
      </c>
      <c r="K41" s="8">
        <f>TI_EHG_E!K41+NRG_E!K41+FC_E!K41</f>
        <v>25.193932560000007</v>
      </c>
      <c r="L41" s="8">
        <f>TI_EHG_E!L41+NRG_E!L41+FC_E!L41</f>
        <v>21.641871239999993</v>
      </c>
      <c r="M41" s="8">
        <f>TI_EHG_E!M41+NRG_E!M41+FC_E!M41</f>
        <v>18.550286280000002</v>
      </c>
      <c r="N41" s="8">
        <f>TI_EHG_E!N41+NRG_E!N41+FC_E!N41</f>
        <v>18.550286279999995</v>
      </c>
      <c r="O41" s="8">
        <f>TI_EHG_E!O41+NRG_E!O41+FC_E!O41</f>
        <v>15.458442480000002</v>
      </c>
      <c r="P41" s="8">
        <f>TI_EHG_E!P41+NRG_E!P41+FC_E!P41</f>
        <v>12.36685752</v>
      </c>
      <c r="Q41" s="8">
        <f>TI_EHG_E!Q41+NRG_E!Q41+FC_E!Q41</f>
        <v>9.2750137200000093</v>
      </c>
      <c r="R41" s="8">
        <f>TI_EHG_E!R41+NRG_E!R41+FC_E!R41</f>
        <v>12.36685752</v>
      </c>
      <c r="S41" s="8">
        <f>TI_EHG_E!S41+NRG_E!S41+FC_E!S41</f>
        <v>9.2750137199999934</v>
      </c>
      <c r="T41" s="8">
        <f>TI_EHG_E!T41+NRG_E!T41+FC_E!T41</f>
        <v>11.510355960000007</v>
      </c>
      <c r="U41" s="8">
        <f>TI_EHG_E!U41+NRG_E!U41+FC_E!U41</f>
        <v>8.1063511199999976</v>
      </c>
      <c r="V41" s="8">
        <f>TI_EHG_E!V41+NRG_E!V41+FC_E!V41</f>
        <v>8.5054824</v>
      </c>
      <c r="W41" s="8">
        <f>TI_EHG_E!W41+NRG_E!W41+FC_E!W41</f>
        <v>8.0475944400000063</v>
      </c>
      <c r="X41" s="8">
        <f>TI_EHG_E!X41+NRG_E!X41+FC_E!X41</f>
        <v>6.3783352800000008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6.4502827199999979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20175.651807479997</v>
      </c>
      <c r="D43" s="8">
        <f>TI_EHG_E!D43+NRG_E!D43+FC_E!D43</f>
        <v>21239.875622160005</v>
      </c>
      <c r="E43" s="8">
        <f>TI_EHG_E!E43+NRG_E!E43+FC_E!E43</f>
        <v>22234.001844599999</v>
      </c>
      <c r="F43" s="8">
        <f>TI_EHG_E!F43+NRG_E!F43+FC_E!F43</f>
        <v>24856.326270359998</v>
      </c>
      <c r="G43" s="8">
        <f>TI_EHG_E!G43+NRG_E!G43+FC_E!G43</f>
        <v>22584.494340720001</v>
      </c>
      <c r="H43" s="8">
        <f>TI_EHG_E!H43+NRG_E!H43+FC_E!H43</f>
        <v>23814.405725759996</v>
      </c>
      <c r="I43" s="8">
        <f>TI_EHG_E!I43+NRG_E!I43+FC_E!I43</f>
        <v>24094.800629639998</v>
      </c>
      <c r="J43" s="8">
        <f>TI_EHG_E!J43+NRG_E!J43+FC_E!J43</f>
        <v>22884.005532959996</v>
      </c>
      <c r="K43" s="8">
        <f>TI_EHG_E!K43+NRG_E!K43+FC_E!K43</f>
        <v>21915.371162880005</v>
      </c>
      <c r="L43" s="8">
        <f>TI_EHG_E!L43+NRG_E!L43+FC_E!L43</f>
        <v>21020.199028919993</v>
      </c>
      <c r="M43" s="8">
        <f>TI_EHG_E!M43+NRG_E!M43+FC_E!M43</f>
        <v>18681.113968919995</v>
      </c>
      <c r="N43" s="8">
        <f>TI_EHG_E!N43+NRG_E!N43+FC_E!N43</f>
        <v>18996.779613239993</v>
      </c>
      <c r="O43" s="8">
        <f>TI_EHG_E!O43+NRG_E!O43+FC_E!O43</f>
        <v>13999.786477560005</v>
      </c>
      <c r="P43" s="8">
        <f>TI_EHG_E!P43+NRG_E!P43+FC_E!P43</f>
        <v>11209.29948216</v>
      </c>
      <c r="Q43" s="8">
        <f>TI_EHG_E!Q43+NRG_E!Q43+FC_E!Q43</f>
        <v>11638.605153240003</v>
      </c>
      <c r="R43" s="8">
        <f>TI_EHG_E!R43+NRG_E!R43+FC_E!R43</f>
        <v>13292.6948154</v>
      </c>
      <c r="S43" s="8">
        <f>TI_EHG_E!S43+NRG_E!S43+FC_E!S43</f>
        <v>13194.839244599996</v>
      </c>
      <c r="T43" s="8">
        <f>TI_EHG_E!T43+NRG_E!T43+FC_E!T43</f>
        <v>13232.211253559999</v>
      </c>
      <c r="U43" s="8">
        <f>TI_EHG_E!U43+NRG_E!U43+FC_E!U43</f>
        <v>12707.557822439998</v>
      </c>
      <c r="V43" s="8">
        <f>TI_EHG_E!V43+NRG_E!V43+FC_E!V43</f>
        <v>13004.874113399997</v>
      </c>
      <c r="W43" s="8">
        <f>TI_EHG_E!W43+NRG_E!W43+FC_E!W43</f>
        <v>12916.00808784</v>
      </c>
      <c r="X43" s="8">
        <f>TI_EHG_E!X43+NRG_E!X43+FC_E!X43</f>
        <v>12575.209116600001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9940.6054375200019</v>
      </c>
      <c r="D44" s="8">
        <f>TI_EHG_E!D44+NRG_E!D44+FC_E!D44</f>
        <v>9740.4806167200022</v>
      </c>
      <c r="E44" s="8">
        <f>TI_EHG_E!E44+NRG_E!E44+FC_E!E44</f>
        <v>9687.3219561599999</v>
      </c>
      <c r="F44" s="8">
        <f>TI_EHG_E!F44+NRG_E!F44+FC_E!F44</f>
        <v>9358.991249040002</v>
      </c>
      <c r="G44" s="8">
        <f>TI_EHG_E!G44+NRG_E!G44+FC_E!G44</f>
        <v>9509.0851432799991</v>
      </c>
      <c r="H44" s="8">
        <f>TI_EHG_E!H44+NRG_E!H44+FC_E!H44</f>
        <v>9640.4170917600022</v>
      </c>
      <c r="I44" s="8">
        <f>TI_EHG_E!I44+NRG_E!I44+FC_E!I44</f>
        <v>10390.888234799999</v>
      </c>
      <c r="J44" s="8">
        <f>TI_EHG_E!J44+NRG_E!J44+FC_E!J44</f>
        <v>10090.699889040001</v>
      </c>
      <c r="K44" s="8">
        <f>TI_EHG_E!K44+NRG_E!K44+FC_E!K44</f>
        <v>10131.350957280001</v>
      </c>
      <c r="L44" s="8">
        <f>TI_EHG_E!L44+NRG_E!L44+FC_E!L44</f>
        <v>8860.7517213599986</v>
      </c>
      <c r="M44" s="8">
        <f>TI_EHG_E!M44+NRG_E!M44+FC_E!M44</f>
        <v>6910.2711640799998</v>
      </c>
      <c r="N44" s="8">
        <f>TI_EHG_E!N44+NRG_E!N44+FC_E!N44</f>
        <v>5721.4081857600004</v>
      </c>
      <c r="O44" s="8">
        <f>TI_EHG_E!O44+NRG_E!O44+FC_E!O44</f>
        <v>6037.1998142400007</v>
      </c>
      <c r="P44" s="8">
        <f>TI_EHG_E!P44+NRG_E!P44+FC_E!P44</f>
        <v>5761.6560619200009</v>
      </c>
      <c r="Q44" s="8">
        <f>TI_EHG_E!Q44+NRG_E!Q44+FC_E!Q44</f>
        <v>5820.4794736800013</v>
      </c>
      <c r="R44" s="8">
        <f>TI_EHG_E!R44+NRG_E!R44+FC_E!R44</f>
        <v>5972.1839071200002</v>
      </c>
      <c r="S44" s="8">
        <f>TI_EHG_E!S44+NRG_E!S44+FC_E!S44</f>
        <v>5226.0478452000007</v>
      </c>
      <c r="T44" s="8">
        <f>TI_EHG_E!T44+NRG_E!T44+FC_E!T44</f>
        <v>5833.2910622400004</v>
      </c>
      <c r="U44" s="8">
        <f>TI_EHG_E!U44+NRG_E!U44+FC_E!U44</f>
        <v>5218.2083087999999</v>
      </c>
      <c r="V44" s="8">
        <f>TI_EHG_E!V44+NRG_E!V44+FC_E!V44</f>
        <v>5148.1125158400009</v>
      </c>
      <c r="W44" s="8">
        <f>TI_EHG_E!W44+NRG_E!W44+FC_E!W44</f>
        <v>4433.9456570399998</v>
      </c>
      <c r="X44" s="8">
        <f>TI_EHG_E!X44+NRG_E!X44+FC_E!X44</f>
        <v>4622.813979120001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6.3917013599999981</v>
      </c>
      <c r="T45" s="8">
        <f>TI_EHG_E!T45+NRG_E!T45+FC_E!T45</f>
        <v>3.1929479999999996E-2</v>
      </c>
      <c r="U45" s="8">
        <f>TI_EHG_E!U45+NRG_E!U45+FC_E!U45</f>
        <v>1.0803247200000001</v>
      </c>
      <c r="V45" s="8">
        <f>TI_EHG_E!V45+NRG_E!V45+FC_E!V45</f>
        <v>1.2304724400000002</v>
      </c>
      <c r="W45" s="8">
        <f>TI_EHG_E!W45+NRG_E!W45+FC_E!W45</f>
        <v>7.6923658800000023</v>
      </c>
      <c r="X45" s="8">
        <f>TI_EHG_E!X45+NRG_E!X45+FC_E!X45</f>
        <v>1.5117685200000002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0.52037135999999995</v>
      </c>
      <c r="U46" s="8">
        <f>TI_EHG_E!U46+NRG_E!U46+FC_E!U46</f>
        <v>0.71115659999999981</v>
      </c>
      <c r="V46" s="8">
        <f>TI_EHG_E!V46+NRG_E!V46+FC_E!V46</f>
        <v>0.60639623999999992</v>
      </c>
      <c r="W46" s="8">
        <f>TI_EHG_E!W46+NRG_E!W46+FC_E!W46</f>
        <v>0.50480243999999996</v>
      </c>
      <c r="X46" s="8">
        <f>TI_EHG_E!X46+NRG_E!X46+FC_E!X46</f>
        <v>0.47419236000000009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1505.1564450000001</v>
      </c>
      <c r="D48" s="8">
        <f>TI_EHG_E!D48+NRG_E!D48+FC_E!D48</f>
        <v>1641.4125389999997</v>
      </c>
      <c r="E48" s="8">
        <f>TI_EHG_E!E48+NRG_E!E48+FC_E!E48</f>
        <v>1869.5621879999999</v>
      </c>
      <c r="F48" s="8">
        <f>TI_EHG_E!F48+NRG_E!F48+FC_E!F48</f>
        <v>1850.5499219999997</v>
      </c>
      <c r="G48" s="8">
        <f>TI_EHG_E!G48+NRG_E!G48+FC_E!G48</f>
        <v>2192.7749220000001</v>
      </c>
      <c r="H48" s="8">
        <f>TI_EHG_E!H48+NRG_E!H48+FC_E!H48</f>
        <v>2262.4877340000007</v>
      </c>
      <c r="I48" s="8">
        <f>TI_EHG_E!I48+NRG_E!I48+FC_E!I48</f>
        <v>2246.6435939999997</v>
      </c>
      <c r="J48" s="8">
        <f>TI_EHG_E!J48+NRG_E!J48+FC_E!J48</f>
        <v>3285.993555</v>
      </c>
      <c r="K48" s="8">
        <f>TI_EHG_E!K48+NRG_E!K48+FC_E!K48</f>
        <v>2477.9624220000001</v>
      </c>
      <c r="L48" s="8">
        <f>TI_EHG_E!L48+NRG_E!L48+FC_E!L48</f>
        <v>2268.2399220000002</v>
      </c>
      <c r="M48" s="8">
        <f>TI_EHG_E!M48+NRG_E!M48+FC_E!M48</f>
        <v>2667.5999999999995</v>
      </c>
      <c r="N48" s="8">
        <f>TI_EHG_E!N48+NRG_E!N48+FC_E!N48</f>
        <v>2274.48</v>
      </c>
      <c r="O48" s="8">
        <f>TI_EHG_E!O48+NRG_E!O48+FC_E!O48</f>
        <v>2798.6402340000004</v>
      </c>
      <c r="P48" s="8">
        <f>TI_EHG_E!P48+NRG_E!P48+FC_E!P48</f>
        <v>3428.8796880000014</v>
      </c>
      <c r="Q48" s="8">
        <f>TI_EHG_E!Q48+NRG_E!Q48+FC_E!Q48</f>
        <v>3581.7598440000002</v>
      </c>
      <c r="R48" s="8">
        <f>TI_EHG_E!R48+NRG_E!R48+FC_E!R48</f>
        <v>3622.3203510000003</v>
      </c>
      <c r="S48" s="8">
        <f>TI_EHG_E!S48+NRG_E!S48+FC_E!S48</f>
        <v>4152.7199609999989</v>
      </c>
      <c r="T48" s="8">
        <f>TI_EHG_E!T48+NRG_E!T48+FC_E!T48</f>
        <v>3430.6926029999995</v>
      </c>
      <c r="U48" s="8">
        <f>TI_EHG_E!U48+NRG_E!U48+FC_E!U48</f>
        <v>3172.3383510000003</v>
      </c>
      <c r="V48" s="8">
        <f>TI_EHG_E!V48+NRG_E!V48+FC_E!V48</f>
        <v>3153.7929150000004</v>
      </c>
      <c r="W48" s="8">
        <f>TI_EHG_E!W48+NRG_E!W48+FC_E!W48</f>
        <v>2612.9935259999997</v>
      </c>
      <c r="X48" s="8">
        <f>TI_EHG_E!X48+NRG_E!X48+FC_E!X48</f>
        <v>2705.9418360000004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149.53208796000001</v>
      </c>
      <c r="Q50" s="8">
        <f>TI_EHG_E!Q50+NRG_E!Q50+FC_E!Q50</f>
        <v>222.83188272000001</v>
      </c>
      <c r="R50" s="8">
        <f>TI_EHG_E!R50+NRG_E!R50+FC_E!R50</f>
        <v>240.42370680000002</v>
      </c>
      <c r="S50" s="8">
        <f>TI_EHG_E!S50+NRG_E!S50+FC_E!S50</f>
        <v>328.38414659999995</v>
      </c>
      <c r="T50" s="8">
        <f>TI_EHG_E!T50+NRG_E!T50+FC_E!T50</f>
        <v>84.669856199999984</v>
      </c>
      <c r="U50" s="8">
        <f>TI_EHG_E!U50+NRG_E!U50+FC_E!U50</f>
        <v>101.68747740000001</v>
      </c>
      <c r="V50" s="8">
        <f>TI_EHG_E!V50+NRG_E!V50+FC_E!V50</f>
        <v>101.47056804000003</v>
      </c>
      <c r="W50" s="8">
        <f>TI_EHG_E!W50+NRG_E!W50+FC_E!W50</f>
        <v>103.80722544</v>
      </c>
      <c r="X50" s="8">
        <f>TI_EHG_E!X50+NRG_E!X50+FC_E!X50</f>
        <v>102.42898020000001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3689.4474896399993</v>
      </c>
      <c r="D51" s="27">
        <f>TI_EHG_E!D51+NRG_E!D51+FC_E!D51</f>
        <v>3790.5474538799995</v>
      </c>
      <c r="E51" s="27">
        <f>TI_EHG_E!E51+NRG_E!E51+FC_E!E51</f>
        <v>4058.9652193200009</v>
      </c>
      <c r="F51" s="27">
        <f>TI_EHG_E!F51+NRG_E!F51+FC_E!F51</f>
        <v>4464.7802099999999</v>
      </c>
      <c r="G51" s="27">
        <f>TI_EHG_E!G51+NRG_E!G51+FC_E!G51</f>
        <v>4925.8829624400014</v>
      </c>
      <c r="H51" s="27">
        <f>TI_EHG_E!H51+NRG_E!H51+FC_E!H51</f>
        <v>5216.1315940800014</v>
      </c>
      <c r="I51" s="27">
        <f>TI_EHG_E!I51+NRG_E!I51+FC_E!I51</f>
        <v>6124.3887315600005</v>
      </c>
      <c r="J51" s="27">
        <f>TI_EHG_E!J51+NRG_E!J51+FC_E!J51</f>
        <v>7491.864940559999</v>
      </c>
      <c r="K51" s="27">
        <f>TI_EHG_E!K51+NRG_E!K51+FC_E!K51</f>
        <v>7840.384485120001</v>
      </c>
      <c r="L51" s="27">
        <f>TI_EHG_E!L51+NRG_E!L51+FC_E!L51</f>
        <v>6264.9147211200006</v>
      </c>
      <c r="M51" s="27">
        <f>TI_EHG_E!M51+NRG_E!M51+FC_E!M51</f>
        <v>6719.0318791200007</v>
      </c>
      <c r="N51" s="27">
        <f>TI_EHG_E!N51+NRG_E!N51+FC_E!N51</f>
        <v>8204.2949973600025</v>
      </c>
      <c r="O51" s="27">
        <f>TI_EHG_E!O51+NRG_E!O51+FC_E!O51</f>
        <v>7533.195650640002</v>
      </c>
      <c r="P51" s="27">
        <f>TI_EHG_E!P51+NRG_E!P51+FC_E!P51</f>
        <v>6796.9522882799993</v>
      </c>
      <c r="Q51" s="27">
        <f>TI_EHG_E!Q51+NRG_E!Q51+FC_E!Q51</f>
        <v>5002.1590132800002</v>
      </c>
      <c r="R51" s="27">
        <f>TI_EHG_E!R51+NRG_E!R51+FC_E!R51</f>
        <v>5396.79511404</v>
      </c>
      <c r="S51" s="27">
        <f>TI_EHG_E!S51+NRG_E!S51+FC_E!S51</f>
        <v>7739.0567100000007</v>
      </c>
      <c r="T51" s="27">
        <f>TI_EHG_E!T51+NRG_E!T51+FC_E!T51</f>
        <v>8841.0328696800025</v>
      </c>
      <c r="U51" s="27">
        <f>TI_EHG_E!U51+NRG_E!U51+FC_E!U51</f>
        <v>8433.3634822799995</v>
      </c>
      <c r="V51" s="27">
        <f>TI_EHG_E!V51+NRG_E!V51+FC_E!V51</f>
        <v>9430.6387309200018</v>
      </c>
      <c r="W51" s="27">
        <f>TI_EHG_E!W51+NRG_E!W51+FC_E!W51</f>
        <v>10650.993542640001</v>
      </c>
      <c r="X51" s="27">
        <f>TI_EHG_E!X51+NRG_E!X51+FC_E!X51</f>
        <v>12016.020178800001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380.66577119999999</v>
      </c>
      <c r="D52" s="27">
        <f t="shared" ref="D52:X52" si="18">SUM(D53:D54)</f>
        <v>230.37299999999999</v>
      </c>
      <c r="E52" s="27">
        <f t="shared" si="18"/>
        <v>222.36477120000004</v>
      </c>
      <c r="F52" s="27">
        <f t="shared" si="18"/>
        <v>200.05694280000006</v>
      </c>
      <c r="G52" s="27">
        <f t="shared" si="18"/>
        <v>206.63505720000001</v>
      </c>
      <c r="H52" s="27">
        <f t="shared" si="18"/>
        <v>148.72005720000001</v>
      </c>
      <c r="I52" s="27">
        <f t="shared" si="18"/>
        <v>33.318885599999994</v>
      </c>
      <c r="J52" s="27">
        <f t="shared" si="18"/>
        <v>33.318885599999994</v>
      </c>
      <c r="K52" s="27">
        <f t="shared" si="18"/>
        <v>24.024171600000003</v>
      </c>
      <c r="L52" s="27">
        <f t="shared" si="18"/>
        <v>24.166771199999999</v>
      </c>
      <c r="M52" s="27">
        <f t="shared" si="18"/>
        <v>191.76300000000001</v>
      </c>
      <c r="N52" s="27">
        <f t="shared" si="18"/>
        <v>168.02505720000002</v>
      </c>
      <c r="O52" s="27">
        <f t="shared" si="18"/>
        <v>89.374942799999999</v>
      </c>
      <c r="P52" s="27">
        <f t="shared" si="18"/>
        <v>126.26911440000001</v>
      </c>
      <c r="Q52" s="27">
        <f t="shared" si="18"/>
        <v>124.12394279999998</v>
      </c>
      <c r="R52" s="27">
        <f t="shared" si="18"/>
        <v>533.67617159999998</v>
      </c>
      <c r="S52" s="27">
        <f t="shared" si="18"/>
        <v>359.93117159999997</v>
      </c>
      <c r="T52" s="27">
        <f t="shared" si="18"/>
        <v>0</v>
      </c>
      <c r="U52" s="27">
        <f t="shared" si="18"/>
        <v>173.3918472</v>
      </c>
      <c r="V52" s="27">
        <f t="shared" si="18"/>
        <v>251.32844880000002</v>
      </c>
      <c r="W52" s="27">
        <f t="shared" si="18"/>
        <v>57.914999999999999</v>
      </c>
      <c r="X52" s="27">
        <f t="shared" si="18"/>
        <v>47.047057199999998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380.66577119999999</v>
      </c>
      <c r="D53" s="8">
        <f>TI_EHG_E!D53+NRG_E!D53+FC_E!D53</f>
        <v>230.37299999999999</v>
      </c>
      <c r="E53" s="8">
        <f>TI_EHG_E!E53+NRG_E!E53+FC_E!E53</f>
        <v>222.36477120000004</v>
      </c>
      <c r="F53" s="8">
        <f>TI_EHG_E!F53+NRG_E!F53+FC_E!F53</f>
        <v>200.05694280000006</v>
      </c>
      <c r="G53" s="8">
        <f>TI_EHG_E!G53+NRG_E!G53+FC_E!G53</f>
        <v>206.63505720000001</v>
      </c>
      <c r="H53" s="8">
        <f>TI_EHG_E!H53+NRG_E!H53+FC_E!H53</f>
        <v>148.72005720000001</v>
      </c>
      <c r="I53" s="8">
        <f>TI_EHG_E!I53+NRG_E!I53+FC_E!I53</f>
        <v>33.318885599999994</v>
      </c>
      <c r="J53" s="8">
        <f>TI_EHG_E!J53+NRG_E!J53+FC_E!J53</f>
        <v>33.318885599999994</v>
      </c>
      <c r="K53" s="8">
        <f>TI_EHG_E!K53+NRG_E!K53+FC_E!K53</f>
        <v>24.024171600000003</v>
      </c>
      <c r="L53" s="8">
        <f>TI_EHG_E!L53+NRG_E!L53+FC_E!L53</f>
        <v>24.166771199999999</v>
      </c>
      <c r="M53" s="8">
        <f>TI_EHG_E!M53+NRG_E!M53+FC_E!M53</f>
        <v>191.76300000000001</v>
      </c>
      <c r="N53" s="8">
        <f>TI_EHG_E!N53+NRG_E!N53+FC_E!N53</f>
        <v>168.02505720000002</v>
      </c>
      <c r="O53" s="8">
        <f>TI_EHG_E!O53+NRG_E!O53+FC_E!O53</f>
        <v>89.374942799999999</v>
      </c>
      <c r="P53" s="8">
        <f>TI_EHG_E!P53+NRG_E!P53+FC_E!P53</f>
        <v>126.26911440000001</v>
      </c>
      <c r="Q53" s="8">
        <f>TI_EHG_E!Q53+NRG_E!Q53+FC_E!Q53</f>
        <v>124.12394279999998</v>
      </c>
      <c r="R53" s="8">
        <f>TI_EHG_E!R53+NRG_E!R53+FC_E!R53</f>
        <v>533.67617159999998</v>
      </c>
      <c r="S53" s="8">
        <f>TI_EHG_E!S53+NRG_E!S53+FC_E!S53</f>
        <v>359.93117159999997</v>
      </c>
      <c r="T53" s="8">
        <f>TI_EHG_E!T53+NRG_E!T53+FC_E!T53</f>
        <v>0</v>
      </c>
      <c r="U53" s="8">
        <f>TI_EHG_E!U53+NRG_E!U53+FC_E!U53</f>
        <v>173.3918472</v>
      </c>
      <c r="V53" s="8">
        <f>TI_EHG_E!V53+NRG_E!V53+FC_E!V53</f>
        <v>251.32844880000002</v>
      </c>
      <c r="W53" s="8">
        <f>TI_EHG_E!W53+NRG_E!W53+FC_E!W53</f>
        <v>57.914999999999999</v>
      </c>
      <c r="X53" s="8">
        <f>TI_EHG_E!X53+NRG_E!X53+FC_E!X53</f>
        <v>47.047057199999998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</v>
      </c>
      <c r="P54" s="45">
        <f>TI_EHG_E!P54+NRG_E!P54+FC_E!P54</f>
        <v>0</v>
      </c>
      <c r="Q54" s="45">
        <f>TI_EHG_E!Q54+NRG_E!Q54+FC_E!Q54</f>
        <v>0</v>
      </c>
      <c r="R54" s="45">
        <f>TI_EHG_E!R54+NRG_E!R54+FC_E!R54</f>
        <v>0</v>
      </c>
      <c r="S54" s="45">
        <f>TI_EHG_E!S54+NRG_E!S54+FC_E!S54</f>
        <v>0</v>
      </c>
      <c r="T54" s="45">
        <f>TI_EHG_E!T54+NRG_E!T54+FC_E!T54</f>
        <v>0</v>
      </c>
      <c r="U54" s="45">
        <f>TI_EHG_E!U54+NRG_E!U54+FC_E!U54</f>
        <v>0</v>
      </c>
      <c r="V54" s="45">
        <f>TI_EHG_E!V54+NRG_E!V54+FC_E!V54</f>
        <v>0</v>
      </c>
      <c r="W54" s="45">
        <f>TI_EHG_E!W54+NRG_E!W54+FC_E!W54</f>
        <v>0</v>
      </c>
      <c r="X54" s="45">
        <f>TI_EHG_E!X54+NRG_E!X54+FC_E!X54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4432.1032022400004</v>
      </c>
      <c r="D61" s="49">
        <f t="shared" si="19"/>
        <v>4471.6400416799997</v>
      </c>
      <c r="E61" s="49">
        <f t="shared" si="19"/>
        <v>4553.8233955199994</v>
      </c>
      <c r="F61" s="49">
        <f t="shared" si="19"/>
        <v>4336.1990884799998</v>
      </c>
      <c r="G61" s="49">
        <f t="shared" si="19"/>
        <v>4380.6267539999999</v>
      </c>
      <c r="H61" s="49">
        <f t="shared" si="19"/>
        <v>4562.57062296</v>
      </c>
      <c r="I61" s="49">
        <f t="shared" si="19"/>
        <v>4575.8824423200003</v>
      </c>
      <c r="J61" s="49">
        <f t="shared" si="19"/>
        <v>5261.4401234399993</v>
      </c>
      <c r="K61" s="49">
        <f t="shared" si="19"/>
        <v>4692.6264427199994</v>
      </c>
      <c r="L61" s="49">
        <f t="shared" si="19"/>
        <v>4326.4136937599988</v>
      </c>
      <c r="M61" s="49">
        <f t="shared" si="19"/>
        <v>4539.312466559998</v>
      </c>
      <c r="N61" s="49">
        <f t="shared" si="19"/>
        <v>5527.2502447200022</v>
      </c>
      <c r="O61" s="49">
        <f t="shared" si="19"/>
        <v>6096.1064443199975</v>
      </c>
      <c r="P61" s="49">
        <f t="shared" si="19"/>
        <v>5156.3094177600005</v>
      </c>
      <c r="Q61" s="49">
        <f t="shared" si="19"/>
        <v>5190.2993095200018</v>
      </c>
      <c r="R61" s="49">
        <f t="shared" si="19"/>
        <v>5634.0017323200045</v>
      </c>
      <c r="S61" s="49">
        <f t="shared" si="19"/>
        <v>4938.6960691199947</v>
      </c>
      <c r="T61" s="49">
        <f t="shared" si="19"/>
        <v>4992.2463254399981</v>
      </c>
      <c r="U61" s="49">
        <f t="shared" si="19"/>
        <v>4924.0551383999991</v>
      </c>
      <c r="V61" s="49">
        <f t="shared" si="19"/>
        <v>4857.9755896799988</v>
      </c>
      <c r="W61" s="49">
        <f t="shared" si="19"/>
        <v>4798.3134196799992</v>
      </c>
      <c r="X61" s="49">
        <f t="shared" si="19"/>
        <v>4955.0876589600039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4429.2640896000003</v>
      </c>
      <c r="D62" s="52">
        <f>TI_EHG_E!D62+NRG_E!D62+FC_E!D62</f>
        <v>4396.7835071999998</v>
      </c>
      <c r="E62" s="52">
        <f>TI_EHG_E!E62+NRG_E!E62+FC_E!E62</f>
        <v>4443.0398207999997</v>
      </c>
      <c r="F62" s="52">
        <f>TI_EHG_E!F62+NRG_E!F62+FC_E!F62</f>
        <v>4264.4000447999997</v>
      </c>
      <c r="G62" s="52">
        <f>TI_EHG_E!G62+NRG_E!G62+FC_E!G62</f>
        <v>4298.6720447999996</v>
      </c>
      <c r="H62" s="52">
        <f>TI_EHG_E!H62+NRG_E!H62+FC_E!H62</f>
        <v>4487.1680447999997</v>
      </c>
      <c r="I62" s="52">
        <f>TI_EHG_E!I62+NRG_E!I62+FC_E!I62</f>
        <v>4366.8801792000004</v>
      </c>
      <c r="J62" s="52">
        <f>TI_EHG_E!J62+NRG_E!J62+FC_E!J62</f>
        <v>4712.3999999999996</v>
      </c>
      <c r="K62" s="52">
        <f>TI_EHG_E!K62+NRG_E!K62+FC_E!K62</f>
        <v>4180.4001791999999</v>
      </c>
      <c r="L62" s="52">
        <f>TI_EHG_E!L62+NRG_E!L62+FC_E!L62</f>
        <v>3737.1039551999988</v>
      </c>
      <c r="M62" s="52">
        <f>TI_EHG_E!M62+NRG_E!M62+FC_E!M62</f>
        <v>3859.2961343999987</v>
      </c>
      <c r="N62" s="52">
        <f>TI_EHG_E!N62+NRG_E!N62+FC_E!N62</f>
        <v>4842.5440896000018</v>
      </c>
      <c r="O62" s="52">
        <f>TI_EHG_E!O62+NRG_E!O62+FC_E!O62</f>
        <v>5312.3845823999982</v>
      </c>
      <c r="P62" s="52">
        <f>TI_EHG_E!P62+NRG_E!P62+FC_E!P62</f>
        <v>4325.4396864</v>
      </c>
      <c r="Q62" s="52">
        <f>TI_EHG_E!Q62+NRG_E!Q62+FC_E!Q62</f>
        <v>4348.1757312000018</v>
      </c>
      <c r="R62" s="52">
        <f>TI_EHG_E!R62+NRG_E!R62+FC_E!R62</f>
        <v>4739.985331200005</v>
      </c>
      <c r="S62" s="52">
        <f>TI_EHG_E!S62+NRG_E!S62+FC_E!S62</f>
        <v>3996.832089599995</v>
      </c>
      <c r="T62" s="52">
        <f>TI_EHG_E!T62+NRG_E!T62+FC_E!T62</f>
        <v>4035.9199103999981</v>
      </c>
      <c r="U62" s="52">
        <f>TI_EHG_E!U62+NRG_E!U62+FC_E!U62</f>
        <v>3899.1125375999991</v>
      </c>
      <c r="V62" s="52">
        <f>TI_EHG_E!V62+NRG_E!V62+FC_E!V62</f>
        <v>3786.6862655999989</v>
      </c>
      <c r="W62" s="52">
        <f>TI_EHG_E!W62+NRG_E!W62+FC_E!W62</f>
        <v>3685.2471935999993</v>
      </c>
      <c r="X62" s="52">
        <f>TI_EHG_E!X62+NRG_E!X62+FC_E!X62</f>
        <v>3816.4077504000034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222.20795520000001</v>
      </c>
      <c r="K63" s="52">
        <f>TI_EHG_E!K63+NRG_E!K63+FC_E!K63</f>
        <v>236.09617919999994</v>
      </c>
      <c r="L63" s="52">
        <f>TI_EHG_E!L63+NRG_E!L63+FC_E!L63</f>
        <v>236.09617919999985</v>
      </c>
      <c r="M63" s="52">
        <f>TI_EHG_E!M63+NRG_E!M63+FC_E!M63</f>
        <v>197.90386559999993</v>
      </c>
      <c r="N63" s="52">
        <f>TI_EHG_E!N63+NRG_E!N63+FC_E!N63</f>
        <v>211.79208960000011</v>
      </c>
      <c r="O63" s="52">
        <f>TI_EHG_E!O63+NRG_E!O63+FC_E!O63</f>
        <v>211.79208959999985</v>
      </c>
      <c r="P63" s="52">
        <f>TI_EHG_E!P63+NRG_E!P63+FC_E!P63</f>
        <v>218.73599999999999</v>
      </c>
      <c r="Q63" s="52">
        <f>TI_EHG_E!Q63+NRG_E!Q63+FC_E!Q63</f>
        <v>197.90386560000007</v>
      </c>
      <c r="R63" s="52">
        <f>TI_EHG_E!R63+NRG_E!R63+FC_E!R63</f>
        <v>215.26404480000028</v>
      </c>
      <c r="S63" s="52">
        <f>TI_EHG_E!S63+NRG_E!S63+FC_E!S63</f>
        <v>218.73599999999971</v>
      </c>
      <c r="T63" s="52">
        <f>TI_EHG_E!T63+NRG_E!T63+FC_E!T63</f>
        <v>218.73599999999988</v>
      </c>
      <c r="U63" s="52">
        <f>TI_EHG_E!U63+NRG_E!U63+FC_E!U63</f>
        <v>267.09742079999978</v>
      </c>
      <c r="V63" s="52">
        <f>TI_EHG_E!V63+NRG_E!V63+FC_E!V63</f>
        <v>212.17029119999989</v>
      </c>
      <c r="W63" s="52">
        <f>TI_EHG_E!W63+NRG_E!W63+FC_E!W63</f>
        <v>190.14428159999994</v>
      </c>
      <c r="X63" s="52">
        <f>TI_EHG_E!X63+NRG_E!X63+FC_E!X63</f>
        <v>185.85947520000016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2.8391126400000006</v>
      </c>
      <c r="D64" s="52">
        <f>TI_EHG_E!D64+NRG_E!D64+FC_E!D64</f>
        <v>74.856534480000022</v>
      </c>
      <c r="E64" s="52">
        <f>TI_EHG_E!E64+NRG_E!E64+FC_E!E64</f>
        <v>110.78357472</v>
      </c>
      <c r="F64" s="52">
        <f>TI_EHG_E!F64+NRG_E!F64+FC_E!F64</f>
        <v>71.799043680000011</v>
      </c>
      <c r="G64" s="52">
        <f>TI_EHG_E!G64+NRG_E!G64+FC_E!G64</f>
        <v>81.954709200000011</v>
      </c>
      <c r="H64" s="52">
        <f>TI_EHG_E!H64+NRG_E!H64+FC_E!H64</f>
        <v>75.402578160000019</v>
      </c>
      <c r="I64" s="52">
        <f>TI_EHG_E!I64+NRG_E!I64+FC_E!I64</f>
        <v>75.402578160000004</v>
      </c>
      <c r="J64" s="52">
        <f>TI_EHG_E!J64+NRG_E!J64+FC_E!J64</f>
        <v>80.589796560000011</v>
      </c>
      <c r="K64" s="52">
        <f>TI_EHG_E!K64+NRG_E!K64+FC_E!K64</f>
        <v>77.040512640000003</v>
      </c>
      <c r="L64" s="52">
        <f>TI_EHG_E!L64+NRG_E!L64+FC_E!L64</f>
        <v>127.92793104000005</v>
      </c>
      <c r="M64" s="52">
        <f>TI_EHG_E!M64+NRG_E!M64+FC_E!M64</f>
        <v>112.74878160000002</v>
      </c>
      <c r="N64" s="52">
        <f>TI_EHG_E!N64+NRG_E!N64+FC_E!N64</f>
        <v>166.42086552000006</v>
      </c>
      <c r="O64" s="52">
        <f>TI_EHG_E!O64+NRG_E!O64+FC_E!O64</f>
        <v>202.56608736000001</v>
      </c>
      <c r="P64" s="52">
        <f>TI_EHG_E!P64+NRG_E!P64+FC_E!P64</f>
        <v>202.18397472000004</v>
      </c>
      <c r="Q64" s="52">
        <f>TI_EHG_E!Q64+NRG_E!Q64+FC_E!Q64</f>
        <v>198.68972760000003</v>
      </c>
      <c r="R64" s="52">
        <f>TI_EHG_E!R64+NRG_E!R64+FC_E!R64</f>
        <v>209.77315632</v>
      </c>
      <c r="S64" s="52">
        <f>TI_EHG_E!S64+NRG_E!S64+FC_E!S64</f>
        <v>233.30571264000002</v>
      </c>
      <c r="T64" s="52">
        <f>TI_EHG_E!T64+NRG_E!T64+FC_E!T64</f>
        <v>245.55808368000001</v>
      </c>
      <c r="U64" s="52">
        <f>TI_EHG_E!U64+NRG_E!U64+FC_E!U64</f>
        <v>262.17290736000007</v>
      </c>
      <c r="V64" s="52">
        <f>TI_EHG_E!V64+NRG_E!V64+FC_E!V64</f>
        <v>285.89671656000002</v>
      </c>
      <c r="W64" s="52">
        <f>TI_EHG_E!W64+NRG_E!W64+FC_E!W64</f>
        <v>314.60214240000005</v>
      </c>
      <c r="X64" s="52">
        <f>TI_EHG_E!X64+NRG_E!X64+FC_E!X64</f>
        <v>294.53395608000005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</v>
      </c>
      <c r="P65" s="52">
        <f>TI_EHG_E!P65+NRG_E!P65+FC_E!P65</f>
        <v>0</v>
      </c>
      <c r="Q65" s="52">
        <f>TI_EHG_E!Q65+NRG_E!Q65+FC_E!Q65</f>
        <v>0</v>
      </c>
      <c r="R65" s="52">
        <f>TI_EHG_E!R65+NRG_E!R65+FC_E!R65</f>
        <v>0</v>
      </c>
      <c r="S65" s="52">
        <f>TI_EHG_E!S65+NRG_E!S65+FC_E!S65</f>
        <v>0</v>
      </c>
      <c r="T65" s="52">
        <f>TI_EHG_E!T65+NRG_E!T65+FC_E!T65</f>
        <v>0</v>
      </c>
      <c r="U65" s="52">
        <f>TI_EHG_E!U65+NRG_E!U65+FC_E!U65</f>
        <v>0</v>
      </c>
      <c r="V65" s="52">
        <f>TI_EHG_E!V65+NRG_E!V65+FC_E!V65</f>
        <v>0</v>
      </c>
      <c r="W65" s="52">
        <f>TI_EHG_E!W65+NRG_E!W65+FC_E!W65</f>
        <v>0</v>
      </c>
      <c r="X65" s="52">
        <f>TI_EHG_E!X65+NRG_E!X65+FC_E!X65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0</v>
      </c>
      <c r="M67" s="52">
        <f>TI_EHG_E!M67+NRG_E!M67+FC_E!M67</f>
        <v>0</v>
      </c>
      <c r="N67" s="52">
        <f>TI_EHG_E!N67+NRG_E!N67+FC_E!N67</f>
        <v>0</v>
      </c>
      <c r="O67" s="52">
        <f>TI_EHG_E!O67+NRG_E!O67+FC_E!O67</f>
        <v>0</v>
      </c>
      <c r="P67" s="52">
        <f>TI_EHG_E!P67+NRG_E!P67+FC_E!P67</f>
        <v>0</v>
      </c>
      <c r="Q67" s="52">
        <f>TI_EHG_E!Q67+NRG_E!Q67+FC_E!Q67</f>
        <v>0</v>
      </c>
      <c r="R67" s="52">
        <f>TI_EHG_E!R67+NRG_E!R67+FC_E!R67</f>
        <v>0</v>
      </c>
      <c r="S67" s="52">
        <f>TI_EHG_E!S67+NRG_E!S67+FC_E!S67</f>
        <v>0</v>
      </c>
      <c r="T67" s="52">
        <f>TI_EHG_E!T67+NRG_E!T67+FC_E!T67</f>
        <v>0</v>
      </c>
      <c r="U67" s="52">
        <f>TI_EHG_E!U67+NRG_E!U67+FC_E!U67</f>
        <v>0</v>
      </c>
      <c r="V67" s="52">
        <f>TI_EHG_E!V67+NRG_E!V67+FC_E!V67</f>
        <v>74.879665920000022</v>
      </c>
      <c r="W67" s="52">
        <f>TI_EHG_E!W67+NRG_E!W67+FC_E!W67</f>
        <v>186.97588991999999</v>
      </c>
      <c r="X67" s="52">
        <f>TI_EHG_E!X67+NRG_E!X67+FC_E!X67</f>
        <v>201.88662479999999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8.7123081599999974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0.26329103999999998</v>
      </c>
      <c r="W68" s="52">
        <f>TI_EHG_E!W68+NRG_E!W68+FC_E!W68</f>
        <v>0.31273775999999998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133.59968495999999</v>
      </c>
      <c r="J69" s="52">
        <f>TI_EHG_E!J69+NRG_E!J69+FC_E!J69</f>
        <v>246.24237167999999</v>
      </c>
      <c r="K69" s="52">
        <f>TI_EHG_E!K69+NRG_E!K69+FC_E!K69</f>
        <v>199.08957168000001</v>
      </c>
      <c r="L69" s="52">
        <f>TI_EHG_E!L69+NRG_E!L69+FC_E!L69</f>
        <v>225.28562832</v>
      </c>
      <c r="M69" s="52">
        <f>TI_EHG_E!M69+NRG_E!M69+FC_E!M69</f>
        <v>369.36368495999994</v>
      </c>
      <c r="N69" s="52">
        <f>TI_EHG_E!N69+NRG_E!N69+FC_E!N69</f>
        <v>306.4932</v>
      </c>
      <c r="O69" s="52">
        <f>TI_EHG_E!O69+NRG_E!O69+FC_E!O69</f>
        <v>369.36368496000006</v>
      </c>
      <c r="P69" s="52">
        <f>TI_EHG_E!P69+NRG_E!P69+FC_E!P69</f>
        <v>401.23744848000007</v>
      </c>
      <c r="Q69" s="52">
        <f>TI_EHG_E!Q69+NRG_E!Q69+FC_E!Q69</f>
        <v>445.52998512000005</v>
      </c>
      <c r="R69" s="52">
        <f>TI_EHG_E!R69+NRG_E!R69+FC_E!R69</f>
        <v>468.97920000000011</v>
      </c>
      <c r="S69" s="52">
        <f>TI_EHG_E!S69+NRG_E!S69+FC_E!S69</f>
        <v>489.82226687999992</v>
      </c>
      <c r="T69" s="52">
        <f>TI_EHG_E!T69+NRG_E!T69+FC_E!T69</f>
        <v>492.03233136000017</v>
      </c>
      <c r="U69" s="52">
        <f>TI_EHG_E!U69+NRG_E!U69+FC_E!U69</f>
        <v>495.67227263999996</v>
      </c>
      <c r="V69" s="52">
        <f>TI_EHG_E!V69+NRG_E!V69+FC_E!V69</f>
        <v>498.07935935999996</v>
      </c>
      <c r="W69" s="52">
        <f>TI_EHG_E!W69+NRG_E!W69+FC_E!W69</f>
        <v>421.03117440000005</v>
      </c>
      <c r="X69" s="52">
        <f>TI_EHG_E!X69+NRG_E!X69+FC_E!X69</f>
        <v>456.39985248000016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50856.204876234246</v>
      </c>
      <c r="D2" s="21">
        <f t="shared" ref="D2:X2" si="0">SUM(D3,D17,D22,D25,D26,D51,D52)</f>
        <v>51777.832180991143</v>
      </c>
      <c r="E2" s="21">
        <f t="shared" si="0"/>
        <v>51432.355160936619</v>
      </c>
      <c r="F2" s="21">
        <f t="shared" si="0"/>
        <v>52537.42323103232</v>
      </c>
      <c r="G2" s="21">
        <f t="shared" si="0"/>
        <v>53627.467558237659</v>
      </c>
      <c r="H2" s="21">
        <f t="shared" si="0"/>
        <v>54100.900377406149</v>
      </c>
      <c r="I2" s="21">
        <f t="shared" si="0"/>
        <v>51334.125457755174</v>
      </c>
      <c r="J2" s="21">
        <f t="shared" si="0"/>
        <v>54685.965098941604</v>
      </c>
      <c r="K2" s="21">
        <f t="shared" si="0"/>
        <v>53240.213840619166</v>
      </c>
      <c r="L2" s="21">
        <f t="shared" si="0"/>
        <v>51683.230302579745</v>
      </c>
      <c r="M2" s="21">
        <f t="shared" si="0"/>
        <v>48336.354030397742</v>
      </c>
      <c r="N2" s="21">
        <f t="shared" si="0"/>
        <v>49944.398156000425</v>
      </c>
      <c r="O2" s="21">
        <f t="shared" si="0"/>
        <v>50986.909585986563</v>
      </c>
      <c r="P2" s="21">
        <f t="shared" si="0"/>
        <v>43122.618248987237</v>
      </c>
      <c r="Q2" s="21">
        <f t="shared" si="0"/>
        <v>40745.543055721078</v>
      </c>
      <c r="R2" s="21">
        <f t="shared" si="0"/>
        <v>35171.998662671162</v>
      </c>
      <c r="S2" s="21">
        <f t="shared" si="0"/>
        <v>30262.130546425346</v>
      </c>
      <c r="T2" s="21">
        <f t="shared" si="0"/>
        <v>34191.193027302019</v>
      </c>
      <c r="U2" s="21">
        <f t="shared" si="0"/>
        <v>32640.439574506563</v>
      </c>
      <c r="V2" s="21">
        <f t="shared" si="0"/>
        <v>26009.455841699659</v>
      </c>
      <c r="W2" s="21">
        <f t="shared" si="0"/>
        <v>19994.247255119739</v>
      </c>
      <c r="X2" s="21">
        <f t="shared" si="0"/>
        <v>20659.782755849847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40868.895815394244</v>
      </c>
      <c r="D3" s="24">
        <f t="shared" ref="D3:X3" si="2">SUM(D4,D8,D11)</f>
        <v>42294.822315431142</v>
      </c>
      <c r="E3" s="24">
        <f t="shared" si="2"/>
        <v>41534.138870576622</v>
      </c>
      <c r="F3" s="24">
        <f t="shared" si="2"/>
        <v>42240.105523752318</v>
      </c>
      <c r="G3" s="24">
        <f t="shared" si="2"/>
        <v>43531.689937237657</v>
      </c>
      <c r="H3" s="24">
        <f t="shared" si="2"/>
        <v>43508.835495046151</v>
      </c>
      <c r="I3" s="24">
        <f t="shared" si="2"/>
        <v>40080.977782275178</v>
      </c>
      <c r="J3" s="24">
        <f t="shared" si="2"/>
        <v>41712.652622941605</v>
      </c>
      <c r="K3" s="24">
        <f t="shared" si="2"/>
        <v>39769.438113219163</v>
      </c>
      <c r="L3" s="24">
        <f t="shared" si="2"/>
        <v>41548.842145539747</v>
      </c>
      <c r="M3" s="24">
        <f t="shared" si="2"/>
        <v>38659.984664197742</v>
      </c>
      <c r="N3" s="24">
        <f t="shared" si="2"/>
        <v>39720.31833140042</v>
      </c>
      <c r="O3" s="24">
        <f t="shared" si="2"/>
        <v>41254.236860226556</v>
      </c>
      <c r="P3" s="24">
        <f t="shared" si="2"/>
        <v>34309.002974627241</v>
      </c>
      <c r="Q3" s="24">
        <f t="shared" si="2"/>
        <v>33446.051149201085</v>
      </c>
      <c r="R3" s="24">
        <f t="shared" si="2"/>
        <v>27420.152678351158</v>
      </c>
      <c r="S3" s="24">
        <f t="shared" si="2"/>
        <v>20988.862939105347</v>
      </c>
      <c r="T3" s="24">
        <f t="shared" si="2"/>
        <v>23264.914750902019</v>
      </c>
      <c r="U3" s="24">
        <f t="shared" si="2"/>
        <v>22080.41103454656</v>
      </c>
      <c r="V3" s="24">
        <f t="shared" si="2"/>
        <v>14686.65488705966</v>
      </c>
      <c r="W3" s="24">
        <f t="shared" si="2"/>
        <v>8830.2186416397362</v>
      </c>
      <c r="X3" s="24">
        <f t="shared" si="2"/>
        <v>8329.6157432098444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15.439968720000001</v>
      </c>
      <c r="D4" s="19">
        <f t="shared" ref="D4:X4" si="4">SUM(D5:D7)</f>
        <v>5.146542720000002</v>
      </c>
      <c r="E4" s="19">
        <f t="shared" si="4"/>
        <v>25.733054160000002</v>
      </c>
      <c r="F4" s="19">
        <f t="shared" si="4"/>
        <v>100.35894527999999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183.49222216858755</v>
      </c>
      <c r="M4" s="19">
        <f t="shared" si="4"/>
        <v>426.62143313275556</v>
      </c>
      <c r="N4" s="19">
        <f t="shared" si="4"/>
        <v>89.771559134908102</v>
      </c>
      <c r="O4" s="19">
        <f t="shared" si="4"/>
        <v>5.4216697652711172</v>
      </c>
      <c r="P4" s="19">
        <f t="shared" si="4"/>
        <v>2.5918258851855298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15.439968720000001</v>
      </c>
      <c r="D7" s="8">
        <f>TI_EHG_E_E!D7+TI_EHG_CHP_E!D7+TI_EHG_H_E!D7</f>
        <v>5.146542720000002</v>
      </c>
      <c r="E7" s="8">
        <f>TI_EHG_E_E!E7+TI_EHG_CHP_E!E7+TI_EHG_H_E!E7</f>
        <v>25.733054160000002</v>
      </c>
      <c r="F7" s="8">
        <f>TI_EHG_E_E!F7+TI_EHG_CHP_E!F7+TI_EHG_H_E!F7</f>
        <v>100.35894527999999</v>
      </c>
      <c r="G7" s="8">
        <f>TI_EHG_E_E!G7+TI_EHG_CHP_E!G7+TI_EHG_H_E!G7</f>
        <v>0</v>
      </c>
      <c r="H7" s="8">
        <f>TI_EHG_E_E!H7+TI_EHG_CHP_E!H7+TI_EHG_H_E!H7</f>
        <v>0</v>
      </c>
      <c r="I7" s="8">
        <f>TI_EHG_E_E!I7+TI_EHG_CHP_E!I7+TI_EHG_H_E!I7</f>
        <v>0</v>
      </c>
      <c r="J7" s="8">
        <f>TI_EHG_E_E!J7+TI_EHG_CHP_E!J7+TI_EHG_H_E!J7</f>
        <v>0</v>
      </c>
      <c r="K7" s="8">
        <f>TI_EHG_E_E!K7+TI_EHG_CHP_E!K7+TI_EHG_H_E!K7</f>
        <v>0</v>
      </c>
      <c r="L7" s="8">
        <f>TI_EHG_E_E!L7+TI_EHG_CHP_E!L7+TI_EHG_H_E!L7</f>
        <v>183.49222216858755</v>
      </c>
      <c r="M7" s="8">
        <f>TI_EHG_E_E!M7+TI_EHG_CHP_E!M7+TI_EHG_H_E!M7</f>
        <v>426.62143313275556</v>
      </c>
      <c r="N7" s="8">
        <f>TI_EHG_E_E!N7+TI_EHG_CHP_E!N7+TI_EHG_H_E!N7</f>
        <v>89.771559134908102</v>
      </c>
      <c r="O7" s="8">
        <f>TI_EHG_E_E!O7+TI_EHG_CHP_E!O7+TI_EHG_H_E!O7</f>
        <v>5.4216697652711172</v>
      </c>
      <c r="P7" s="8">
        <f>TI_EHG_E_E!P7+TI_EHG_CHP_E!P7+TI_EHG_H_E!P7</f>
        <v>2.5918258851855298</v>
      </c>
      <c r="Q7" s="8">
        <f>TI_EHG_E_E!Q7+TI_EHG_CHP_E!Q7+TI_EHG_H_E!Q7</f>
        <v>0</v>
      </c>
      <c r="R7" s="8">
        <f>TI_EHG_E_E!R7+TI_EHG_CHP_E!R7+TI_EHG_H_E!R7</f>
        <v>0</v>
      </c>
      <c r="S7" s="8">
        <f>TI_EHG_E_E!S7+TI_EHG_CHP_E!S7+TI_EHG_H_E!S7</f>
        <v>0</v>
      </c>
      <c r="T7" s="8">
        <f>TI_EHG_E_E!T7+TI_EHG_CHP_E!T7+TI_EHG_H_E!T7</f>
        <v>0</v>
      </c>
      <c r="U7" s="8">
        <f>TI_EHG_E_E!U7+TI_EHG_CHP_E!U7+TI_EHG_H_E!U7</f>
        <v>0</v>
      </c>
      <c r="V7" s="8">
        <f>TI_EHG_E_E!V7+TI_EHG_CHP_E!V7+TI_EHG_H_E!V7</f>
        <v>0</v>
      </c>
      <c r="W7" s="8">
        <f>TI_EHG_E_E!W7+TI_EHG_CHP_E!W7+TI_EHG_H_E!W7</f>
        <v>0</v>
      </c>
      <c r="X7" s="8">
        <f>TI_EHG_E_E!X7+TI_EHG_CHP_E!X7+TI_EHG_H_E!X7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40817.690763474246</v>
      </c>
      <c r="D8" s="19">
        <f t="shared" ref="D8:X8" si="6">SUM(D9:D10)</f>
        <v>42256.890996071139</v>
      </c>
      <c r="E8" s="19">
        <f t="shared" si="6"/>
        <v>41487.542968256617</v>
      </c>
      <c r="F8" s="19">
        <f t="shared" si="6"/>
        <v>42115.903072632318</v>
      </c>
      <c r="G8" s="19">
        <f t="shared" si="6"/>
        <v>43511.292674197655</v>
      </c>
      <c r="H8" s="19">
        <f t="shared" si="6"/>
        <v>43494.621806326148</v>
      </c>
      <c r="I8" s="19">
        <f t="shared" si="6"/>
        <v>40068.076228995182</v>
      </c>
      <c r="J8" s="19">
        <f t="shared" si="6"/>
        <v>41712.652622941605</v>
      </c>
      <c r="K8" s="19">
        <f t="shared" si="6"/>
        <v>39769.438113219163</v>
      </c>
      <c r="L8" s="19">
        <f t="shared" si="6"/>
        <v>41365.349923371163</v>
      </c>
      <c r="M8" s="19">
        <f t="shared" si="6"/>
        <v>38233.363231064985</v>
      </c>
      <c r="N8" s="19">
        <f t="shared" si="6"/>
        <v>39630.546772265508</v>
      </c>
      <c r="O8" s="19">
        <f t="shared" si="6"/>
        <v>41248.815190461282</v>
      </c>
      <c r="P8" s="19">
        <f t="shared" si="6"/>
        <v>34306.411148742052</v>
      </c>
      <c r="Q8" s="19">
        <f t="shared" si="6"/>
        <v>33446.051149201085</v>
      </c>
      <c r="R8" s="19">
        <f t="shared" si="6"/>
        <v>27420.152678351158</v>
      </c>
      <c r="S8" s="19">
        <f t="shared" si="6"/>
        <v>20988.862939105347</v>
      </c>
      <c r="T8" s="19">
        <f t="shared" si="6"/>
        <v>23264.914750902019</v>
      </c>
      <c r="U8" s="19">
        <f t="shared" si="6"/>
        <v>22080.41103454656</v>
      </c>
      <c r="V8" s="19">
        <f t="shared" si="6"/>
        <v>14686.65488705966</v>
      </c>
      <c r="W8" s="19">
        <f t="shared" si="6"/>
        <v>8830.2186416397362</v>
      </c>
      <c r="X8" s="19">
        <f t="shared" si="6"/>
        <v>8329.6157432098444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40817.690763474246</v>
      </c>
      <c r="D10" s="8">
        <f>TI_EHG_E_E!D10+TI_EHG_CHP_E!D10+TI_EHG_H_E!D10</f>
        <v>42256.890996071139</v>
      </c>
      <c r="E10" s="8">
        <f>TI_EHG_E_E!E10+TI_EHG_CHP_E!E10+TI_EHG_H_E!E10</f>
        <v>41487.542968256617</v>
      </c>
      <c r="F10" s="8">
        <f>TI_EHG_E_E!F10+TI_EHG_CHP_E!F10+TI_EHG_H_E!F10</f>
        <v>42115.903072632318</v>
      </c>
      <c r="G10" s="8">
        <f>TI_EHG_E_E!G10+TI_EHG_CHP_E!G10+TI_EHG_H_E!G10</f>
        <v>43511.292674197655</v>
      </c>
      <c r="H10" s="8">
        <f>TI_EHG_E_E!H10+TI_EHG_CHP_E!H10+TI_EHG_H_E!H10</f>
        <v>43494.621806326148</v>
      </c>
      <c r="I10" s="8">
        <f>TI_EHG_E_E!I10+TI_EHG_CHP_E!I10+TI_EHG_H_E!I10</f>
        <v>40068.076228995182</v>
      </c>
      <c r="J10" s="8">
        <f>TI_EHG_E_E!J10+TI_EHG_CHP_E!J10+TI_EHG_H_E!J10</f>
        <v>41712.652622941605</v>
      </c>
      <c r="K10" s="8">
        <f>TI_EHG_E_E!K10+TI_EHG_CHP_E!K10+TI_EHG_H_E!K10</f>
        <v>39769.438113219163</v>
      </c>
      <c r="L10" s="8">
        <f>TI_EHG_E_E!L10+TI_EHG_CHP_E!L10+TI_EHG_H_E!L10</f>
        <v>41365.349923371163</v>
      </c>
      <c r="M10" s="8">
        <f>TI_EHG_E_E!M10+TI_EHG_CHP_E!M10+TI_EHG_H_E!M10</f>
        <v>38233.363231064985</v>
      </c>
      <c r="N10" s="8">
        <f>TI_EHG_E_E!N10+TI_EHG_CHP_E!N10+TI_EHG_H_E!N10</f>
        <v>39630.546772265508</v>
      </c>
      <c r="O10" s="8">
        <f>TI_EHG_E_E!O10+TI_EHG_CHP_E!O10+TI_EHG_H_E!O10</f>
        <v>41248.815190461282</v>
      </c>
      <c r="P10" s="8">
        <f>TI_EHG_E_E!P10+TI_EHG_CHP_E!P10+TI_EHG_H_E!P10</f>
        <v>34306.411148742052</v>
      </c>
      <c r="Q10" s="8">
        <f>TI_EHG_E_E!Q10+TI_EHG_CHP_E!Q10+TI_EHG_H_E!Q10</f>
        <v>33446.051149201085</v>
      </c>
      <c r="R10" s="8">
        <f>TI_EHG_E_E!R10+TI_EHG_CHP_E!R10+TI_EHG_H_E!R10</f>
        <v>27420.152678351158</v>
      </c>
      <c r="S10" s="8">
        <f>TI_EHG_E_E!S10+TI_EHG_CHP_E!S10+TI_EHG_H_E!S10</f>
        <v>20988.862939105347</v>
      </c>
      <c r="T10" s="8">
        <f>TI_EHG_E_E!T10+TI_EHG_CHP_E!T10+TI_EHG_H_E!T10</f>
        <v>23264.914750902019</v>
      </c>
      <c r="U10" s="8">
        <f>TI_EHG_E_E!U10+TI_EHG_CHP_E!U10+TI_EHG_H_E!U10</f>
        <v>22080.41103454656</v>
      </c>
      <c r="V10" s="8">
        <f>TI_EHG_E_E!V10+TI_EHG_CHP_E!V10+TI_EHG_H_E!V10</f>
        <v>14686.65488705966</v>
      </c>
      <c r="W10" s="8">
        <f>TI_EHG_E_E!W10+TI_EHG_CHP_E!W10+TI_EHG_H_E!W10</f>
        <v>8830.2186416397362</v>
      </c>
      <c r="X10" s="8">
        <f>TI_EHG_E_E!X10+TI_EHG_CHP_E!X10+TI_EHG_H_E!X10</f>
        <v>8329.6157432098444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35.765083200000007</v>
      </c>
      <c r="D11" s="19">
        <f t="shared" ref="D11:X11" si="8">SUM(D12:D16)</f>
        <v>32.784776640000004</v>
      </c>
      <c r="E11" s="19">
        <f t="shared" si="8"/>
        <v>20.862848160000002</v>
      </c>
      <c r="F11" s="19">
        <f t="shared" si="8"/>
        <v>23.843505839999999</v>
      </c>
      <c r="G11" s="19">
        <f t="shared" si="8"/>
        <v>20.397263039999999</v>
      </c>
      <c r="H11" s="19">
        <f t="shared" si="8"/>
        <v>14.213688719999999</v>
      </c>
      <c r="I11" s="19">
        <f t="shared" si="8"/>
        <v>12.901553280000002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35.765083200000007</v>
      </c>
      <c r="D16" s="8">
        <f>TI_EHG_E_E!D16+TI_EHG_CHP_E!D16+TI_EHG_H_E!D16</f>
        <v>32.784776640000004</v>
      </c>
      <c r="E16" s="8">
        <f>TI_EHG_E_E!E16+TI_EHG_CHP_E!E16+TI_EHG_H_E!E16</f>
        <v>20.862848160000002</v>
      </c>
      <c r="F16" s="8">
        <f>TI_EHG_E_E!F16+TI_EHG_CHP_E!F16+TI_EHG_H_E!F16</f>
        <v>23.843505839999999</v>
      </c>
      <c r="G16" s="8">
        <f>TI_EHG_E_E!G16+TI_EHG_CHP_E!G16+TI_EHG_H_E!G16</f>
        <v>20.397263039999999</v>
      </c>
      <c r="H16" s="8">
        <f>TI_EHG_E_E!H16+TI_EHG_CHP_E!H16+TI_EHG_H_E!H16</f>
        <v>14.213688719999999</v>
      </c>
      <c r="I16" s="8">
        <f>TI_EHG_E_E!I16+TI_EHG_CHP_E!I16+TI_EHG_H_E!I16</f>
        <v>12.901553280000002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6599.7777844800021</v>
      </c>
      <c r="D26" s="27">
        <f t="shared" ref="D26:X26" si="14">SUM(D27,D33)</f>
        <v>6281.392863240002</v>
      </c>
      <c r="E26" s="27">
        <f t="shared" si="14"/>
        <v>6510.1608327599988</v>
      </c>
      <c r="F26" s="27">
        <f t="shared" si="14"/>
        <v>6612.5924344800014</v>
      </c>
      <c r="G26" s="27">
        <f t="shared" si="14"/>
        <v>6133.1698540799989</v>
      </c>
      <c r="H26" s="27">
        <f t="shared" si="14"/>
        <v>6672.7586937600017</v>
      </c>
      <c r="I26" s="27">
        <f t="shared" si="14"/>
        <v>6782.8806874799993</v>
      </c>
      <c r="J26" s="27">
        <f t="shared" si="14"/>
        <v>7178.9159538000004</v>
      </c>
      <c r="K26" s="27">
        <f t="shared" si="14"/>
        <v>7585.9400124000003</v>
      </c>
      <c r="L26" s="27">
        <f t="shared" si="14"/>
        <v>5843.2854329999991</v>
      </c>
      <c r="M26" s="27">
        <f t="shared" si="14"/>
        <v>4644.8415712799997</v>
      </c>
      <c r="N26" s="27">
        <f t="shared" si="14"/>
        <v>4441.6515906000004</v>
      </c>
      <c r="O26" s="27">
        <f t="shared" si="14"/>
        <v>4437.3688041600008</v>
      </c>
      <c r="P26" s="27">
        <f t="shared" si="14"/>
        <v>4061.5773732000007</v>
      </c>
      <c r="Q26" s="27">
        <f t="shared" si="14"/>
        <v>4164.8932314000003</v>
      </c>
      <c r="R26" s="27">
        <f t="shared" si="14"/>
        <v>4511.7076820399998</v>
      </c>
      <c r="S26" s="27">
        <f t="shared" si="14"/>
        <v>3832.9104301200005</v>
      </c>
      <c r="T26" s="27">
        <f t="shared" si="14"/>
        <v>4227.3438408000002</v>
      </c>
      <c r="U26" s="27">
        <f t="shared" si="14"/>
        <v>4061.4619546800004</v>
      </c>
      <c r="V26" s="27">
        <f t="shared" si="14"/>
        <v>3989.4292403999998</v>
      </c>
      <c r="W26" s="27">
        <f t="shared" si="14"/>
        <v>3600.5717397600001</v>
      </c>
      <c r="X26" s="27">
        <f t="shared" si="14"/>
        <v>3524.8678642800005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6599.7777844800021</v>
      </c>
      <c r="D33" s="19">
        <f t="shared" ref="D33:X33" si="18">SUM(D34:D50)</f>
        <v>6281.392863240002</v>
      </c>
      <c r="E33" s="19">
        <f t="shared" si="18"/>
        <v>6510.1608327599988</v>
      </c>
      <c r="F33" s="19">
        <f t="shared" si="18"/>
        <v>6612.5924344800014</v>
      </c>
      <c r="G33" s="19">
        <f t="shared" si="18"/>
        <v>6133.1698540799989</v>
      </c>
      <c r="H33" s="19">
        <f t="shared" si="18"/>
        <v>6672.7586937600017</v>
      </c>
      <c r="I33" s="19">
        <f t="shared" si="18"/>
        <v>6782.8806874799993</v>
      </c>
      <c r="J33" s="19">
        <f t="shared" si="18"/>
        <v>7178.9159538000004</v>
      </c>
      <c r="K33" s="19">
        <f t="shared" si="18"/>
        <v>7585.9400124000003</v>
      </c>
      <c r="L33" s="19">
        <f t="shared" si="18"/>
        <v>5843.2854329999991</v>
      </c>
      <c r="M33" s="19">
        <f t="shared" si="18"/>
        <v>4644.8415712799997</v>
      </c>
      <c r="N33" s="19">
        <f t="shared" si="18"/>
        <v>4441.6515906000004</v>
      </c>
      <c r="O33" s="19">
        <f t="shared" si="18"/>
        <v>4437.3688041600008</v>
      </c>
      <c r="P33" s="19">
        <f t="shared" si="18"/>
        <v>4061.5773732000007</v>
      </c>
      <c r="Q33" s="19">
        <f t="shared" si="18"/>
        <v>4164.8932314000003</v>
      </c>
      <c r="R33" s="19">
        <f t="shared" si="18"/>
        <v>4511.7076820399998</v>
      </c>
      <c r="S33" s="19">
        <f t="shared" si="18"/>
        <v>3832.9104301200005</v>
      </c>
      <c r="T33" s="19">
        <f t="shared" si="18"/>
        <v>4227.3438408000002</v>
      </c>
      <c r="U33" s="19">
        <f t="shared" si="18"/>
        <v>4061.4619546800004</v>
      </c>
      <c r="V33" s="19">
        <f t="shared" si="18"/>
        <v>3989.4292403999998</v>
      </c>
      <c r="W33" s="19">
        <f t="shared" si="18"/>
        <v>3600.5717397600001</v>
      </c>
      <c r="X33" s="19">
        <f t="shared" si="18"/>
        <v>3524.8678642800005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182.4768</v>
      </c>
      <c r="D34" s="8">
        <f>TI_EHG_E_E!D34+TI_EHG_CHP_E!D34+TI_EHG_H_E!D34</f>
        <v>205.28640000000001</v>
      </c>
      <c r="E34" s="8">
        <f>TI_EHG_E_E!E34+TI_EHG_CHP_E!E34+TI_EHG_H_E!E34</f>
        <v>222.39359999999999</v>
      </c>
      <c r="F34" s="8">
        <f>TI_EHG_E_E!F34+TI_EHG_CHP_E!F34+TI_EHG_H_E!F34</f>
        <v>245.20319999999998</v>
      </c>
      <c r="G34" s="8">
        <f>TI_EHG_E_E!G34+TI_EHG_CHP_E!G34+TI_EHG_H_E!G34</f>
        <v>233.79840000000002</v>
      </c>
      <c r="H34" s="8">
        <f>TI_EHG_E_E!H34+TI_EHG_CHP_E!H34+TI_EHG_H_E!H34</f>
        <v>213.84000000000003</v>
      </c>
      <c r="I34" s="8">
        <f>TI_EHG_E_E!I34+TI_EHG_CHP_E!I34+TI_EHG_H_E!I34</f>
        <v>182.4768</v>
      </c>
      <c r="J34" s="8">
        <f>TI_EHG_E_E!J34+TI_EHG_CHP_E!J34+TI_EHG_H_E!J34</f>
        <v>105.49440000000001</v>
      </c>
      <c r="K34" s="8">
        <f>TI_EHG_E_E!K34+TI_EHG_CHP_E!K34+TI_EHG_H_E!K34</f>
        <v>536.02560000000005</v>
      </c>
      <c r="L34" s="8">
        <f>TI_EHG_E_E!L34+TI_EHG_CHP_E!L34+TI_EHG_H_E!L34</f>
        <v>530.32320000000004</v>
      </c>
      <c r="M34" s="8">
        <f>TI_EHG_E_E!M34+TI_EHG_CHP_E!M34+TI_EHG_H_E!M34</f>
        <v>553.13279999999997</v>
      </c>
      <c r="N34" s="8">
        <f>TI_EHG_E_E!N34+TI_EHG_CHP_E!N34+TI_EHG_H_E!N34</f>
        <v>538.8768</v>
      </c>
      <c r="O34" s="8">
        <f>TI_EHG_E_E!O34+TI_EHG_CHP_E!O34+TI_EHG_H_E!O34</f>
        <v>615.85919999999999</v>
      </c>
      <c r="P34" s="8">
        <f>TI_EHG_E_E!P34+TI_EHG_CHP_E!P34+TI_EHG_H_E!P34</f>
        <v>544.57920000000001</v>
      </c>
      <c r="Q34" s="8">
        <f>TI_EHG_E_E!Q34+TI_EHG_CHP_E!Q34+TI_EHG_H_E!Q34</f>
        <v>658.62720000000002</v>
      </c>
      <c r="R34" s="8">
        <f>TI_EHG_E_E!R34+TI_EHG_CHP_E!R34+TI_EHG_H_E!R34</f>
        <v>966.55680000000029</v>
      </c>
      <c r="S34" s="8">
        <f>TI_EHG_E_E!S34+TI_EHG_CHP_E!S34+TI_EHG_H_E!S34</f>
        <v>855.36000000000024</v>
      </c>
      <c r="T34" s="8">
        <f>TI_EHG_E_E!T34+TI_EHG_CHP_E!T34+TI_EHG_H_E!T34</f>
        <v>382.85913600000009</v>
      </c>
      <c r="U34" s="8">
        <f>TI_EHG_E_E!U34+TI_EHG_CHP_E!U34+TI_EHG_H_E!U34</f>
        <v>409.14719999999994</v>
      </c>
      <c r="V34" s="8">
        <f>TI_EHG_E_E!V34+TI_EHG_CHP_E!V34+TI_EHG_H_E!V34</f>
        <v>537.02362368000001</v>
      </c>
      <c r="W34" s="8">
        <f>TI_EHG_E_E!W34+TI_EHG_CHP_E!W34+TI_EHG_H_E!W34</f>
        <v>523.57943808000005</v>
      </c>
      <c r="X34" s="8">
        <f>TI_EHG_E_E!X34+TI_EHG_CHP_E!X34+TI_EHG_H_E!X34</f>
        <v>383.49801216000003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11.93862096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405.90970523999988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8.707724279999999</v>
      </c>
      <c r="N36" s="8">
        <f>TI_EHG_E_E!N36+TI_EHG_CHP_E!N36+TI_EHG_H_E!N36</f>
        <v>107.39625048000002</v>
      </c>
      <c r="O36" s="8">
        <f>TI_EHG_E_E!O36+TI_EHG_CHP_E!O36+TI_EHG_H_E!O36</f>
        <v>87.077924280000005</v>
      </c>
      <c r="P36" s="8">
        <f>TI_EHG_E_E!P36+TI_EHG_CHP_E!P36+TI_EHG_H_E!P36</f>
        <v>11.610374759999999</v>
      </c>
      <c r="Q36" s="8">
        <f>TI_EHG_E_E!Q36+TI_EHG_CHP_E!Q36+TI_EHG_H_E!Q36</f>
        <v>8.707724279999999</v>
      </c>
      <c r="R36" s="8">
        <f>TI_EHG_E_E!R36+TI_EHG_CHP_E!R36+TI_EHG_H_E!R36</f>
        <v>0</v>
      </c>
      <c r="S36" s="8">
        <f>TI_EHG_E_E!S36+TI_EHG_CHP_E!S36+TI_EHG_H_E!S36</f>
        <v>124.81169904000001</v>
      </c>
      <c r="T36" s="8">
        <f>TI_EHG_E_E!T36+TI_EHG_CHP_E!T36+TI_EHG_H_E!T36</f>
        <v>11.610374759999999</v>
      </c>
      <c r="U36" s="8">
        <f>TI_EHG_E_E!U36+TI_EHG_CHP_E!U36+TI_EHG_H_E!U36</f>
        <v>0</v>
      </c>
      <c r="V36" s="8">
        <f>TI_EHG_E_E!V36+TI_EHG_CHP_E!V36+TI_EHG_H_E!V36</f>
        <v>2.9530800000000007E-3</v>
      </c>
      <c r="W36" s="8">
        <f>TI_EHG_E_E!W36+TI_EHG_CHP_E!W36+TI_EHG_H_E!W36</f>
        <v>0</v>
      </c>
      <c r="X36" s="8">
        <f>TI_EHG_E_E!X36+TI_EHG_CHP_E!X36+TI_EHG_H_E!X36</f>
        <v>8.9955360000000012E-2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1217.1666592800002</v>
      </c>
      <c r="D43" s="8">
        <f>TI_EHG_E_E!D43+TI_EHG_CHP_E!D43+TI_EHG_H_E!D43</f>
        <v>1198.0487703600002</v>
      </c>
      <c r="E43" s="8">
        <f>TI_EHG_E_E!E43+TI_EHG_CHP_E!E43+TI_EHG_H_E!E43</f>
        <v>1481.6295889200001</v>
      </c>
      <c r="F43" s="8">
        <f>TI_EHG_E_E!F43+TI_EHG_CHP_E!F43+TI_EHG_H_E!F43</f>
        <v>1589.96375928</v>
      </c>
      <c r="G43" s="8">
        <f>TI_EHG_E_E!G43+TI_EHG_CHP_E!G43+TI_EHG_H_E!G43</f>
        <v>1446.5802592800001</v>
      </c>
      <c r="H43" s="8">
        <f>TI_EHG_E_E!H43+TI_EHG_CHP_E!H43+TI_EHG_H_E!H43</f>
        <v>1437.0211814400002</v>
      </c>
      <c r="I43" s="8">
        <f>TI_EHG_E_E!I43+TI_EHG_CHP_E!I43+TI_EHG_H_E!I43</f>
        <v>1478.4434074800001</v>
      </c>
      <c r="J43" s="8">
        <f>TI_EHG_E_E!J43+TI_EHG_CHP_E!J43+TI_EHG_H_E!J43</f>
        <v>1723.7881814399998</v>
      </c>
      <c r="K43" s="8">
        <f>TI_EHG_E_E!K43+TI_EHG_CHP_E!K43+TI_EHG_H_E!K43</f>
        <v>1437.02118144</v>
      </c>
      <c r="L43" s="8">
        <f>TI_EHG_E_E!L43+TI_EHG_CHP_E!L43+TI_EHG_H_E!L43</f>
        <v>1139.5541710800001</v>
      </c>
      <c r="M43" s="8">
        <f>TI_EHG_E_E!M43+TI_EHG_CHP_E!M43+TI_EHG_H_E!M43</f>
        <v>1095.3611089200001</v>
      </c>
      <c r="N43" s="8">
        <f>TI_EHG_E_E!N43+TI_EHG_CHP_E!N43+TI_EHG_H_E!N43</f>
        <v>950.15457107999976</v>
      </c>
      <c r="O43" s="8">
        <f>TI_EHG_E_E!O43+TI_EHG_CHP_E!O43+TI_EHG_H_E!O43</f>
        <v>839.67164892000005</v>
      </c>
      <c r="P43" s="8">
        <f>TI_EHG_E_E!P43+TI_EHG_CHP_E!P43+TI_EHG_H_E!P43</f>
        <v>842.82795324000006</v>
      </c>
      <c r="Q43" s="8">
        <f>TI_EHG_E_E!Q43+TI_EHG_CHP_E!Q43+TI_EHG_H_E!Q43</f>
        <v>757.59839999999997</v>
      </c>
      <c r="R43" s="8">
        <f>TI_EHG_E_E!R43+TI_EHG_CHP_E!R43+TI_EHG_H_E!R43</f>
        <v>817.57485107999992</v>
      </c>
      <c r="S43" s="8">
        <f>TI_EHG_E_E!S43+TI_EHG_CHP_E!S43+TI_EHG_H_E!S43</f>
        <v>874.39473107999981</v>
      </c>
      <c r="T43" s="8">
        <f>TI_EHG_E_E!T43+TI_EHG_CHP_E!T43+TI_EHG_H_E!T43</f>
        <v>1022.9757829199998</v>
      </c>
      <c r="U43" s="8">
        <f>TI_EHG_E_E!U43+TI_EHG_CHP_E!U43+TI_EHG_H_E!U43</f>
        <v>864.56195747999982</v>
      </c>
      <c r="V43" s="8">
        <f>TI_EHG_E_E!V43+TI_EHG_CHP_E!V43+TI_EHG_H_E!V43</f>
        <v>668.79212867999979</v>
      </c>
      <c r="W43" s="8">
        <f>TI_EHG_E_E!W43+TI_EHG_CHP_E!W43+TI_EHG_H_E!W43</f>
        <v>688.20238656000015</v>
      </c>
      <c r="X43" s="8">
        <f>TI_EHG_E_E!X43+TI_EHG_CHP_E!X43+TI_EHG_H_E!X43</f>
        <v>615.80452284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5200.1343252000015</v>
      </c>
      <c r="D44" s="8">
        <f>TI_EHG_E_E!D44+TI_EHG_CHP_E!D44+TI_EHG_H_E!D44</f>
        <v>4878.0576928800019</v>
      </c>
      <c r="E44" s="8">
        <f>TI_EHG_E_E!E44+TI_EHG_CHP_E!E44+TI_EHG_H_E!E44</f>
        <v>4806.1376438399984</v>
      </c>
      <c r="F44" s="8">
        <f>TI_EHG_E_E!F44+TI_EHG_CHP_E!F44+TI_EHG_H_E!F44</f>
        <v>4765.4868542400018</v>
      </c>
      <c r="G44" s="8">
        <f>TI_EHG_E_E!G44+TI_EHG_CHP_E!G44+TI_EHG_H_E!G44</f>
        <v>4452.7911947999992</v>
      </c>
      <c r="H44" s="8">
        <f>TI_EHG_E_E!H44+TI_EHG_CHP_E!H44+TI_EHG_H_E!H44</f>
        <v>5021.8975123200016</v>
      </c>
      <c r="I44" s="8">
        <f>TI_EHG_E_E!I44+TI_EHG_CHP_E!I44+TI_EHG_H_E!I44</f>
        <v>5121.9604799999988</v>
      </c>
      <c r="J44" s="8">
        <f>TI_EHG_E_E!J44+TI_EHG_CHP_E!J44+TI_EHG_H_E!J44</f>
        <v>4943.7236671200008</v>
      </c>
      <c r="K44" s="8">
        <f>TI_EHG_E_E!K44+TI_EHG_CHP_E!K44+TI_EHG_H_E!K44</f>
        <v>5612.8932309600004</v>
      </c>
      <c r="L44" s="8">
        <f>TI_EHG_E_E!L44+TI_EHG_CHP_E!L44+TI_EHG_H_E!L44</f>
        <v>4173.4080619199985</v>
      </c>
      <c r="M44" s="8">
        <f>TI_EHG_E_E!M44+TI_EHG_CHP_E!M44+TI_EHG_H_E!M44</f>
        <v>2987.6399380799999</v>
      </c>
      <c r="N44" s="8">
        <f>TI_EHG_E_E!N44+TI_EHG_CHP_E!N44+TI_EHG_H_E!N44</f>
        <v>2845.2239690400002</v>
      </c>
      <c r="O44" s="8">
        <f>TI_EHG_E_E!O44+TI_EHG_CHP_E!O44+TI_EHG_H_E!O44</f>
        <v>2894.7600309600007</v>
      </c>
      <c r="P44" s="8">
        <f>TI_EHG_E_E!P44+TI_EHG_CHP_E!P44+TI_EHG_H_E!P44</f>
        <v>2662.5598452000004</v>
      </c>
      <c r="Q44" s="8">
        <f>TI_EHG_E_E!Q44+TI_EHG_CHP_E!Q44+TI_EHG_H_E!Q44</f>
        <v>2739.9599071200005</v>
      </c>
      <c r="R44" s="8">
        <f>TI_EHG_E_E!R44+TI_EHG_CHP_E!R44+TI_EHG_H_E!R44</f>
        <v>2727.57603096</v>
      </c>
      <c r="S44" s="8">
        <f>TI_EHG_E_E!S44+TI_EHG_CHP_E!S44+TI_EHG_H_E!S44</f>
        <v>1978.3440000000003</v>
      </c>
      <c r="T44" s="8">
        <f>TI_EHG_E_E!T44+TI_EHG_CHP_E!T44+TI_EHG_H_E!T44</f>
        <v>2809.8985471200003</v>
      </c>
      <c r="U44" s="8">
        <f>TI_EHG_E_E!U44+TI_EHG_CHP_E!U44+TI_EHG_H_E!U44</f>
        <v>2787.7527972000007</v>
      </c>
      <c r="V44" s="8">
        <f>TI_EHG_E_E!V44+TI_EHG_CHP_E!V44+TI_EHG_H_E!V44</f>
        <v>2783.6105349600002</v>
      </c>
      <c r="W44" s="8">
        <f>TI_EHG_E_E!W44+TI_EHG_CHP_E!W44+TI_EHG_H_E!W44</f>
        <v>2388.7899151199999</v>
      </c>
      <c r="X44" s="8">
        <f>TI_EHG_E_E!X44+TI_EHG_CHP_E!X44+TI_EHG_H_E!X44</f>
        <v>2525.4753739200005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3006.8655051599994</v>
      </c>
      <c r="D51" s="27">
        <f>TI_EHG_E_E!D51+TI_EHG_CHP_E!D51+TI_EHG_H_E!D51</f>
        <v>2971.2440023199993</v>
      </c>
      <c r="E51" s="27">
        <f>TI_EHG_E_E!E51+TI_EHG_CHP_E!E51+TI_EHG_H_E!E51</f>
        <v>3165.6906864000007</v>
      </c>
      <c r="F51" s="27">
        <f>TI_EHG_E_E!F51+TI_EHG_CHP_E!F51+TI_EHG_H_E!F51</f>
        <v>3484.66833</v>
      </c>
      <c r="G51" s="27">
        <f>TI_EHG_E_E!G51+TI_EHG_CHP_E!G51+TI_EHG_H_E!G51</f>
        <v>3755.9727097200016</v>
      </c>
      <c r="H51" s="27">
        <f>TI_EHG_E_E!H51+TI_EHG_CHP_E!H51+TI_EHG_H_E!H51</f>
        <v>3770.5861314000012</v>
      </c>
      <c r="I51" s="27">
        <f>TI_EHG_E_E!I51+TI_EHG_CHP_E!I51+TI_EHG_H_E!I51</f>
        <v>4436.9481023999997</v>
      </c>
      <c r="J51" s="27">
        <f>TI_EHG_E_E!J51+TI_EHG_CHP_E!J51+TI_EHG_H_E!J51</f>
        <v>5761.0776365999982</v>
      </c>
      <c r="K51" s="27">
        <f>TI_EHG_E_E!K51+TI_EHG_CHP_E!K51+TI_EHG_H_E!K51</f>
        <v>5860.811543400001</v>
      </c>
      <c r="L51" s="27">
        <f>TI_EHG_E_E!L51+TI_EHG_CHP_E!L51+TI_EHG_H_E!L51</f>
        <v>4266.9359528400009</v>
      </c>
      <c r="M51" s="27">
        <f>TI_EHG_E_E!M51+TI_EHG_CHP_E!M51+TI_EHG_H_E!M51</f>
        <v>4839.76479492</v>
      </c>
      <c r="N51" s="27">
        <f>TI_EHG_E_E!N51+TI_EHG_CHP_E!N51+TI_EHG_H_E!N51</f>
        <v>5614.4031768000023</v>
      </c>
      <c r="O51" s="27">
        <f>TI_EHG_E_E!O51+TI_EHG_CHP_E!O51+TI_EHG_H_E!O51</f>
        <v>5205.9289788000015</v>
      </c>
      <c r="P51" s="27">
        <f>TI_EHG_E_E!P51+TI_EHG_CHP_E!P51+TI_EHG_H_E!P51</f>
        <v>4625.7687867599989</v>
      </c>
      <c r="Q51" s="27">
        <f>TI_EHG_E_E!Q51+TI_EHG_CHP_E!Q51+TI_EHG_H_E!Q51</f>
        <v>3010.4747323200004</v>
      </c>
      <c r="R51" s="27">
        <f>TI_EHG_E_E!R51+TI_EHG_CHP_E!R51+TI_EHG_H_E!R51</f>
        <v>3092.8483594799991</v>
      </c>
      <c r="S51" s="27">
        <f>TI_EHG_E_E!S51+TI_EHG_CHP_E!S51+TI_EHG_H_E!S51</f>
        <v>5245.30512</v>
      </c>
      <c r="T51" s="27">
        <f>TI_EHG_E_E!T51+TI_EHG_CHP_E!T51+TI_EHG_H_E!T51</f>
        <v>6698.9344356000011</v>
      </c>
      <c r="U51" s="27">
        <f>TI_EHG_E_E!U51+TI_EHG_CHP_E!U51+TI_EHG_H_E!U51</f>
        <v>6325.1747380799989</v>
      </c>
      <c r="V51" s="27">
        <f>TI_EHG_E_E!V51+TI_EHG_CHP_E!V51+TI_EHG_H_E!V51</f>
        <v>7082.0432654400011</v>
      </c>
      <c r="W51" s="27">
        <f>TI_EHG_E_E!W51+TI_EHG_CHP_E!W51+TI_EHG_H_E!W51</f>
        <v>7505.5418737200007</v>
      </c>
      <c r="X51" s="27">
        <f>TI_EHG_E_E!X51+TI_EHG_CHP_E!X51+TI_EHG_H_E!X51</f>
        <v>8758.2520911600004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380.66577119999999</v>
      </c>
      <c r="D52" s="27">
        <f t="shared" ref="D52:X52" si="20">SUM(D53:D54)</f>
        <v>230.37299999999999</v>
      </c>
      <c r="E52" s="27">
        <f t="shared" si="20"/>
        <v>222.36477120000004</v>
      </c>
      <c r="F52" s="27">
        <f t="shared" si="20"/>
        <v>200.05694280000006</v>
      </c>
      <c r="G52" s="27">
        <f t="shared" si="20"/>
        <v>206.63505720000001</v>
      </c>
      <c r="H52" s="27">
        <f t="shared" si="20"/>
        <v>148.72005720000001</v>
      </c>
      <c r="I52" s="27">
        <f t="shared" si="20"/>
        <v>33.318885599999994</v>
      </c>
      <c r="J52" s="27">
        <f t="shared" si="20"/>
        <v>33.318885599999994</v>
      </c>
      <c r="K52" s="27">
        <f t="shared" si="20"/>
        <v>24.024171600000003</v>
      </c>
      <c r="L52" s="27">
        <f t="shared" si="20"/>
        <v>24.166771199999999</v>
      </c>
      <c r="M52" s="27">
        <f t="shared" si="20"/>
        <v>191.76300000000001</v>
      </c>
      <c r="N52" s="27">
        <f t="shared" si="20"/>
        <v>168.02505720000002</v>
      </c>
      <c r="O52" s="27">
        <f t="shared" si="20"/>
        <v>89.374942799999999</v>
      </c>
      <c r="P52" s="27">
        <f t="shared" si="20"/>
        <v>126.26911440000001</v>
      </c>
      <c r="Q52" s="27">
        <f t="shared" si="20"/>
        <v>124.12394279999998</v>
      </c>
      <c r="R52" s="27">
        <f t="shared" si="20"/>
        <v>147.28994279999998</v>
      </c>
      <c r="S52" s="27">
        <f t="shared" si="20"/>
        <v>195.05205720000001</v>
      </c>
      <c r="T52" s="27">
        <f t="shared" si="20"/>
        <v>0</v>
      </c>
      <c r="U52" s="27">
        <f t="shared" si="20"/>
        <v>173.3918472</v>
      </c>
      <c r="V52" s="27">
        <f t="shared" si="20"/>
        <v>251.32844880000002</v>
      </c>
      <c r="W52" s="27">
        <f t="shared" si="20"/>
        <v>57.914999999999999</v>
      </c>
      <c r="X52" s="27">
        <f t="shared" si="20"/>
        <v>47.047057199999998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380.66577119999999</v>
      </c>
      <c r="D53" s="8">
        <f>TI_EHG_E_E!D53+TI_EHG_CHP_E!D53+TI_EHG_H_E!D53</f>
        <v>230.37299999999999</v>
      </c>
      <c r="E53" s="8">
        <f>TI_EHG_E_E!E53+TI_EHG_CHP_E!E53+TI_EHG_H_E!E53</f>
        <v>222.36477120000004</v>
      </c>
      <c r="F53" s="8">
        <f>TI_EHG_E_E!F53+TI_EHG_CHP_E!F53+TI_EHG_H_E!F53</f>
        <v>200.05694280000006</v>
      </c>
      <c r="G53" s="8">
        <f>TI_EHG_E_E!G53+TI_EHG_CHP_E!G53+TI_EHG_H_E!G53</f>
        <v>206.63505720000001</v>
      </c>
      <c r="H53" s="8">
        <f>TI_EHG_E_E!H53+TI_EHG_CHP_E!H53+TI_EHG_H_E!H53</f>
        <v>148.72005720000001</v>
      </c>
      <c r="I53" s="8">
        <f>TI_EHG_E_E!I53+TI_EHG_CHP_E!I53+TI_EHG_H_E!I53</f>
        <v>33.318885599999994</v>
      </c>
      <c r="J53" s="8">
        <f>TI_EHG_E_E!J53+TI_EHG_CHP_E!J53+TI_EHG_H_E!J53</f>
        <v>33.318885599999994</v>
      </c>
      <c r="K53" s="8">
        <f>TI_EHG_E_E!K53+TI_EHG_CHP_E!K53+TI_EHG_H_E!K53</f>
        <v>24.024171600000003</v>
      </c>
      <c r="L53" s="8">
        <f>TI_EHG_E_E!L53+TI_EHG_CHP_E!L53+TI_EHG_H_E!L53</f>
        <v>24.166771199999999</v>
      </c>
      <c r="M53" s="8">
        <f>TI_EHG_E_E!M53+TI_EHG_CHP_E!M53+TI_EHG_H_E!M53</f>
        <v>191.76300000000001</v>
      </c>
      <c r="N53" s="8">
        <f>TI_EHG_E_E!N53+TI_EHG_CHP_E!N53+TI_EHG_H_E!N53</f>
        <v>168.02505720000002</v>
      </c>
      <c r="O53" s="8">
        <f>TI_EHG_E_E!O53+TI_EHG_CHP_E!O53+TI_EHG_H_E!O53</f>
        <v>89.374942799999999</v>
      </c>
      <c r="P53" s="8">
        <f>TI_EHG_E_E!P53+TI_EHG_CHP_E!P53+TI_EHG_H_E!P53</f>
        <v>126.26911440000001</v>
      </c>
      <c r="Q53" s="8">
        <f>TI_EHG_E_E!Q53+TI_EHG_CHP_E!Q53+TI_EHG_H_E!Q53</f>
        <v>124.12394279999998</v>
      </c>
      <c r="R53" s="8">
        <f>TI_EHG_E_E!R53+TI_EHG_CHP_E!R53+TI_EHG_H_E!R53</f>
        <v>147.28994279999998</v>
      </c>
      <c r="S53" s="8">
        <f>TI_EHG_E_E!S53+TI_EHG_CHP_E!S53+TI_EHG_H_E!S53</f>
        <v>195.05205720000001</v>
      </c>
      <c r="T53" s="8">
        <f>TI_EHG_E_E!T53+TI_EHG_CHP_E!T53+TI_EHG_H_E!T53</f>
        <v>0</v>
      </c>
      <c r="U53" s="8">
        <f>TI_EHG_E_E!U53+TI_EHG_CHP_E!U53+TI_EHG_H_E!U53</f>
        <v>173.3918472</v>
      </c>
      <c r="V53" s="8">
        <f>TI_EHG_E_E!V53+TI_EHG_CHP_E!V53+TI_EHG_H_E!V53</f>
        <v>251.32844880000002</v>
      </c>
      <c r="W53" s="8">
        <f>TI_EHG_E_E!W53+TI_EHG_CHP_E!W53+TI_EHG_H_E!W53</f>
        <v>57.914999999999999</v>
      </c>
      <c r="X53" s="8">
        <f>TI_EHG_E_E!X53+TI_EHG_CHP_E!X53+TI_EHG_H_E!X53</f>
        <v>47.047057199999998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70.979978160000016</v>
      </c>
      <c r="E61" s="49">
        <f t="shared" si="21"/>
        <v>106.36097472</v>
      </c>
      <c r="F61" s="49">
        <f t="shared" si="21"/>
        <v>62.735465520000012</v>
      </c>
      <c r="G61" s="49">
        <f t="shared" si="21"/>
        <v>72.618109200000006</v>
      </c>
      <c r="H61" s="49">
        <f t="shared" si="21"/>
        <v>63.117578160000008</v>
      </c>
      <c r="I61" s="49">
        <f t="shared" si="21"/>
        <v>61.698021840000003</v>
      </c>
      <c r="J61" s="49">
        <f t="shared" si="21"/>
        <v>74.856731040000014</v>
      </c>
      <c r="K61" s="49">
        <f t="shared" si="21"/>
        <v>75.457221840000003</v>
      </c>
      <c r="L61" s="49">
        <f t="shared" si="21"/>
        <v>124.92488736000004</v>
      </c>
      <c r="M61" s="49">
        <f t="shared" si="21"/>
        <v>108.16244712000001</v>
      </c>
      <c r="N61" s="49">
        <f t="shared" si="21"/>
        <v>132.62335632000006</v>
      </c>
      <c r="O61" s="49">
        <f t="shared" si="21"/>
        <v>167.78597472000001</v>
      </c>
      <c r="P61" s="49">
        <f t="shared" si="21"/>
        <v>163.36337472000002</v>
      </c>
      <c r="Q61" s="49">
        <f t="shared" si="21"/>
        <v>164.94686208000002</v>
      </c>
      <c r="R61" s="49">
        <f t="shared" si="21"/>
        <v>175.84413336</v>
      </c>
      <c r="S61" s="49">
        <f t="shared" si="21"/>
        <v>215.61940008000005</v>
      </c>
      <c r="T61" s="49">
        <f t="shared" si="21"/>
        <v>221.68867536000002</v>
      </c>
      <c r="U61" s="49">
        <f t="shared" si="21"/>
        <v>236.20763952000001</v>
      </c>
      <c r="V61" s="49">
        <f t="shared" si="21"/>
        <v>293.57678735999997</v>
      </c>
      <c r="W61" s="49">
        <f t="shared" si="21"/>
        <v>355.55780520000002</v>
      </c>
      <c r="X61" s="49">
        <f t="shared" si="21"/>
        <v>334.03345128000007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0</v>
      </c>
      <c r="D62" s="52">
        <f>TI_EHG_E_E!D62+TI_EHG_CHP_E!D62+TI_EHG_H_E!D62</f>
        <v>0</v>
      </c>
      <c r="E62" s="52">
        <f>TI_EHG_E_E!E62+TI_EHG_CHP_E!E62+TI_EHG_H_E!E62</f>
        <v>0</v>
      </c>
      <c r="F62" s="52">
        <f>TI_EHG_E_E!F62+TI_EHG_CHP_E!F62+TI_EHG_H_E!F62</f>
        <v>0</v>
      </c>
      <c r="G62" s="52">
        <f>TI_EHG_E_E!G62+TI_EHG_CHP_E!G62+TI_EHG_H_E!G62</f>
        <v>0</v>
      </c>
      <c r="H62" s="52">
        <f>TI_EHG_E_E!H62+TI_EHG_CHP_E!H62+TI_EHG_H_E!H62</f>
        <v>0</v>
      </c>
      <c r="I62" s="52">
        <f>TI_EHG_E_E!I62+TI_EHG_CHP_E!I62+TI_EHG_H_E!I62</f>
        <v>0</v>
      </c>
      <c r="J62" s="52">
        <f>TI_EHG_E_E!J62+TI_EHG_CHP_E!J62+TI_EHG_H_E!J62</f>
        <v>0</v>
      </c>
      <c r="K62" s="52">
        <f>TI_EHG_E_E!K62+TI_EHG_CHP_E!K62+TI_EHG_H_E!K62</f>
        <v>0</v>
      </c>
      <c r="L62" s="52">
        <f>TI_EHG_E_E!L62+TI_EHG_CHP_E!L62+TI_EHG_H_E!L62</f>
        <v>0</v>
      </c>
      <c r="M62" s="52">
        <f>TI_EHG_E_E!M62+TI_EHG_CHP_E!M62+TI_EHG_H_E!M62</f>
        <v>0</v>
      </c>
      <c r="N62" s="52">
        <f>TI_EHG_E_E!N62+TI_EHG_CHP_E!N62+TI_EHG_H_E!N62</f>
        <v>0</v>
      </c>
      <c r="O62" s="52">
        <f>TI_EHG_E_E!O62+TI_EHG_CHP_E!O62+TI_EHG_H_E!O62</f>
        <v>0</v>
      </c>
      <c r="P62" s="52">
        <f>TI_EHG_E_E!P62+TI_EHG_CHP_E!P62+TI_EHG_H_E!P62</f>
        <v>0</v>
      </c>
      <c r="Q62" s="52">
        <f>TI_EHG_E_E!Q62+TI_EHG_CHP_E!Q62+TI_EHG_H_E!Q62</f>
        <v>0</v>
      </c>
      <c r="R62" s="52">
        <f>TI_EHG_E_E!R62+TI_EHG_CHP_E!R62+TI_EHG_H_E!R62</f>
        <v>2.1615551999999996</v>
      </c>
      <c r="S62" s="52">
        <f>TI_EHG_E_E!S62+TI_EHG_CHP_E!S62+TI_EHG_H_E!S62</f>
        <v>15.455865599999997</v>
      </c>
      <c r="T62" s="52">
        <f>TI_EHG_E_E!T62+TI_EHG_CHP_E!T62+TI_EHG_H_E!T62</f>
        <v>16.240089599999997</v>
      </c>
      <c r="U62" s="52">
        <f>TI_EHG_E_E!U62+TI_EHG_CHP_E!U62+TI_EHG_H_E!U62</f>
        <v>22.959820799999999</v>
      </c>
      <c r="V62" s="52">
        <f>TI_EHG_E_E!V62+TI_EHG_CHP_E!V62+TI_EHG_H_E!V62</f>
        <v>87.763334399999977</v>
      </c>
      <c r="W62" s="52">
        <f>TI_EHG_E_E!W62+TI_EHG_CHP_E!W62+TI_EHG_H_E!W62</f>
        <v>123.63442560000001</v>
      </c>
      <c r="X62" s="52">
        <f>TI_EHG_E_E!X62+TI_EHG_CHP_E!X62+TI_EHG_H_E!X62</f>
        <v>118.16542079999999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70.979978160000016</v>
      </c>
      <c r="E64" s="52">
        <f>TI_EHG_E_E!E64+TI_EHG_CHP_E!E64+TI_EHG_H_E!E64</f>
        <v>106.36097472</v>
      </c>
      <c r="F64" s="52">
        <f>TI_EHG_E_E!F64+TI_EHG_CHP_E!F64+TI_EHG_H_E!F64</f>
        <v>62.735465520000012</v>
      </c>
      <c r="G64" s="52">
        <f>TI_EHG_E_E!G64+TI_EHG_CHP_E!G64+TI_EHG_H_E!G64</f>
        <v>72.618109200000006</v>
      </c>
      <c r="H64" s="52">
        <f>TI_EHG_E_E!H64+TI_EHG_CHP_E!H64+TI_EHG_H_E!H64</f>
        <v>63.117578160000008</v>
      </c>
      <c r="I64" s="52">
        <f>TI_EHG_E_E!I64+TI_EHG_CHP_E!I64+TI_EHG_H_E!I64</f>
        <v>61.698021840000003</v>
      </c>
      <c r="J64" s="52">
        <f>TI_EHG_E_E!J64+TI_EHG_CHP_E!J64+TI_EHG_H_E!J64</f>
        <v>74.856731040000014</v>
      </c>
      <c r="K64" s="52">
        <f>TI_EHG_E_E!K64+TI_EHG_CHP_E!K64+TI_EHG_H_E!K64</f>
        <v>75.457221840000003</v>
      </c>
      <c r="L64" s="52">
        <f>TI_EHG_E_E!L64+TI_EHG_CHP_E!L64+TI_EHG_H_E!L64</f>
        <v>124.92488736000004</v>
      </c>
      <c r="M64" s="52">
        <f>TI_EHG_E_E!M64+TI_EHG_CHP_E!M64+TI_EHG_H_E!M64</f>
        <v>108.16244712000001</v>
      </c>
      <c r="N64" s="52">
        <f>TI_EHG_E_E!N64+TI_EHG_CHP_E!N64+TI_EHG_H_E!N64</f>
        <v>132.62335632000006</v>
      </c>
      <c r="O64" s="52">
        <f>TI_EHG_E_E!O64+TI_EHG_CHP_E!O64+TI_EHG_H_E!O64</f>
        <v>167.78597472000001</v>
      </c>
      <c r="P64" s="52">
        <f>TI_EHG_E_E!P64+TI_EHG_CHP_E!P64+TI_EHG_H_E!P64</f>
        <v>163.36337472000002</v>
      </c>
      <c r="Q64" s="52">
        <f>TI_EHG_E_E!Q64+TI_EHG_CHP_E!Q64+TI_EHG_H_E!Q64</f>
        <v>164.94686208000002</v>
      </c>
      <c r="R64" s="52">
        <f>TI_EHG_E_E!R64+TI_EHG_CHP_E!R64+TI_EHG_H_E!R64</f>
        <v>173.68257815999999</v>
      </c>
      <c r="S64" s="52">
        <f>TI_EHG_E_E!S64+TI_EHG_CHP_E!S64+TI_EHG_H_E!S64</f>
        <v>200.16353448000004</v>
      </c>
      <c r="T64" s="52">
        <f>TI_EHG_E_E!T64+TI_EHG_CHP_E!T64+TI_EHG_H_E!T64</f>
        <v>204.92480736000002</v>
      </c>
      <c r="U64" s="52">
        <f>TI_EHG_E_E!U64+TI_EHG_CHP_E!U64+TI_EHG_H_E!U64</f>
        <v>213.22946736000003</v>
      </c>
      <c r="V64" s="52">
        <f>TI_EHG_E_E!V64+TI_EHG_CHP_E!V64+TI_EHG_H_E!V64</f>
        <v>205.72755839999999</v>
      </c>
      <c r="W64" s="52">
        <f>TI_EHG_E_E!W64+TI_EHG_CHP_E!W64+TI_EHG_H_E!W64</f>
        <v>231.73578792000001</v>
      </c>
      <c r="X64" s="52">
        <f>TI_EHG_E_E!X64+TI_EHG_CHP_E!X64+TI_EHG_H_E!X64</f>
        <v>215.65953864000002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0</v>
      </c>
      <c r="S65" s="52">
        <f>TI_EHG_E_E!S65+TI_EHG_CHP_E!S65+TI_EHG_H_E!S65</f>
        <v>0</v>
      </c>
      <c r="T65" s="52">
        <f>TI_EHG_E_E!T65+TI_EHG_CHP_E!T65+TI_EHG_H_E!T65</f>
        <v>0</v>
      </c>
      <c r="U65" s="52">
        <f>TI_EHG_E_E!U65+TI_EHG_CHP_E!U65+TI_EHG_H_E!U65</f>
        <v>0</v>
      </c>
      <c r="V65" s="52">
        <f>TI_EHG_E_E!V65+TI_EHG_CHP_E!V65+TI_EHG_H_E!V65</f>
        <v>0</v>
      </c>
      <c r="W65" s="52">
        <f>TI_EHG_E_E!W65+TI_EHG_CHP_E!W65+TI_EHG_H_E!W65</f>
        <v>0</v>
      </c>
      <c r="X65" s="52">
        <f>TI_EHG_E_E!X65+TI_EHG_CHP_E!X65+TI_EHG_H_E!X65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0.52377840000000009</v>
      </c>
      <c r="U69" s="52">
        <f>TI_EHG_E_E!U69+TI_EHG_CHP_E!U69+TI_EHG_H_E!U69</f>
        <v>1.8351359999999997E-2</v>
      </c>
      <c r="V69" s="52">
        <f>TI_EHG_E_E!V69+TI_EHG_CHP_E!V69+TI_EHG_H_E!V69</f>
        <v>8.5894560000000009E-2</v>
      </c>
      <c r="W69" s="52">
        <f>TI_EHG_E_E!W69+TI_EHG_CHP_E!W69+TI_EHG_H_E!W69</f>
        <v>0.18759167999999998</v>
      </c>
      <c r="X69" s="52">
        <f>TI_EHG_E_E!X69+TI_EHG_CHP_E!X69+TI_EHG_H_E!X69</f>
        <v>0.20849183999999998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47540.52398169876</v>
      </c>
      <c r="D2" s="21">
        <f t="shared" ref="D2:X2" si="0">SUM(D3,D17,D22,D25,D26,D51,D52)</f>
        <v>48556.282555882564</v>
      </c>
      <c r="E2" s="21">
        <f t="shared" si="0"/>
        <v>48291.885192789028</v>
      </c>
      <c r="F2" s="21">
        <f t="shared" si="0"/>
        <v>45819.289081349671</v>
      </c>
      <c r="G2" s="21">
        <f t="shared" si="0"/>
        <v>47087.88554358307</v>
      </c>
      <c r="H2" s="21">
        <f t="shared" si="0"/>
        <v>45202.121019074002</v>
      </c>
      <c r="I2" s="21">
        <f t="shared" si="0"/>
        <v>41539.865077999202</v>
      </c>
      <c r="J2" s="21">
        <f t="shared" si="0"/>
        <v>45743.160661347123</v>
      </c>
      <c r="K2" s="21">
        <f t="shared" si="0"/>
        <v>42318.931308914143</v>
      </c>
      <c r="L2" s="21">
        <f t="shared" si="0"/>
        <v>41777.683684938813</v>
      </c>
      <c r="M2" s="21">
        <f t="shared" si="0"/>
        <v>36478.271429694876</v>
      </c>
      <c r="N2" s="21">
        <f t="shared" si="0"/>
        <v>37352.718506073987</v>
      </c>
      <c r="O2" s="21">
        <f t="shared" si="0"/>
        <v>37386.317286885103</v>
      </c>
      <c r="P2" s="21">
        <f t="shared" si="0"/>
        <v>30103.328685760596</v>
      </c>
      <c r="Q2" s="21">
        <f t="shared" si="0"/>
        <v>25053.560379819959</v>
      </c>
      <c r="R2" s="21">
        <f t="shared" si="0"/>
        <v>23718.993927435211</v>
      </c>
      <c r="S2" s="21">
        <f t="shared" si="0"/>
        <v>19230.797564968932</v>
      </c>
      <c r="T2" s="21">
        <f t="shared" si="0"/>
        <v>23784.435714951607</v>
      </c>
      <c r="U2" s="21">
        <f t="shared" si="0"/>
        <v>22631.396154663969</v>
      </c>
      <c r="V2" s="21">
        <f t="shared" si="0"/>
        <v>16811.307078828213</v>
      </c>
      <c r="W2" s="21">
        <f t="shared" si="0"/>
        <v>12627.479217027485</v>
      </c>
      <c r="X2" s="21">
        <f t="shared" si="0"/>
        <v>14660.357448216542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38278.483366058761</v>
      </c>
      <c r="D3" s="24">
        <f t="shared" si="1"/>
        <v>39636.196345162563</v>
      </c>
      <c r="E3" s="24">
        <f t="shared" si="1"/>
        <v>38981.040690429028</v>
      </c>
      <c r="F3" s="24">
        <f t="shared" si="1"/>
        <v>36064.157553989666</v>
      </c>
      <c r="G3" s="24">
        <f t="shared" si="1"/>
        <v>37563.65841258307</v>
      </c>
      <c r="H3" s="24">
        <f t="shared" si="1"/>
        <v>35065.213762471198</v>
      </c>
      <c r="I3" s="24">
        <f t="shared" si="1"/>
        <v>30624.671117378432</v>
      </c>
      <c r="J3" s="24">
        <f t="shared" si="1"/>
        <v>33383.167588302837</v>
      </c>
      <c r="K3" s="24">
        <f t="shared" si="1"/>
        <v>29826.92363515437</v>
      </c>
      <c r="L3" s="24">
        <f t="shared" si="1"/>
        <v>32652.378302289839</v>
      </c>
      <c r="M3" s="24">
        <f t="shared" si="1"/>
        <v>28014.58509795598</v>
      </c>
      <c r="N3" s="24">
        <f t="shared" si="1"/>
        <v>28402.033490193982</v>
      </c>
      <c r="O3" s="24">
        <f t="shared" si="1"/>
        <v>28880.991613965103</v>
      </c>
      <c r="P3" s="24">
        <f t="shared" si="1"/>
        <v>22516.09509437656</v>
      </c>
      <c r="Q3" s="24">
        <f t="shared" si="1"/>
        <v>19074.179689435456</v>
      </c>
      <c r="R3" s="24">
        <f t="shared" si="1"/>
        <v>17615.095357635211</v>
      </c>
      <c r="S3" s="24">
        <f t="shared" si="1"/>
        <v>11566.933451968933</v>
      </c>
      <c r="T3" s="24">
        <f t="shared" si="1"/>
        <v>13799.040470991607</v>
      </c>
      <c r="U3" s="24">
        <f t="shared" si="1"/>
        <v>13283.76896694397</v>
      </c>
      <c r="V3" s="24">
        <f t="shared" si="1"/>
        <v>7116.7654400282108</v>
      </c>
      <c r="W3" s="24">
        <f t="shared" si="1"/>
        <v>2866.0307631874825</v>
      </c>
      <c r="X3" s="24">
        <f t="shared" si="1"/>
        <v>3574.4926200965406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15.439968720000001</v>
      </c>
      <c r="D4" s="19">
        <f t="shared" si="2"/>
        <v>5.146542720000002</v>
      </c>
      <c r="E4" s="19">
        <f t="shared" si="2"/>
        <v>25.733054160000002</v>
      </c>
      <c r="F4" s="19">
        <f t="shared" si="2"/>
        <v>100.35894527999999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415.82104220792138</v>
      </c>
      <c r="N4" s="19">
        <f t="shared" si="2"/>
        <v>89.771559134908102</v>
      </c>
      <c r="O4" s="19">
        <f t="shared" si="2"/>
        <v>5.4216697652711172</v>
      </c>
      <c r="P4" s="19">
        <f t="shared" si="2"/>
        <v>2.5918258851855298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15.439968720000001</v>
      </c>
      <c r="D7" s="8">
        <v>5.146542720000002</v>
      </c>
      <c r="E7" s="8">
        <v>25.733054160000002</v>
      </c>
      <c r="F7" s="8">
        <v>100.35894527999999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415.82104220792138</v>
      </c>
      <c r="N7" s="8">
        <v>89.771559134908102</v>
      </c>
      <c r="O7" s="8">
        <v>5.4216697652711172</v>
      </c>
      <c r="P7" s="8">
        <v>2.5918258851855298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38227.278314138763</v>
      </c>
      <c r="D8" s="19">
        <f t="shared" si="3"/>
        <v>39598.265025802561</v>
      </c>
      <c r="E8" s="19">
        <f t="shared" si="3"/>
        <v>38934.444788109024</v>
      </c>
      <c r="F8" s="19">
        <f t="shared" si="3"/>
        <v>35939.955102869666</v>
      </c>
      <c r="G8" s="19">
        <f t="shared" si="3"/>
        <v>37544.62103730307</v>
      </c>
      <c r="H8" s="19">
        <f t="shared" si="3"/>
        <v>35052.421407511196</v>
      </c>
      <c r="I8" s="19">
        <f t="shared" si="3"/>
        <v>30611.769564098431</v>
      </c>
      <c r="J8" s="19">
        <f t="shared" si="3"/>
        <v>33383.167588302837</v>
      </c>
      <c r="K8" s="19">
        <f t="shared" si="3"/>
        <v>29826.92363515437</v>
      </c>
      <c r="L8" s="19">
        <f t="shared" si="3"/>
        <v>32652.378302289839</v>
      </c>
      <c r="M8" s="19">
        <f t="shared" si="3"/>
        <v>27598.764055748059</v>
      </c>
      <c r="N8" s="19">
        <f t="shared" si="3"/>
        <v>28312.261931059074</v>
      </c>
      <c r="O8" s="19">
        <f t="shared" si="3"/>
        <v>28875.569944199833</v>
      </c>
      <c r="P8" s="19">
        <f t="shared" si="3"/>
        <v>22513.503268491375</v>
      </c>
      <c r="Q8" s="19">
        <f t="shared" si="3"/>
        <v>19074.179689435456</v>
      </c>
      <c r="R8" s="19">
        <f t="shared" si="3"/>
        <v>17615.095357635211</v>
      </c>
      <c r="S8" s="19">
        <f t="shared" si="3"/>
        <v>11566.933451968933</v>
      </c>
      <c r="T8" s="19">
        <f t="shared" si="3"/>
        <v>13799.040470991607</v>
      </c>
      <c r="U8" s="19">
        <f t="shared" si="3"/>
        <v>13283.76896694397</v>
      </c>
      <c r="V8" s="19">
        <f t="shared" si="3"/>
        <v>7116.7654400282108</v>
      </c>
      <c r="W8" s="19">
        <f t="shared" si="3"/>
        <v>2866.0307631874825</v>
      </c>
      <c r="X8" s="19">
        <f t="shared" si="3"/>
        <v>3574.4926200965406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38227.278314138763</v>
      </c>
      <c r="D10" s="8">
        <v>39598.265025802561</v>
      </c>
      <c r="E10" s="8">
        <v>38934.444788109024</v>
      </c>
      <c r="F10" s="8">
        <v>35939.955102869666</v>
      </c>
      <c r="G10" s="8">
        <v>37544.62103730307</v>
      </c>
      <c r="H10" s="8">
        <v>35052.421407511196</v>
      </c>
      <c r="I10" s="8">
        <v>30611.769564098431</v>
      </c>
      <c r="J10" s="8">
        <v>33383.167588302837</v>
      </c>
      <c r="K10" s="8">
        <v>29826.92363515437</v>
      </c>
      <c r="L10" s="8">
        <v>32652.378302289839</v>
      </c>
      <c r="M10" s="8">
        <v>27598.764055748059</v>
      </c>
      <c r="N10" s="8">
        <v>28312.261931059074</v>
      </c>
      <c r="O10" s="8">
        <v>28875.569944199833</v>
      </c>
      <c r="P10" s="8">
        <v>22513.503268491375</v>
      </c>
      <c r="Q10" s="8">
        <v>19074.179689435456</v>
      </c>
      <c r="R10" s="8">
        <v>17615.095357635211</v>
      </c>
      <c r="S10" s="8">
        <v>11566.933451968933</v>
      </c>
      <c r="T10" s="8">
        <v>13799.040470991607</v>
      </c>
      <c r="U10" s="8">
        <v>13283.76896694397</v>
      </c>
      <c r="V10" s="8">
        <v>7116.7654400282108</v>
      </c>
      <c r="W10" s="8">
        <v>2866.0307631874825</v>
      </c>
      <c r="X10" s="8">
        <v>3574.4926200965406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35.765083200000007</v>
      </c>
      <c r="D11" s="19">
        <f t="shared" si="4"/>
        <v>32.784776640000004</v>
      </c>
      <c r="E11" s="19">
        <f t="shared" si="4"/>
        <v>20.862848160000002</v>
      </c>
      <c r="F11" s="19">
        <f t="shared" si="4"/>
        <v>23.843505839999999</v>
      </c>
      <c r="G11" s="19">
        <f t="shared" si="4"/>
        <v>19.037375279999999</v>
      </c>
      <c r="H11" s="19">
        <f t="shared" si="4"/>
        <v>12.792354959999999</v>
      </c>
      <c r="I11" s="19">
        <f t="shared" si="4"/>
        <v>12.901553280000002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35.765083200000007</v>
      </c>
      <c r="D16" s="8">
        <v>32.784776640000004</v>
      </c>
      <c r="E16" s="8">
        <v>20.862848160000002</v>
      </c>
      <c r="F16" s="8">
        <v>23.843505839999999</v>
      </c>
      <c r="G16" s="8">
        <v>19.037375279999999</v>
      </c>
      <c r="H16" s="8">
        <v>12.792354959999999</v>
      </c>
      <c r="I16" s="8">
        <v>12.901553280000002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6326.6192683200015</v>
      </c>
      <c r="D26" s="27">
        <f t="shared" si="7"/>
        <v>6010.4402103600023</v>
      </c>
      <c r="E26" s="27">
        <f t="shared" si="7"/>
        <v>6222.1009798799987</v>
      </c>
      <c r="F26" s="27">
        <f t="shared" si="7"/>
        <v>6321.0541773600016</v>
      </c>
      <c r="G26" s="27">
        <f t="shared" si="7"/>
        <v>5798.9525432399996</v>
      </c>
      <c r="H26" s="27">
        <f t="shared" si="7"/>
        <v>6407.7738191228018</v>
      </c>
      <c r="I26" s="27">
        <f t="shared" si="7"/>
        <v>6519.4965921407775</v>
      </c>
      <c r="J26" s="27">
        <f t="shared" si="7"/>
        <v>6628.4013944842909</v>
      </c>
      <c r="K26" s="27">
        <f t="shared" si="7"/>
        <v>6803.4690201597723</v>
      </c>
      <c r="L26" s="27">
        <f t="shared" si="7"/>
        <v>5242.6465982489726</v>
      </c>
      <c r="M26" s="27">
        <f t="shared" si="7"/>
        <v>4007.2371736988966</v>
      </c>
      <c r="N26" s="27">
        <f t="shared" si="7"/>
        <v>3732.42759084</v>
      </c>
      <c r="O26" s="27">
        <f t="shared" si="7"/>
        <v>3668.3238927600005</v>
      </c>
      <c r="P26" s="27">
        <f t="shared" si="7"/>
        <v>3444.4044820640383</v>
      </c>
      <c r="Q26" s="27">
        <f t="shared" si="7"/>
        <v>3447.0518360400006</v>
      </c>
      <c r="R26" s="27">
        <f t="shared" si="7"/>
        <v>3497.92245288</v>
      </c>
      <c r="S26" s="27">
        <f t="shared" si="7"/>
        <v>2818.136853</v>
      </c>
      <c r="T26" s="27">
        <f t="shared" si="7"/>
        <v>3767.4261248400003</v>
      </c>
      <c r="U26" s="27">
        <f t="shared" si="7"/>
        <v>3493.2040430400002</v>
      </c>
      <c r="V26" s="27">
        <f t="shared" si="7"/>
        <v>3286.60853976</v>
      </c>
      <c r="W26" s="27">
        <f t="shared" si="7"/>
        <v>3033.2984846400004</v>
      </c>
      <c r="X26" s="27">
        <f t="shared" si="7"/>
        <v>3085.6388990400005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6326.6192683200015</v>
      </c>
      <c r="D33" s="19">
        <f t="shared" si="9"/>
        <v>6010.4402103600023</v>
      </c>
      <c r="E33" s="19">
        <f t="shared" si="9"/>
        <v>6222.1009798799987</v>
      </c>
      <c r="F33" s="19">
        <f t="shared" si="9"/>
        <v>6321.0541773600016</v>
      </c>
      <c r="G33" s="19">
        <f t="shared" si="9"/>
        <v>5798.9525432399996</v>
      </c>
      <c r="H33" s="19">
        <f t="shared" si="9"/>
        <v>6407.7738191228018</v>
      </c>
      <c r="I33" s="19">
        <f t="shared" si="9"/>
        <v>6519.4965921407775</v>
      </c>
      <c r="J33" s="19">
        <f t="shared" si="9"/>
        <v>6628.4013944842909</v>
      </c>
      <c r="K33" s="19">
        <f t="shared" si="9"/>
        <v>6803.4690201597723</v>
      </c>
      <c r="L33" s="19">
        <f t="shared" si="9"/>
        <v>5242.6465982489726</v>
      </c>
      <c r="M33" s="19">
        <f t="shared" si="9"/>
        <v>4007.2371736988966</v>
      </c>
      <c r="N33" s="19">
        <f t="shared" si="9"/>
        <v>3732.42759084</v>
      </c>
      <c r="O33" s="19">
        <f t="shared" si="9"/>
        <v>3668.3238927600005</v>
      </c>
      <c r="P33" s="19">
        <f t="shared" si="9"/>
        <v>3444.4044820640383</v>
      </c>
      <c r="Q33" s="19">
        <f t="shared" si="9"/>
        <v>3447.0518360400006</v>
      </c>
      <c r="R33" s="19">
        <f t="shared" si="9"/>
        <v>3497.92245288</v>
      </c>
      <c r="S33" s="19">
        <f t="shared" si="9"/>
        <v>2818.136853</v>
      </c>
      <c r="T33" s="19">
        <f t="shared" si="9"/>
        <v>3767.4261248400003</v>
      </c>
      <c r="U33" s="19">
        <f t="shared" si="9"/>
        <v>3493.2040430400002</v>
      </c>
      <c r="V33" s="19">
        <f t="shared" si="9"/>
        <v>3286.60853976</v>
      </c>
      <c r="W33" s="19">
        <f t="shared" si="9"/>
        <v>3033.2984846400004</v>
      </c>
      <c r="X33" s="19">
        <f t="shared" si="9"/>
        <v>3085.6388990400005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2.9530800000000007E-3</v>
      </c>
      <c r="W36" s="8">
        <v>0</v>
      </c>
      <c r="X36" s="8">
        <v>8.7002280000000015E-2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1217.1666592800002</v>
      </c>
      <c r="D43" s="8">
        <v>1198.0487703600002</v>
      </c>
      <c r="E43" s="8">
        <v>1481.6295889200001</v>
      </c>
      <c r="F43" s="8">
        <v>1589.96375928</v>
      </c>
      <c r="G43" s="8">
        <v>1427.46237036</v>
      </c>
      <c r="H43" s="8">
        <v>1420.2727429628003</v>
      </c>
      <c r="I43" s="8">
        <v>1441.3135211807785</v>
      </c>
      <c r="J43" s="8">
        <v>1700.3124964042897</v>
      </c>
      <c r="K43" s="8">
        <v>1403.2090382397719</v>
      </c>
      <c r="L43" s="8">
        <v>1112.5826601689741</v>
      </c>
      <c r="M43" s="8">
        <v>1041.2692975388968</v>
      </c>
      <c r="N43" s="8">
        <v>896.49152891999972</v>
      </c>
      <c r="O43" s="8">
        <v>782.85176892000004</v>
      </c>
      <c r="P43" s="8">
        <v>784.95144349383713</v>
      </c>
      <c r="Q43" s="8">
        <v>707.09192891999999</v>
      </c>
      <c r="R43" s="8">
        <v>776.5383599999999</v>
      </c>
      <c r="S43" s="8">
        <v>845.98479107999981</v>
      </c>
      <c r="T43" s="8">
        <v>977.93015579999974</v>
      </c>
      <c r="U43" s="8">
        <v>823.09918391999986</v>
      </c>
      <c r="V43" s="8">
        <v>622.38922667999975</v>
      </c>
      <c r="W43" s="8">
        <v>688.20238656000015</v>
      </c>
      <c r="X43" s="8">
        <v>615.80452284</v>
      </c>
    </row>
    <row r="44" spans="1:24" ht="11.25" customHeight="1" x14ac:dyDescent="0.2">
      <c r="A44" s="28" t="s">
        <v>74</v>
      </c>
      <c r="B44" s="7" t="s">
        <v>75</v>
      </c>
      <c r="C44" s="8">
        <v>5109.4526090400013</v>
      </c>
      <c r="D44" s="8">
        <v>4812.3914400000021</v>
      </c>
      <c r="E44" s="8">
        <v>4740.4713909599986</v>
      </c>
      <c r="F44" s="8">
        <v>4731.0904180800017</v>
      </c>
      <c r="G44" s="8">
        <v>4371.4901728799996</v>
      </c>
      <c r="H44" s="8">
        <v>4987.5010761600015</v>
      </c>
      <c r="I44" s="8">
        <v>5078.183070959999</v>
      </c>
      <c r="J44" s="8">
        <v>4928.0888980800009</v>
      </c>
      <c r="K44" s="8">
        <v>5400.2599819200004</v>
      </c>
      <c r="L44" s="8">
        <v>4130.0639380799985</v>
      </c>
      <c r="M44" s="8">
        <v>2965.9678761599998</v>
      </c>
      <c r="N44" s="8">
        <v>2835.9360619200002</v>
      </c>
      <c r="O44" s="8">
        <v>2885.4721238400007</v>
      </c>
      <c r="P44" s="8">
        <v>2659.4530385702014</v>
      </c>
      <c r="Q44" s="8">
        <v>2739.9599071200005</v>
      </c>
      <c r="R44" s="8">
        <v>2721.38409288</v>
      </c>
      <c r="S44" s="8">
        <v>1972.1520619200003</v>
      </c>
      <c r="T44" s="8">
        <v>2789.4959690400005</v>
      </c>
      <c r="U44" s="8">
        <v>2670.1048591200006</v>
      </c>
      <c r="V44" s="8">
        <v>2664.2163600000003</v>
      </c>
      <c r="W44" s="8">
        <v>2345.09609808</v>
      </c>
      <c r="X44" s="8">
        <v>2469.7473739200004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2935.4213473199993</v>
      </c>
      <c r="D51" s="27">
        <v>2909.6460003599991</v>
      </c>
      <c r="E51" s="27">
        <v>3088.7435224800006</v>
      </c>
      <c r="F51" s="27">
        <v>3434.07735</v>
      </c>
      <c r="G51" s="27">
        <v>3725.2745877600014</v>
      </c>
      <c r="H51" s="27">
        <v>3729.1334374800012</v>
      </c>
      <c r="I51" s="27">
        <v>4395.6973684799996</v>
      </c>
      <c r="J51" s="27">
        <v>5731.5916785599984</v>
      </c>
      <c r="K51" s="27">
        <v>5688.5386536000015</v>
      </c>
      <c r="L51" s="27">
        <v>3882.6587844000005</v>
      </c>
      <c r="M51" s="27">
        <v>4456.4491580399999</v>
      </c>
      <c r="N51" s="27">
        <v>5218.2574250400021</v>
      </c>
      <c r="O51" s="27">
        <v>4837.0017801600015</v>
      </c>
      <c r="P51" s="27">
        <v>4142.8291093199987</v>
      </c>
      <c r="Q51" s="27">
        <v>2532.3288543445033</v>
      </c>
      <c r="R51" s="27">
        <v>2605.9761169199992</v>
      </c>
      <c r="S51" s="27">
        <v>4845.7272599999997</v>
      </c>
      <c r="T51" s="27">
        <v>6217.9691191200009</v>
      </c>
      <c r="U51" s="27">
        <v>5854.4231446799986</v>
      </c>
      <c r="V51" s="27">
        <v>6407.9330990400013</v>
      </c>
      <c r="W51" s="27">
        <v>6728.1499692000007</v>
      </c>
      <c r="X51" s="27">
        <v>8000.2259290800002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65.410843680000013</v>
      </c>
      <c r="E61" s="49">
        <f t="shared" si="11"/>
        <v>64.974087359999999</v>
      </c>
      <c r="F61" s="49">
        <f t="shared" si="11"/>
        <v>55.14608736000001</v>
      </c>
      <c r="G61" s="49">
        <f t="shared" si="11"/>
        <v>63.445243680000004</v>
      </c>
      <c r="H61" s="49">
        <f t="shared" si="11"/>
        <v>54.054000000000009</v>
      </c>
      <c r="I61" s="49">
        <f t="shared" si="11"/>
        <v>52.907465520000002</v>
      </c>
      <c r="J61" s="49">
        <f t="shared" si="11"/>
        <v>67.649465520000007</v>
      </c>
      <c r="K61" s="49">
        <f t="shared" si="11"/>
        <v>64.70106552</v>
      </c>
      <c r="L61" s="49">
        <f t="shared" si="11"/>
        <v>105.76028736000004</v>
      </c>
      <c r="M61" s="49">
        <f t="shared" si="11"/>
        <v>92.546934480000004</v>
      </c>
      <c r="N61" s="49">
        <f t="shared" si="11"/>
        <v>32.399213047210729</v>
      </c>
      <c r="O61" s="49">
        <f t="shared" si="11"/>
        <v>36.539431015424775</v>
      </c>
      <c r="P61" s="49">
        <f t="shared" si="11"/>
        <v>23.063099551613938</v>
      </c>
      <c r="Q61" s="49">
        <f t="shared" si="11"/>
        <v>21.224273528390508</v>
      </c>
      <c r="R61" s="49">
        <f t="shared" si="11"/>
        <v>22.972572338335166</v>
      </c>
      <c r="S61" s="49">
        <f t="shared" si="11"/>
        <v>36.063348363630446</v>
      </c>
      <c r="T61" s="49">
        <f t="shared" si="11"/>
        <v>46.68442812695838</v>
      </c>
      <c r="U61" s="49">
        <f t="shared" si="11"/>
        <v>62.036086436354822</v>
      </c>
      <c r="V61" s="49">
        <f t="shared" si="11"/>
        <v>50.137663095075482</v>
      </c>
      <c r="W61" s="49">
        <f t="shared" si="11"/>
        <v>67.28829133129814</v>
      </c>
      <c r="X61" s="49">
        <f t="shared" si="11"/>
        <v>84.526986786420736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2.1615551999999996</v>
      </c>
      <c r="S62" s="52">
        <v>15.455865599999997</v>
      </c>
      <c r="T62" s="52">
        <v>16.240089599999997</v>
      </c>
      <c r="U62" s="52">
        <v>22.959820799999999</v>
      </c>
      <c r="V62" s="52">
        <v>23.811379199999998</v>
      </c>
      <c r="W62" s="52">
        <v>32.063673599999994</v>
      </c>
      <c r="X62" s="52">
        <v>45.9232704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65.410843680000013</v>
      </c>
      <c r="E64" s="52">
        <v>64.974087359999999</v>
      </c>
      <c r="F64" s="52">
        <v>55.14608736000001</v>
      </c>
      <c r="G64" s="52">
        <v>63.445243680000004</v>
      </c>
      <c r="H64" s="52">
        <v>54.054000000000009</v>
      </c>
      <c r="I64" s="52">
        <v>52.907465520000002</v>
      </c>
      <c r="J64" s="52">
        <v>67.649465520000007</v>
      </c>
      <c r="K64" s="52">
        <v>64.70106552</v>
      </c>
      <c r="L64" s="52">
        <v>105.76028736000004</v>
      </c>
      <c r="M64" s="52">
        <v>92.546934480000004</v>
      </c>
      <c r="N64" s="52">
        <v>32.399213047210729</v>
      </c>
      <c r="O64" s="52">
        <v>36.539431015424775</v>
      </c>
      <c r="P64" s="52">
        <v>23.063099551613938</v>
      </c>
      <c r="Q64" s="52">
        <v>21.224273528390508</v>
      </c>
      <c r="R64" s="52">
        <v>20.811017138335167</v>
      </c>
      <c r="S64" s="52">
        <v>20.607482763630447</v>
      </c>
      <c r="T64" s="52">
        <v>29.920560126958385</v>
      </c>
      <c r="U64" s="52">
        <v>39.057914276354829</v>
      </c>
      <c r="V64" s="52">
        <v>26.240389335075484</v>
      </c>
      <c r="W64" s="52">
        <v>35.037026051298149</v>
      </c>
      <c r="X64" s="52">
        <v>38.395224546420735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0.52377840000000009</v>
      </c>
      <c r="U69" s="52">
        <v>1.8351359999999997E-2</v>
      </c>
      <c r="V69" s="52">
        <v>8.5894560000000009E-2</v>
      </c>
      <c r="W69" s="52">
        <v>0.18759167999999998</v>
      </c>
      <c r="X69" s="52">
        <v>0.20849183999999998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3315.6808945354805</v>
      </c>
      <c r="D2" s="21">
        <f t="shared" ref="D2:X2" si="0">SUM(D3,D17,D22,D25,D26,D51,D52)</f>
        <v>3221.5496251085765</v>
      </c>
      <c r="E2" s="21">
        <f t="shared" si="0"/>
        <v>3140.4699681475918</v>
      </c>
      <c r="F2" s="21">
        <f t="shared" si="0"/>
        <v>6718.134149682649</v>
      </c>
      <c r="G2" s="21">
        <f t="shared" si="0"/>
        <v>6539.5820146545866</v>
      </c>
      <c r="H2" s="21">
        <f t="shared" si="0"/>
        <v>8898.7793583321509</v>
      </c>
      <c r="I2" s="21">
        <f t="shared" si="0"/>
        <v>9794.2603797559714</v>
      </c>
      <c r="J2" s="21">
        <f t="shared" si="0"/>
        <v>8942.8044375944792</v>
      </c>
      <c r="K2" s="21">
        <f t="shared" si="0"/>
        <v>10921.282531705019</v>
      </c>
      <c r="L2" s="21">
        <f t="shared" si="0"/>
        <v>9905.5466176409373</v>
      </c>
      <c r="M2" s="21">
        <f t="shared" si="0"/>
        <v>11858.082600702863</v>
      </c>
      <c r="N2" s="21">
        <f t="shared" si="0"/>
        <v>12591.679649926433</v>
      </c>
      <c r="O2" s="21">
        <f t="shared" si="0"/>
        <v>13600.59229910145</v>
      </c>
      <c r="P2" s="21">
        <f t="shared" si="0"/>
        <v>13019.289563226641</v>
      </c>
      <c r="Q2" s="21">
        <f t="shared" si="0"/>
        <v>15691.982675901127</v>
      </c>
      <c r="R2" s="21">
        <f t="shared" si="0"/>
        <v>11453.004735235949</v>
      </c>
      <c r="S2" s="21">
        <f t="shared" si="0"/>
        <v>11031.332981456413</v>
      </c>
      <c r="T2" s="21">
        <f t="shared" si="0"/>
        <v>10406.757312350413</v>
      </c>
      <c r="U2" s="21">
        <f t="shared" si="0"/>
        <v>10009.043419842588</v>
      </c>
      <c r="V2" s="21">
        <f t="shared" si="0"/>
        <v>9198.1487628714494</v>
      </c>
      <c r="W2" s="21">
        <f t="shared" si="0"/>
        <v>7366.7680380922529</v>
      </c>
      <c r="X2" s="21">
        <f t="shared" si="0"/>
        <v>5999.4223545533041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2590.4124493354802</v>
      </c>
      <c r="D3" s="24">
        <f t="shared" si="1"/>
        <v>2658.6259702685761</v>
      </c>
      <c r="E3" s="24">
        <f t="shared" si="1"/>
        <v>2553.0981801475914</v>
      </c>
      <c r="F3" s="24">
        <f t="shared" si="1"/>
        <v>6175.9479697626493</v>
      </c>
      <c r="G3" s="24">
        <f t="shared" si="1"/>
        <v>5968.0315246545861</v>
      </c>
      <c r="H3" s="24">
        <f t="shared" si="1"/>
        <v>8443.6217325749512</v>
      </c>
      <c r="I3" s="24">
        <f t="shared" si="1"/>
        <v>9456.3066648967506</v>
      </c>
      <c r="J3" s="24">
        <f t="shared" si="1"/>
        <v>8329.4850346387684</v>
      </c>
      <c r="K3" s="24">
        <f t="shared" si="1"/>
        <v>9942.5144780647897</v>
      </c>
      <c r="L3" s="24">
        <f t="shared" si="1"/>
        <v>8896.4638432499123</v>
      </c>
      <c r="M3" s="24">
        <f t="shared" si="1"/>
        <v>10645.39956624176</v>
      </c>
      <c r="N3" s="24">
        <f t="shared" si="1"/>
        <v>11318.284841206432</v>
      </c>
      <c r="O3" s="24">
        <f t="shared" si="1"/>
        <v>12373.245246261451</v>
      </c>
      <c r="P3" s="24">
        <f t="shared" si="1"/>
        <v>11792.907880250679</v>
      </c>
      <c r="Q3" s="24">
        <f t="shared" si="1"/>
        <v>14371.871459765629</v>
      </c>
      <c r="R3" s="24">
        <f t="shared" si="1"/>
        <v>9805.0573207159468</v>
      </c>
      <c r="S3" s="24">
        <f t="shared" si="1"/>
        <v>9421.9294871364127</v>
      </c>
      <c r="T3" s="24">
        <f t="shared" si="1"/>
        <v>9465.874279910413</v>
      </c>
      <c r="U3" s="24">
        <f t="shared" si="1"/>
        <v>8796.6420676025882</v>
      </c>
      <c r="V3" s="24">
        <f t="shared" si="1"/>
        <v>7569.8894470314481</v>
      </c>
      <c r="W3" s="24">
        <f t="shared" si="1"/>
        <v>5964.1878784522532</v>
      </c>
      <c r="X3" s="24">
        <f t="shared" si="1"/>
        <v>4755.1231231133033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183.49222216858755</v>
      </c>
      <c r="M4" s="19">
        <f t="shared" si="2"/>
        <v>10.800390924834185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183.49222216858755</v>
      </c>
      <c r="M7" s="8">
        <v>10.800390924834185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2590.4124493354802</v>
      </c>
      <c r="D8" s="19">
        <f t="shared" si="3"/>
        <v>2658.6259702685761</v>
      </c>
      <c r="E8" s="19">
        <f t="shared" si="3"/>
        <v>2553.0981801475914</v>
      </c>
      <c r="F8" s="19">
        <f t="shared" si="3"/>
        <v>6175.9479697626493</v>
      </c>
      <c r="G8" s="19">
        <f t="shared" si="3"/>
        <v>5966.6716368945863</v>
      </c>
      <c r="H8" s="19">
        <f t="shared" si="3"/>
        <v>8442.2003988149518</v>
      </c>
      <c r="I8" s="19">
        <f t="shared" si="3"/>
        <v>9456.3066648967506</v>
      </c>
      <c r="J8" s="19">
        <f t="shared" si="3"/>
        <v>8329.4850346387684</v>
      </c>
      <c r="K8" s="19">
        <f t="shared" si="3"/>
        <v>9942.5144780647897</v>
      </c>
      <c r="L8" s="19">
        <f t="shared" si="3"/>
        <v>8712.971621081324</v>
      </c>
      <c r="M8" s="19">
        <f t="shared" si="3"/>
        <v>10634.599175316926</v>
      </c>
      <c r="N8" s="19">
        <f t="shared" si="3"/>
        <v>11318.284841206432</v>
      </c>
      <c r="O8" s="19">
        <f t="shared" si="3"/>
        <v>12373.245246261451</v>
      </c>
      <c r="P8" s="19">
        <f t="shared" si="3"/>
        <v>11792.907880250679</v>
      </c>
      <c r="Q8" s="19">
        <f t="shared" si="3"/>
        <v>14371.871459765629</v>
      </c>
      <c r="R8" s="19">
        <f t="shared" si="3"/>
        <v>9805.0573207159468</v>
      </c>
      <c r="S8" s="19">
        <f t="shared" si="3"/>
        <v>9421.9294871364127</v>
      </c>
      <c r="T8" s="19">
        <f t="shared" si="3"/>
        <v>9465.874279910413</v>
      </c>
      <c r="U8" s="19">
        <f t="shared" si="3"/>
        <v>8796.6420676025882</v>
      </c>
      <c r="V8" s="19">
        <f t="shared" si="3"/>
        <v>7569.8894470314481</v>
      </c>
      <c r="W8" s="19">
        <f t="shared" si="3"/>
        <v>5964.1878784522532</v>
      </c>
      <c r="X8" s="19">
        <f t="shared" si="3"/>
        <v>4755.1231231133033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2590.4124493354802</v>
      </c>
      <c r="D10" s="8">
        <v>2658.6259702685761</v>
      </c>
      <c r="E10" s="8">
        <v>2553.0981801475914</v>
      </c>
      <c r="F10" s="8">
        <v>6175.9479697626493</v>
      </c>
      <c r="G10" s="8">
        <v>5966.6716368945863</v>
      </c>
      <c r="H10" s="8">
        <v>8442.2003988149518</v>
      </c>
      <c r="I10" s="8">
        <v>9456.3066648967506</v>
      </c>
      <c r="J10" s="8">
        <v>8329.4850346387684</v>
      </c>
      <c r="K10" s="8">
        <v>9942.5144780647897</v>
      </c>
      <c r="L10" s="8">
        <v>8712.971621081324</v>
      </c>
      <c r="M10" s="8">
        <v>10634.599175316926</v>
      </c>
      <c r="N10" s="8">
        <v>11318.284841206432</v>
      </c>
      <c r="O10" s="8">
        <v>12373.245246261451</v>
      </c>
      <c r="P10" s="8">
        <v>11792.907880250679</v>
      </c>
      <c r="Q10" s="8">
        <v>14371.871459765629</v>
      </c>
      <c r="R10" s="8">
        <v>9805.0573207159468</v>
      </c>
      <c r="S10" s="8">
        <v>9421.9294871364127</v>
      </c>
      <c r="T10" s="8">
        <v>9465.874279910413</v>
      </c>
      <c r="U10" s="8">
        <v>8796.6420676025882</v>
      </c>
      <c r="V10" s="8">
        <v>7569.8894470314481</v>
      </c>
      <c r="W10" s="8">
        <v>5964.1878784522532</v>
      </c>
      <c r="X10" s="8">
        <v>4755.1231231133033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1.3598877600000001</v>
      </c>
      <c r="H11" s="19">
        <f t="shared" si="4"/>
        <v>1.4213337600000002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1.3598877600000001</v>
      </c>
      <c r="H16" s="8">
        <v>1.4213337600000002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273.15851615999998</v>
      </c>
      <c r="D26" s="27">
        <f t="shared" si="7"/>
        <v>270.95265288000002</v>
      </c>
      <c r="E26" s="27">
        <f t="shared" si="7"/>
        <v>288.05985287999999</v>
      </c>
      <c r="F26" s="27">
        <f t="shared" si="7"/>
        <v>291.53825711999997</v>
      </c>
      <c r="G26" s="27">
        <f t="shared" si="7"/>
        <v>334.21731084000004</v>
      </c>
      <c r="H26" s="27">
        <f t="shared" si="7"/>
        <v>264.98487463719994</v>
      </c>
      <c r="I26" s="27">
        <f t="shared" si="7"/>
        <v>263.38409533922157</v>
      </c>
      <c r="J26" s="27">
        <f t="shared" si="7"/>
        <v>550.51455931571002</v>
      </c>
      <c r="K26" s="27">
        <f t="shared" si="7"/>
        <v>782.47099224022816</v>
      </c>
      <c r="L26" s="27">
        <f t="shared" si="7"/>
        <v>600.63883475102591</v>
      </c>
      <c r="M26" s="27">
        <f t="shared" si="7"/>
        <v>637.6043975811034</v>
      </c>
      <c r="N26" s="27">
        <f t="shared" si="7"/>
        <v>709.22399976000008</v>
      </c>
      <c r="O26" s="27">
        <f t="shared" si="7"/>
        <v>769.04491140000005</v>
      </c>
      <c r="P26" s="27">
        <f t="shared" si="7"/>
        <v>617.17289113596189</v>
      </c>
      <c r="Q26" s="27">
        <f t="shared" si="7"/>
        <v>717.84139535999998</v>
      </c>
      <c r="R26" s="27">
        <f t="shared" si="7"/>
        <v>1013.7852291600003</v>
      </c>
      <c r="S26" s="27">
        <f t="shared" si="7"/>
        <v>1014.7735771200003</v>
      </c>
      <c r="T26" s="27">
        <f t="shared" si="7"/>
        <v>459.91771596000012</v>
      </c>
      <c r="U26" s="27">
        <f t="shared" si="7"/>
        <v>568.25791163999997</v>
      </c>
      <c r="V26" s="27">
        <f t="shared" si="7"/>
        <v>702.82070064000004</v>
      </c>
      <c r="W26" s="27">
        <f t="shared" si="7"/>
        <v>567.27325512000004</v>
      </c>
      <c r="X26" s="27">
        <f t="shared" si="7"/>
        <v>439.22601216000004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273.15851615999998</v>
      </c>
      <c r="D33" s="19">
        <f t="shared" si="9"/>
        <v>270.95265288000002</v>
      </c>
      <c r="E33" s="19">
        <f t="shared" si="9"/>
        <v>288.05985287999999</v>
      </c>
      <c r="F33" s="19">
        <f t="shared" si="9"/>
        <v>291.53825711999997</v>
      </c>
      <c r="G33" s="19">
        <f t="shared" si="9"/>
        <v>334.21731084000004</v>
      </c>
      <c r="H33" s="19">
        <f t="shared" si="9"/>
        <v>264.98487463719994</v>
      </c>
      <c r="I33" s="19">
        <f t="shared" si="9"/>
        <v>263.38409533922157</v>
      </c>
      <c r="J33" s="19">
        <f t="shared" si="9"/>
        <v>550.51455931571002</v>
      </c>
      <c r="K33" s="19">
        <f t="shared" si="9"/>
        <v>782.47099224022816</v>
      </c>
      <c r="L33" s="19">
        <f t="shared" si="9"/>
        <v>600.63883475102591</v>
      </c>
      <c r="M33" s="19">
        <f t="shared" si="9"/>
        <v>637.6043975811034</v>
      </c>
      <c r="N33" s="19">
        <f t="shared" si="9"/>
        <v>709.22399976000008</v>
      </c>
      <c r="O33" s="19">
        <f t="shared" si="9"/>
        <v>769.04491140000005</v>
      </c>
      <c r="P33" s="19">
        <f t="shared" si="9"/>
        <v>617.17289113596189</v>
      </c>
      <c r="Q33" s="19">
        <f t="shared" si="9"/>
        <v>717.84139535999998</v>
      </c>
      <c r="R33" s="19">
        <f t="shared" si="9"/>
        <v>1013.7852291600003</v>
      </c>
      <c r="S33" s="19">
        <f t="shared" si="9"/>
        <v>1014.7735771200003</v>
      </c>
      <c r="T33" s="19">
        <f t="shared" si="9"/>
        <v>459.91771596000012</v>
      </c>
      <c r="U33" s="19">
        <f t="shared" si="9"/>
        <v>568.25791163999997</v>
      </c>
      <c r="V33" s="19">
        <f t="shared" si="9"/>
        <v>702.82070064000004</v>
      </c>
      <c r="W33" s="19">
        <f t="shared" si="9"/>
        <v>567.27325512000004</v>
      </c>
      <c r="X33" s="19">
        <f t="shared" si="9"/>
        <v>439.22601216000004</v>
      </c>
    </row>
    <row r="34" spans="1:24" ht="11.25" customHeight="1" x14ac:dyDescent="0.2">
      <c r="A34" s="28" t="s">
        <v>54</v>
      </c>
      <c r="B34" s="7" t="s">
        <v>55</v>
      </c>
      <c r="C34" s="8">
        <v>182.4768</v>
      </c>
      <c r="D34" s="8">
        <v>205.28640000000001</v>
      </c>
      <c r="E34" s="8">
        <v>222.39359999999999</v>
      </c>
      <c r="F34" s="8">
        <v>245.20319999999998</v>
      </c>
      <c r="G34" s="8">
        <v>233.79840000000002</v>
      </c>
      <c r="H34" s="8">
        <v>213.84000000000003</v>
      </c>
      <c r="I34" s="8">
        <v>182.4768</v>
      </c>
      <c r="J34" s="8">
        <v>105.49440000000001</v>
      </c>
      <c r="K34" s="8">
        <v>536.02560000000005</v>
      </c>
      <c r="L34" s="8">
        <v>530.32320000000004</v>
      </c>
      <c r="M34" s="8">
        <v>553.13279999999997</v>
      </c>
      <c r="N34" s="8">
        <v>538.8768</v>
      </c>
      <c r="O34" s="8">
        <v>615.85919999999999</v>
      </c>
      <c r="P34" s="8">
        <v>544.57920000000001</v>
      </c>
      <c r="Q34" s="8">
        <v>658.62720000000002</v>
      </c>
      <c r="R34" s="8">
        <v>966.55680000000029</v>
      </c>
      <c r="S34" s="8">
        <v>855.36000000000024</v>
      </c>
      <c r="T34" s="8">
        <v>382.85913600000009</v>
      </c>
      <c r="U34" s="8">
        <v>409.14719999999994</v>
      </c>
      <c r="V34" s="8">
        <v>537.02362368000001</v>
      </c>
      <c r="W34" s="8">
        <v>523.57943808000005</v>
      </c>
      <c r="X34" s="8">
        <v>383.49801216000003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11.93862096</v>
      </c>
      <c r="G36" s="8">
        <v>0</v>
      </c>
      <c r="H36" s="8">
        <v>0</v>
      </c>
      <c r="I36" s="8">
        <v>0</v>
      </c>
      <c r="J36" s="8">
        <v>405.90970523999988</v>
      </c>
      <c r="K36" s="8">
        <v>0</v>
      </c>
      <c r="L36" s="8">
        <v>0</v>
      </c>
      <c r="M36" s="8">
        <v>8.707724279999999</v>
      </c>
      <c r="N36" s="8">
        <v>107.39625048000002</v>
      </c>
      <c r="O36" s="8">
        <v>87.077924280000005</v>
      </c>
      <c r="P36" s="8">
        <v>11.610374759999999</v>
      </c>
      <c r="Q36" s="8">
        <v>8.707724279999999</v>
      </c>
      <c r="R36" s="8">
        <v>0</v>
      </c>
      <c r="S36" s="8">
        <v>124.81169904000001</v>
      </c>
      <c r="T36" s="8">
        <v>11.610374759999999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19.117888919999999</v>
      </c>
      <c r="H43" s="8">
        <v>16.748438477199933</v>
      </c>
      <c r="I43" s="8">
        <v>37.129886299221582</v>
      </c>
      <c r="J43" s="8">
        <v>23.475685035710047</v>
      </c>
      <c r="K43" s="8">
        <v>33.812143200228057</v>
      </c>
      <c r="L43" s="8">
        <v>26.971510911025888</v>
      </c>
      <c r="M43" s="8">
        <v>54.091811381103383</v>
      </c>
      <c r="N43" s="8">
        <v>53.663042160000003</v>
      </c>
      <c r="O43" s="8">
        <v>56.819880000000005</v>
      </c>
      <c r="P43" s="8">
        <v>57.876509746162874</v>
      </c>
      <c r="Q43" s="8">
        <v>50.506471080000011</v>
      </c>
      <c r="R43" s="8">
        <v>41.036491080000005</v>
      </c>
      <c r="S43" s="8">
        <v>28.409939999999995</v>
      </c>
      <c r="T43" s="8">
        <v>45.045627120000006</v>
      </c>
      <c r="U43" s="8">
        <v>41.462773560000016</v>
      </c>
      <c r="V43" s="8">
        <v>46.402901999999997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90.681716160000008</v>
      </c>
      <c r="D44" s="8">
        <v>65.666252880000002</v>
      </c>
      <c r="E44" s="8">
        <v>65.666252880000002</v>
      </c>
      <c r="F44" s="8">
        <v>34.396436160000007</v>
      </c>
      <c r="G44" s="8">
        <v>81.301021920000025</v>
      </c>
      <c r="H44" s="8">
        <v>34.396436160000007</v>
      </c>
      <c r="I44" s="8">
        <v>43.777409039999988</v>
      </c>
      <c r="J44" s="8">
        <v>15.634769040000002</v>
      </c>
      <c r="K44" s="8">
        <v>212.63324904000001</v>
      </c>
      <c r="L44" s="8">
        <v>43.344123839999995</v>
      </c>
      <c r="M44" s="8">
        <v>21.672061920000001</v>
      </c>
      <c r="N44" s="8">
        <v>9.2879071200000016</v>
      </c>
      <c r="O44" s="8">
        <v>9.2879071200000016</v>
      </c>
      <c r="P44" s="8">
        <v>3.1068066297989279</v>
      </c>
      <c r="Q44" s="8">
        <v>0</v>
      </c>
      <c r="R44" s="8">
        <v>6.1919380799999999</v>
      </c>
      <c r="S44" s="8">
        <v>6.1919380799999999</v>
      </c>
      <c r="T44" s="8">
        <v>20.402578080000001</v>
      </c>
      <c r="U44" s="8">
        <v>117.64793808000002</v>
      </c>
      <c r="V44" s="8">
        <v>119.39417496000003</v>
      </c>
      <c r="W44" s="8">
        <v>43.693817039999985</v>
      </c>
      <c r="X44" s="8">
        <v>55.728000000000016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71.444157840000003</v>
      </c>
      <c r="D51" s="27">
        <v>61.598001960000005</v>
      </c>
      <c r="E51" s="27">
        <v>76.947163919999994</v>
      </c>
      <c r="F51" s="27">
        <v>50.590979999999995</v>
      </c>
      <c r="G51" s="27">
        <v>30.698121959999995</v>
      </c>
      <c r="H51" s="27">
        <v>41.452693920000009</v>
      </c>
      <c r="I51" s="27">
        <v>41.250733920000009</v>
      </c>
      <c r="J51" s="27">
        <v>29.48595804</v>
      </c>
      <c r="K51" s="27">
        <v>172.27288980000003</v>
      </c>
      <c r="L51" s="27">
        <v>384.27716844000003</v>
      </c>
      <c r="M51" s="27">
        <v>383.31563687999994</v>
      </c>
      <c r="N51" s="27">
        <v>396.14575176000005</v>
      </c>
      <c r="O51" s="27">
        <v>368.92719864000009</v>
      </c>
      <c r="P51" s="27">
        <v>482.93967744000014</v>
      </c>
      <c r="Q51" s="27">
        <v>478.14587797549723</v>
      </c>
      <c r="R51" s="27">
        <v>486.87224256000007</v>
      </c>
      <c r="S51" s="27">
        <v>399.57785999999993</v>
      </c>
      <c r="T51" s="27">
        <v>480.96531647999996</v>
      </c>
      <c r="U51" s="27">
        <v>470.7515934000001</v>
      </c>
      <c r="V51" s="27">
        <v>674.11016640000014</v>
      </c>
      <c r="W51" s="27">
        <v>777.39190452000003</v>
      </c>
      <c r="X51" s="27">
        <v>758.02616208000006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380.66577119999999</v>
      </c>
      <c r="D52" s="27">
        <f t="shared" si="10"/>
        <v>230.37299999999999</v>
      </c>
      <c r="E52" s="27">
        <f t="shared" si="10"/>
        <v>222.36477120000004</v>
      </c>
      <c r="F52" s="27">
        <f t="shared" si="10"/>
        <v>200.05694280000006</v>
      </c>
      <c r="G52" s="27">
        <f t="shared" si="10"/>
        <v>206.63505720000001</v>
      </c>
      <c r="H52" s="27">
        <f t="shared" si="10"/>
        <v>148.72005720000001</v>
      </c>
      <c r="I52" s="27">
        <f t="shared" si="10"/>
        <v>33.318885599999994</v>
      </c>
      <c r="J52" s="27">
        <f t="shared" si="10"/>
        <v>33.318885599999994</v>
      </c>
      <c r="K52" s="27">
        <f t="shared" si="10"/>
        <v>24.024171600000003</v>
      </c>
      <c r="L52" s="27">
        <f t="shared" si="10"/>
        <v>24.166771199999999</v>
      </c>
      <c r="M52" s="27">
        <f t="shared" si="10"/>
        <v>191.76300000000001</v>
      </c>
      <c r="N52" s="27">
        <f t="shared" si="10"/>
        <v>168.02505720000002</v>
      </c>
      <c r="O52" s="27">
        <f t="shared" si="10"/>
        <v>89.374942799999999</v>
      </c>
      <c r="P52" s="27">
        <f t="shared" si="10"/>
        <v>126.26911440000001</v>
      </c>
      <c r="Q52" s="27">
        <f t="shared" si="10"/>
        <v>124.12394279999998</v>
      </c>
      <c r="R52" s="27">
        <f t="shared" si="10"/>
        <v>147.28994279999998</v>
      </c>
      <c r="S52" s="27">
        <f t="shared" si="10"/>
        <v>195.05205720000001</v>
      </c>
      <c r="T52" s="27">
        <f t="shared" si="10"/>
        <v>0</v>
      </c>
      <c r="U52" s="27">
        <f t="shared" si="10"/>
        <v>173.3918472</v>
      </c>
      <c r="V52" s="27">
        <f t="shared" si="10"/>
        <v>251.32844880000002</v>
      </c>
      <c r="W52" s="27">
        <f t="shared" si="10"/>
        <v>57.914999999999999</v>
      </c>
      <c r="X52" s="27">
        <f t="shared" si="10"/>
        <v>47.047057199999998</v>
      </c>
    </row>
    <row r="53" spans="1:24" ht="11.25" customHeight="1" x14ac:dyDescent="0.2">
      <c r="A53" s="29" t="s">
        <v>116</v>
      </c>
      <c r="B53" s="7" t="s">
        <v>117</v>
      </c>
      <c r="C53" s="8">
        <v>380.66577119999999</v>
      </c>
      <c r="D53" s="8">
        <v>230.37299999999999</v>
      </c>
      <c r="E53" s="8">
        <v>222.36477120000004</v>
      </c>
      <c r="F53" s="8">
        <v>200.05694280000006</v>
      </c>
      <c r="G53" s="8">
        <v>206.63505720000001</v>
      </c>
      <c r="H53" s="8">
        <v>148.72005720000001</v>
      </c>
      <c r="I53" s="8">
        <v>33.318885599999994</v>
      </c>
      <c r="J53" s="8">
        <v>33.318885599999994</v>
      </c>
      <c r="K53" s="8">
        <v>24.024171600000003</v>
      </c>
      <c r="L53" s="8">
        <v>24.166771199999999</v>
      </c>
      <c r="M53" s="8">
        <v>191.76300000000001</v>
      </c>
      <c r="N53" s="8">
        <v>168.02505720000002</v>
      </c>
      <c r="O53" s="8">
        <v>89.374942799999999</v>
      </c>
      <c r="P53" s="8">
        <v>126.26911440000001</v>
      </c>
      <c r="Q53" s="8">
        <v>124.12394279999998</v>
      </c>
      <c r="R53" s="8">
        <v>147.28994279999998</v>
      </c>
      <c r="S53" s="8">
        <v>195.05205720000001</v>
      </c>
      <c r="T53" s="8">
        <v>0</v>
      </c>
      <c r="U53" s="8">
        <v>173.3918472</v>
      </c>
      <c r="V53" s="8">
        <v>251.32844880000002</v>
      </c>
      <c r="W53" s="8">
        <v>57.914999999999999</v>
      </c>
      <c r="X53" s="8">
        <v>47.047057199999998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5.5691344799999998</v>
      </c>
      <c r="E61" s="49">
        <f t="shared" si="11"/>
        <v>41.386887360000003</v>
      </c>
      <c r="F61" s="49">
        <f t="shared" si="11"/>
        <v>7.5893781599999999</v>
      </c>
      <c r="G61" s="49">
        <f t="shared" si="11"/>
        <v>9.172865520000002</v>
      </c>
      <c r="H61" s="49">
        <f t="shared" si="11"/>
        <v>9.0635781599999987</v>
      </c>
      <c r="I61" s="49">
        <f t="shared" si="11"/>
        <v>8.7905563200000003</v>
      </c>
      <c r="J61" s="49">
        <f t="shared" si="11"/>
        <v>7.2072655200000018</v>
      </c>
      <c r="K61" s="49">
        <f t="shared" si="11"/>
        <v>10.756156319999999</v>
      </c>
      <c r="L61" s="49">
        <f t="shared" si="11"/>
        <v>19.164600000000004</v>
      </c>
      <c r="M61" s="49">
        <f t="shared" si="11"/>
        <v>15.61551264</v>
      </c>
      <c r="N61" s="49">
        <f t="shared" si="11"/>
        <v>100.22414327278932</v>
      </c>
      <c r="O61" s="49">
        <f t="shared" si="11"/>
        <v>131.24654370457523</v>
      </c>
      <c r="P61" s="49">
        <f t="shared" si="11"/>
        <v>140.30027516838609</v>
      </c>
      <c r="Q61" s="49">
        <f t="shared" si="11"/>
        <v>143.7225885516095</v>
      </c>
      <c r="R61" s="49">
        <f t="shared" si="11"/>
        <v>152.87156102166483</v>
      </c>
      <c r="S61" s="49">
        <f t="shared" si="11"/>
        <v>179.55605171636958</v>
      </c>
      <c r="T61" s="49">
        <f t="shared" si="11"/>
        <v>175.00424723304164</v>
      </c>
      <c r="U61" s="49">
        <f t="shared" si="11"/>
        <v>174.17155308364519</v>
      </c>
      <c r="V61" s="49">
        <f t="shared" si="11"/>
        <v>243.43912426492449</v>
      </c>
      <c r="W61" s="49">
        <f t="shared" si="11"/>
        <v>288.26951386870189</v>
      </c>
      <c r="X61" s="49">
        <f t="shared" si="11"/>
        <v>249.50646449357927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63.951955199999979</v>
      </c>
      <c r="W62" s="52">
        <v>91.570752000000013</v>
      </c>
      <c r="X62" s="52">
        <v>72.242150399999986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5.5691344799999998</v>
      </c>
      <c r="E64" s="52">
        <v>41.386887360000003</v>
      </c>
      <c r="F64" s="52">
        <v>7.5893781599999999</v>
      </c>
      <c r="G64" s="52">
        <v>9.172865520000002</v>
      </c>
      <c r="H64" s="52">
        <v>9.0635781599999987</v>
      </c>
      <c r="I64" s="52">
        <v>8.7905563200000003</v>
      </c>
      <c r="J64" s="52">
        <v>7.2072655200000018</v>
      </c>
      <c r="K64" s="52">
        <v>10.756156319999999</v>
      </c>
      <c r="L64" s="52">
        <v>19.164600000000004</v>
      </c>
      <c r="M64" s="52">
        <v>15.61551264</v>
      </c>
      <c r="N64" s="52">
        <v>100.22414327278932</v>
      </c>
      <c r="O64" s="52">
        <v>131.24654370457523</v>
      </c>
      <c r="P64" s="52">
        <v>140.30027516838609</v>
      </c>
      <c r="Q64" s="52">
        <v>143.7225885516095</v>
      </c>
      <c r="R64" s="52">
        <v>152.87156102166483</v>
      </c>
      <c r="S64" s="52">
        <v>179.55605171636958</v>
      </c>
      <c r="T64" s="52">
        <v>175.00424723304164</v>
      </c>
      <c r="U64" s="52">
        <v>174.17155308364519</v>
      </c>
      <c r="V64" s="52">
        <v>179.4871690649245</v>
      </c>
      <c r="W64" s="52">
        <v>196.69876186870187</v>
      </c>
      <c r="X64" s="52">
        <v>177.26431409357929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2.9530800000000007E-3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2.9530800000000007E-3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2.9530800000000007E-3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2.9530800000000007E-3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3042.8043444</v>
      </c>
      <c r="D2" s="21">
        <f t="shared" ref="D2:X2" si="0">SUM(D3,D17,D22,D25,D26,D51,D52)</f>
        <v>3060.15519348</v>
      </c>
      <c r="E2" s="21">
        <f t="shared" si="0"/>
        <v>3159.3830922000002</v>
      </c>
      <c r="F2" s="21">
        <f t="shared" si="0"/>
        <v>2967.0076565999998</v>
      </c>
      <c r="G2" s="21">
        <f t="shared" si="0"/>
        <v>3101.8585204800002</v>
      </c>
      <c r="H2" s="21">
        <f t="shared" si="0"/>
        <v>3349.6359829200001</v>
      </c>
      <c r="I2" s="21">
        <f t="shared" si="0"/>
        <v>3948.6321543599997</v>
      </c>
      <c r="J2" s="21">
        <f t="shared" si="0"/>
        <v>4079.5956252000005</v>
      </c>
      <c r="K2" s="21">
        <f t="shared" si="0"/>
        <v>3353.3302140000005</v>
      </c>
      <c r="L2" s="21">
        <f t="shared" si="0"/>
        <v>3110.5763650800004</v>
      </c>
      <c r="M2" s="21">
        <f t="shared" si="0"/>
        <v>3202.8276682800001</v>
      </c>
      <c r="N2" s="21">
        <f t="shared" si="0"/>
        <v>2543.5740981600006</v>
      </c>
      <c r="O2" s="21">
        <f t="shared" si="0"/>
        <v>3436.5833672400004</v>
      </c>
      <c r="P2" s="21">
        <f t="shared" si="0"/>
        <v>4271.0657562000015</v>
      </c>
      <c r="Q2" s="21">
        <f t="shared" si="0"/>
        <v>4303.3743367200004</v>
      </c>
      <c r="R2" s="21">
        <f t="shared" si="0"/>
        <v>4101.9351404400004</v>
      </c>
      <c r="S2" s="21">
        <f t="shared" si="0"/>
        <v>4506.7434444</v>
      </c>
      <c r="T2" s="21">
        <f t="shared" si="0"/>
        <v>4591.5495397199993</v>
      </c>
      <c r="U2" s="21">
        <f t="shared" si="0"/>
        <v>4660.1832081599996</v>
      </c>
      <c r="V2" s="21">
        <f t="shared" si="0"/>
        <v>4012.6675611599999</v>
      </c>
      <c r="W2" s="21">
        <f t="shared" si="0"/>
        <v>3941.7708308399997</v>
      </c>
      <c r="X2" s="21">
        <f t="shared" si="0"/>
        <v>4354.6379360399997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2964.4430565600001</v>
      </c>
      <c r="D26" s="27">
        <f t="shared" ref="D26:X26" si="14">SUM(D27,D33)</f>
        <v>2988.4591915199999</v>
      </c>
      <c r="E26" s="27">
        <f t="shared" si="14"/>
        <v>3082.8398482800003</v>
      </c>
      <c r="F26" s="27">
        <f t="shared" si="14"/>
        <v>2895.9682266</v>
      </c>
      <c r="G26" s="27">
        <f t="shared" si="14"/>
        <v>3017.9437365600002</v>
      </c>
      <c r="H26" s="27">
        <f t="shared" si="14"/>
        <v>3280.9687750799999</v>
      </c>
      <c r="I26" s="27">
        <f t="shared" si="14"/>
        <v>3877.2891784799999</v>
      </c>
      <c r="J26" s="27">
        <f t="shared" si="14"/>
        <v>4011.2325691200003</v>
      </c>
      <c r="K26" s="27">
        <f t="shared" si="14"/>
        <v>3278.3521600800004</v>
      </c>
      <c r="L26" s="27">
        <f t="shared" si="14"/>
        <v>3047.9691690000004</v>
      </c>
      <c r="M26" s="27">
        <f t="shared" si="14"/>
        <v>3159.3056922000001</v>
      </c>
      <c r="N26" s="27">
        <f t="shared" si="14"/>
        <v>2497.1735862000005</v>
      </c>
      <c r="O26" s="27">
        <f t="shared" si="14"/>
        <v>3390.9408111600005</v>
      </c>
      <c r="P26" s="27">
        <f t="shared" si="14"/>
        <v>4231.5318842400011</v>
      </c>
      <c r="Q26" s="27">
        <f t="shared" si="14"/>
        <v>4271.9695567200006</v>
      </c>
      <c r="R26" s="27">
        <f t="shared" si="14"/>
        <v>4073.6104524000002</v>
      </c>
      <c r="S26" s="27">
        <f t="shared" si="14"/>
        <v>4473.3695544000002</v>
      </c>
      <c r="T26" s="27">
        <f t="shared" si="14"/>
        <v>4437.9793576799993</v>
      </c>
      <c r="U26" s="27">
        <f t="shared" si="14"/>
        <v>4458.1614083999993</v>
      </c>
      <c r="V26" s="27">
        <f t="shared" si="14"/>
        <v>3769.7452261200001</v>
      </c>
      <c r="W26" s="27">
        <f t="shared" si="14"/>
        <v>3374.9898829199997</v>
      </c>
      <c r="X26" s="27">
        <f t="shared" si="14"/>
        <v>3862.0639587599999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2964.4430565600001</v>
      </c>
      <c r="D33" s="19">
        <f t="shared" ref="D33:X33" si="18">SUM(D34:D50)</f>
        <v>2988.4591915199999</v>
      </c>
      <c r="E33" s="19">
        <f t="shared" si="18"/>
        <v>3082.8398482800003</v>
      </c>
      <c r="F33" s="19">
        <f t="shared" si="18"/>
        <v>2895.9682266</v>
      </c>
      <c r="G33" s="19">
        <f t="shared" si="18"/>
        <v>3017.9437365600002</v>
      </c>
      <c r="H33" s="19">
        <f t="shared" si="18"/>
        <v>3280.9687750799999</v>
      </c>
      <c r="I33" s="19">
        <f t="shared" si="18"/>
        <v>3877.2891784799999</v>
      </c>
      <c r="J33" s="19">
        <f t="shared" si="18"/>
        <v>4011.2325691200003</v>
      </c>
      <c r="K33" s="19">
        <f t="shared" si="18"/>
        <v>3278.3521600800004</v>
      </c>
      <c r="L33" s="19">
        <f t="shared" si="18"/>
        <v>3047.9691690000004</v>
      </c>
      <c r="M33" s="19">
        <f t="shared" si="18"/>
        <v>3159.3056922000001</v>
      </c>
      <c r="N33" s="19">
        <f t="shared" si="18"/>
        <v>2497.1735862000005</v>
      </c>
      <c r="O33" s="19">
        <f t="shared" si="18"/>
        <v>3390.9408111600005</v>
      </c>
      <c r="P33" s="19">
        <f t="shared" si="18"/>
        <v>4231.5318842400011</v>
      </c>
      <c r="Q33" s="19">
        <f t="shared" si="18"/>
        <v>4271.9695567200006</v>
      </c>
      <c r="R33" s="19">
        <f t="shared" si="18"/>
        <v>4073.6104524000002</v>
      </c>
      <c r="S33" s="19">
        <f t="shared" si="18"/>
        <v>4473.3695544000002</v>
      </c>
      <c r="T33" s="19">
        <f t="shared" si="18"/>
        <v>4437.9793576799993</v>
      </c>
      <c r="U33" s="19">
        <f t="shared" si="18"/>
        <v>4458.1614083999993</v>
      </c>
      <c r="V33" s="19">
        <f t="shared" si="18"/>
        <v>3769.7452261200001</v>
      </c>
      <c r="W33" s="19">
        <f t="shared" si="18"/>
        <v>3374.9898829199997</v>
      </c>
      <c r="X33" s="19">
        <f t="shared" si="18"/>
        <v>3862.0639587599999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1177.5456000000001</v>
      </c>
      <c r="D34" s="8">
        <f>NRG_CM_E!D34+NRG_OIL_NG_E!D34+NRG_PF_E!D34+NRG_CO_E!D34+NRG_BKBPB_E!D34+NRG_GW_E!D34+NRG_BF_E!D34+NRG_PR_E!D34+NRG_NI_E!D34+NRG_CL_E!D34+NRG_LNG_E!D34+NRG_BIOG_E!D34+NRG_GTL_E!D34+NRG_CPP_E!D34+NRG_NSP_E!D34</f>
        <v>1251.6768</v>
      </c>
      <c r="E34" s="8">
        <f>NRG_CM_E!E34+NRG_OIL_NG_E!E34+NRG_PF_E!E34+NRG_CO_E!E34+NRG_BKBPB_E!E34+NRG_GW_E!E34+NRG_BF_E!E34+NRG_PR_E!E34+NRG_NI_E!E34+NRG_CL_E!E34+NRG_LNG_E!E34+NRG_BIOG_E!E34+NRG_GTL_E!E34+NRG_CPP_E!E34+NRG_NSP_E!E34</f>
        <v>1265.9328</v>
      </c>
      <c r="F34" s="8">
        <f>NRG_CM_E!F34+NRG_OIL_NG_E!F34+NRG_PF_E!F34+NRG_CO_E!F34+NRG_BKBPB_E!F34+NRG_GW_E!F34+NRG_BF_E!F34+NRG_PR_E!F34+NRG_NI_E!F34+NRG_CL_E!F34+NRG_LNG_E!F34+NRG_BIOG_E!F34+NRG_GTL_E!F34+NRG_CPP_E!F34+NRG_NSP_E!F34</f>
        <v>1265.9328</v>
      </c>
      <c r="G34" s="8">
        <f>NRG_CM_E!G34+NRG_OIL_NG_E!G34+NRG_PF_E!G34+NRG_CO_E!G34+NRG_BKBPB_E!G34+NRG_GW_E!G34+NRG_BF_E!G34+NRG_PR_E!G34+NRG_NI_E!G34+NRG_CL_E!G34+NRG_LNG_E!G34+NRG_BIOG_E!G34+NRG_GTL_E!G34+NRG_CPP_E!G34+NRG_NSP_E!G34</f>
        <v>1257.3792000000001</v>
      </c>
      <c r="H34" s="8">
        <f>NRG_CM_E!H34+NRG_OIL_NG_E!H34+NRG_PF_E!H34+NRG_CO_E!H34+NRG_BKBPB_E!H34+NRG_GW_E!H34+NRG_BF_E!H34+NRG_PR_E!H34+NRG_NI_E!H34+NRG_CL_E!H34+NRG_LNG_E!H34+NRG_BIOG_E!H34+NRG_GTL_E!H34+NRG_CPP_E!H34+NRG_NSP_E!H34</f>
        <v>1263.0816</v>
      </c>
      <c r="I34" s="8">
        <f>NRG_CM_E!I34+NRG_OIL_NG_E!I34+NRG_PF_E!I34+NRG_CO_E!I34+NRG_BKBPB_E!I34+NRG_GW_E!I34+NRG_BF_E!I34+NRG_PR_E!I34+NRG_NI_E!I34+NRG_CL_E!I34+NRG_LNG_E!I34+NRG_BIOG_E!I34+NRG_GTL_E!I34+NRG_CPP_E!I34+NRG_NSP_E!I34</f>
        <v>1568.16</v>
      </c>
      <c r="J34" s="8">
        <f>NRG_CM_E!J34+NRG_OIL_NG_E!J34+NRG_PF_E!J34+NRG_CO_E!J34+NRG_BKBPB_E!J34+NRG_GW_E!J34+NRG_BF_E!J34+NRG_PR_E!J34+NRG_NI_E!J34+NRG_CL_E!J34+NRG_LNG_E!J34+NRG_BIOG_E!J34+NRG_GTL_E!J34+NRG_CPP_E!J34+NRG_NSP_E!J34</f>
        <v>1801.9584</v>
      </c>
      <c r="K34" s="8">
        <f>NRG_CM_E!K34+NRG_OIL_NG_E!K34+NRG_PF_E!K34+NRG_CO_E!K34+NRG_BKBPB_E!K34+NRG_GW_E!K34+NRG_BF_E!K34+NRG_PR_E!K34+NRG_NI_E!K34+NRG_CL_E!K34+NRG_LNG_E!K34+NRG_BIOG_E!K34+NRG_GTL_E!K34+NRG_CPP_E!K34+NRG_NSP_E!K34</f>
        <v>1131.9264000000001</v>
      </c>
      <c r="L34" s="8">
        <f>NRG_CM_E!L34+NRG_OIL_NG_E!L34+NRG_PF_E!L34+NRG_CO_E!L34+NRG_BKBPB_E!L34+NRG_GW_E!L34+NRG_BF_E!L34+NRG_PR_E!L34+NRG_NI_E!L34+NRG_CL_E!L34+NRG_LNG_E!L34+NRG_BIOG_E!L34+NRG_GTL_E!L34+NRG_CPP_E!L34+NRG_NSP_E!L34</f>
        <v>1057.7952000000002</v>
      </c>
      <c r="M34" s="8">
        <f>NRG_CM_E!M34+NRG_OIL_NG_E!M34+NRG_PF_E!M34+NRG_CO_E!M34+NRG_BKBPB_E!M34+NRG_GW_E!M34+NRG_BF_E!M34+NRG_PR_E!M34+NRG_NI_E!M34+NRG_CL_E!M34+NRG_LNG_E!M34+NRG_BIOG_E!M34+NRG_GTL_E!M34+NRG_CPP_E!M34+NRG_NSP_E!M34</f>
        <v>1137.6288000000002</v>
      </c>
      <c r="N34" s="8">
        <f>NRG_CM_E!N34+NRG_OIL_NG_E!N34+NRG_PF_E!N34+NRG_CO_E!N34+NRG_BKBPB_E!N34+NRG_GW_E!N34+NRG_BF_E!N34+NRG_PR_E!N34+NRG_NI_E!N34+NRG_CL_E!N34+NRG_LNG_E!N34+NRG_BIOG_E!N34+NRG_GTL_E!N34+NRG_CPP_E!N34+NRG_NSP_E!N34</f>
        <v>903.83039999999994</v>
      </c>
      <c r="O34" s="8">
        <f>NRG_CM_E!O34+NRG_OIL_NG_E!O34+NRG_PF_E!O34+NRG_CO_E!O34+NRG_BKBPB_E!O34+NRG_GW_E!O34+NRG_BF_E!O34+NRG_PR_E!O34+NRG_NI_E!O34+NRG_CL_E!O34+NRG_LNG_E!O34+NRG_BIOG_E!O34+NRG_GTL_E!O34+NRG_CPP_E!O34+NRG_NSP_E!O34</f>
        <v>1066.3488000000002</v>
      </c>
      <c r="P34" s="8">
        <f>NRG_CM_E!P34+NRG_OIL_NG_E!P34+NRG_PF_E!P34+NRG_CO_E!P34+NRG_BKBPB_E!P34+NRG_GW_E!P34+NRG_BF_E!P34+NRG_PR_E!P34+NRG_NI_E!P34+NRG_CL_E!P34+NRG_LNG_E!P34+NRG_BIOG_E!P34+NRG_GTL_E!P34+NRG_CPP_E!P34+NRG_NSP_E!P34</f>
        <v>972.25920000000019</v>
      </c>
      <c r="Q34" s="8">
        <f>NRG_CM_E!Q34+NRG_OIL_NG_E!Q34+NRG_PF_E!Q34+NRG_CO_E!Q34+NRG_BKBPB_E!Q34+NRG_GW_E!Q34+NRG_BF_E!Q34+NRG_PR_E!Q34+NRG_NI_E!Q34+NRG_CL_E!Q34+NRG_LNG_E!Q34+NRG_BIOG_E!Q34+NRG_GTL_E!Q34+NRG_CPP_E!Q34+NRG_NSP_E!Q34</f>
        <v>1109.1168000000002</v>
      </c>
      <c r="R34" s="8">
        <f>NRG_CM_E!R34+NRG_OIL_NG_E!R34+NRG_PF_E!R34+NRG_CO_E!R34+NRG_BKBPB_E!R34+NRG_GW_E!R34+NRG_BF_E!R34+NRG_PR_E!R34+NRG_NI_E!R34+NRG_CL_E!R34+NRG_LNG_E!R34+NRG_BIOG_E!R34+NRG_GTL_E!R34+NRG_CPP_E!R34+NRG_NSP_E!R34</f>
        <v>795.48479999999995</v>
      </c>
      <c r="S34" s="8">
        <f>NRG_CM_E!S34+NRG_OIL_NG_E!S34+NRG_PF_E!S34+NRG_CO_E!S34+NRG_BKBPB_E!S34+NRG_GW_E!S34+NRG_BF_E!S34+NRG_PR_E!S34+NRG_NI_E!S34+NRG_CL_E!S34+NRG_LNG_E!S34+NRG_BIOG_E!S34+NRG_GTL_E!S34+NRG_CPP_E!S34+NRG_NSP_E!S34</f>
        <v>1032.1344000000001</v>
      </c>
      <c r="T34" s="8">
        <f>NRG_CM_E!T34+NRG_OIL_NG_E!T34+NRG_PF_E!T34+NRG_CO_E!T34+NRG_BKBPB_E!T34+NRG_GW_E!T34+NRG_BF_E!T34+NRG_PR_E!T34+NRG_NI_E!T34+NRG_CL_E!T34+NRG_LNG_E!T34+NRG_BIOG_E!T34+NRG_GTL_E!T34+NRG_CPP_E!T34+NRG_NSP_E!T34</f>
        <v>1510.88219136</v>
      </c>
      <c r="U34" s="8">
        <f>NRG_CM_E!U34+NRG_OIL_NG_E!U34+NRG_PF_E!U34+NRG_CO_E!U34+NRG_BKBPB_E!U34+NRG_GW_E!U34+NRG_BF_E!U34+NRG_PR_E!U34+NRG_NI_E!U34+NRG_CL_E!U34+NRG_LNG_E!U34+NRG_BIOG_E!U34+NRG_GTL_E!U34+NRG_CPP_E!U34+NRG_NSP_E!U34</f>
        <v>1981.6866432000002</v>
      </c>
      <c r="V34" s="8">
        <f>NRG_CM_E!V34+NRG_OIL_NG_E!V34+NRG_PF_E!V34+NRG_CO_E!V34+NRG_BKBPB_E!V34+NRG_GW_E!V34+NRG_BF_E!V34+NRG_PR_E!V34+NRG_NI_E!V34+NRG_CL_E!V34+NRG_LNG_E!V34+NRG_BIOG_E!V34+NRG_GTL_E!V34+NRG_CPP_E!V34+NRG_NSP_E!V34</f>
        <v>1465.0933708800001</v>
      </c>
      <c r="W34" s="8">
        <f>NRG_CM_E!W34+NRG_OIL_NG_E!W34+NRG_PF_E!W34+NRG_CO_E!W34+NRG_BKBPB_E!W34+NRG_GW_E!W34+NRG_BF_E!W34+NRG_PR_E!W34+NRG_NI_E!W34+NRG_CL_E!W34+NRG_LNG_E!W34+NRG_BIOG_E!W34+NRG_GTL_E!W34+NRG_CPP_E!W34+NRG_NSP_E!W34</f>
        <v>1180.41214464</v>
      </c>
      <c r="X34" s="8">
        <f>NRG_CM_E!X34+NRG_OIL_NG_E!X34+NRG_PF_E!X34+NRG_CO_E!X34+NRG_BKBPB_E!X34+NRG_GW_E!X34+NRG_BF_E!X34+NRG_PR_E!X34+NRG_NI_E!X34+NRG_CL_E!X34+NRG_LNG_E!X34+NRG_BIOG_E!X34+NRG_GTL_E!X34+NRG_CPP_E!X34+NRG_NSP_E!X34</f>
        <v>1521.31156992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113.41599048000002</v>
      </c>
      <c r="D36" s="8">
        <f>NRG_CM_E!D36+NRG_OIL_NG_E!D36+NRG_PF_E!D36+NRG_CO_E!D36+NRG_BKBPB_E!D36+NRG_GW_E!D36+NRG_BF_E!D36+NRG_PR_E!D36+NRG_NI_E!D36+NRG_CL_E!D36+NRG_LNG_E!D36+NRG_BIOG_E!D36+NRG_GTL_E!D36+NRG_CPP_E!D36+NRG_NSP_E!D36</f>
        <v>113.41599048000002</v>
      </c>
      <c r="E36" s="8">
        <f>NRG_CM_E!E36+NRG_OIL_NG_E!E36+NRG_PF_E!E36+NRG_CO_E!E36+NRG_BKBPB_E!E36+NRG_GW_E!E36+NRG_BF_E!E36+NRG_PR_E!E36+NRG_NI_E!E36+NRG_CL_E!E36+NRG_LNG_E!E36+NRG_BIOG_E!E36+NRG_GTL_E!E36+NRG_CPP_E!E36+NRG_NSP_E!E36</f>
        <v>71.631044280000026</v>
      </c>
      <c r="F36" s="8">
        <f>NRG_CM_E!F36+NRG_OIL_NG_E!F36+NRG_PF_E!F36+NRG_CO_E!F36+NRG_BKBPB_E!F36+NRG_GW_E!F36+NRG_BF_E!F36+NRG_PR_E!F36+NRG_NI_E!F36+NRG_CL_E!F36+NRG_LNG_E!F36+NRG_BIOG_E!F36+NRG_GTL_E!F36+NRG_CPP_E!F36+NRG_NSP_E!F36</f>
        <v>50.738684760000005</v>
      </c>
      <c r="G36" s="8">
        <f>NRG_CM_E!G36+NRG_OIL_NG_E!G36+NRG_PF_E!G36+NRG_CO_E!G36+NRG_BKBPB_E!G36+NRG_GW_E!G36+NRG_BF_E!G36+NRG_PR_E!G36+NRG_NI_E!G36+NRG_CL_E!G36+NRG_LNG_E!G36+NRG_BIOG_E!G36+NRG_GTL_E!G36+NRG_CPP_E!G36+NRG_NSP_E!G36</f>
        <v>59.692650479999998</v>
      </c>
      <c r="H36" s="8">
        <f>NRG_CM_E!H36+NRG_OIL_NG_E!H36+NRG_PF_E!H36+NRG_CO_E!H36+NRG_BKBPB_E!H36+NRG_GW_E!H36+NRG_BF_E!H36+NRG_PR_E!H36+NRG_NI_E!H36+NRG_CL_E!H36+NRG_LNG_E!H36+NRG_BIOG_E!H36+NRG_GTL_E!H36+NRG_CPP_E!H36+NRG_NSP_E!H36</f>
        <v>176.09306903999999</v>
      </c>
      <c r="I36" s="8">
        <f>NRG_CM_E!I36+NRG_OIL_NG_E!I36+NRG_PF_E!I36+NRG_CO_E!I36+NRG_BKBPB_E!I36+NRG_GW_E!I36+NRG_BF_E!I36+NRG_PR_E!I36+NRG_NI_E!I36+NRG_CL_E!I36+NRG_LNG_E!I36+NRG_BIOG_E!I36+NRG_GTL_E!I36+NRG_CPP_E!I36+NRG_NSP_E!I36</f>
        <v>259.66273428000005</v>
      </c>
      <c r="J36" s="8">
        <f>NRG_CM_E!J36+NRG_OIL_NG_E!J36+NRG_PF_E!J36+NRG_CO_E!J36+NRG_BKBPB_E!J36+NRG_GW_E!J36+NRG_BF_E!J36+NRG_PR_E!J36+NRG_NI_E!J36+NRG_CL_E!J36+NRG_LNG_E!J36+NRG_BIOG_E!J36+NRG_GTL_E!J36+NRG_CPP_E!J36+NRG_NSP_E!J36</f>
        <v>188.03169000000003</v>
      </c>
      <c r="K36" s="8">
        <f>NRG_CM_E!K36+NRG_OIL_NG_E!K36+NRG_PF_E!K36+NRG_CO_E!K36+NRG_BKBPB_E!K36+NRG_GW_E!K36+NRG_BF_E!K36+NRG_PR_E!K36+NRG_NI_E!K36+NRG_CL_E!K36+NRG_LNG_E!K36+NRG_BIOG_E!K36+NRG_GTL_E!K36+NRG_CPP_E!K36+NRG_NSP_E!K36</f>
        <v>191.01634524000002</v>
      </c>
      <c r="L36" s="8">
        <f>NRG_CM_E!L36+NRG_OIL_NG_E!L36+NRG_PF_E!L36+NRG_CO_E!L36+NRG_BKBPB_E!L36+NRG_GW_E!L36+NRG_BF_E!L36+NRG_PR_E!L36+NRG_NI_E!L36+NRG_CL_E!L36+NRG_LNG_E!L36+NRG_BIOG_E!L36+NRG_GTL_E!L36+NRG_CPP_E!L36+NRG_NSP_E!L36</f>
        <v>203.18189903999999</v>
      </c>
      <c r="M36" s="8">
        <f>NRG_CM_E!M36+NRG_OIL_NG_E!M36+NRG_PF_E!M36+NRG_CO_E!M36+NRG_BKBPB_E!M36+NRG_GW_E!M36+NRG_BF_E!M36+NRG_PR_E!M36+NRG_NI_E!M36+NRG_CL_E!M36+NRG_LNG_E!M36+NRG_BIOG_E!M36+NRG_GTL_E!M36+NRG_CPP_E!M36+NRG_NSP_E!M36</f>
        <v>72.56489904</v>
      </c>
      <c r="N36" s="8">
        <f>NRG_CM_E!N36+NRG_OIL_NG_E!N36+NRG_PF_E!N36+NRG_CO_E!N36+NRG_BKBPB_E!N36+NRG_GW_E!N36+NRG_BF_E!N36+NRG_PR_E!N36+NRG_NI_E!N36+NRG_CL_E!N36+NRG_LNG_E!N36+NRG_BIOG_E!N36+NRG_GTL_E!N36+NRG_CPP_E!N36+NRG_NSP_E!N36</f>
        <v>34.831124280000004</v>
      </c>
      <c r="O36" s="8">
        <f>NRG_CM_E!O36+NRG_OIL_NG_E!O36+NRG_PF_E!O36+NRG_CO_E!O36+NRG_BKBPB_E!O36+NRG_GW_E!O36+NRG_BF_E!O36+NRG_PR_E!O36+NRG_NI_E!O36+NRG_CL_E!O36+NRG_LNG_E!O36+NRG_BIOG_E!O36+NRG_GTL_E!O36+NRG_CPP_E!O36+NRG_NSP_E!O36</f>
        <v>104.49360000000001</v>
      </c>
      <c r="P36" s="8">
        <f>NRG_CM_E!P36+NRG_OIL_NG_E!P36+NRG_PF_E!P36+NRG_CO_E!P36+NRG_BKBPB_E!P36+NRG_GW_E!P36+NRG_BF_E!P36+NRG_PR_E!P36+NRG_NI_E!P36+NRG_CL_E!P36+NRG_LNG_E!P36+NRG_BIOG_E!P36+NRG_GTL_E!P36+NRG_CPP_E!P36+NRG_NSP_E!P36</f>
        <v>223.50022524000005</v>
      </c>
      <c r="Q36" s="8">
        <f>NRG_CM_E!Q36+NRG_OIL_NG_E!Q36+NRG_PF_E!Q36+NRG_CO_E!Q36+NRG_BKBPB_E!Q36+NRG_GW_E!Q36+NRG_BF_E!Q36+NRG_PR_E!Q36+NRG_NI_E!Q36+NRG_CL_E!Q36+NRG_LNG_E!Q36+NRG_BIOG_E!Q36+NRG_GTL_E!Q36+NRG_CPP_E!Q36+NRG_NSP_E!Q36</f>
        <v>119.00662524000002</v>
      </c>
      <c r="R36" s="8">
        <f>NRG_CM_E!R36+NRG_OIL_NG_E!R36+NRG_PF_E!R36+NRG_CO_E!R36+NRG_BKBPB_E!R36+NRG_GW_E!R36+NRG_BF_E!R36+NRG_PR_E!R36+NRG_NI_E!R36+NRG_CL_E!R36+NRG_LNG_E!R36+NRG_BIOG_E!R36+NRG_GTL_E!R36+NRG_CPP_E!R36+NRG_NSP_E!R36</f>
        <v>269.94172428000013</v>
      </c>
      <c r="S36" s="8">
        <f>NRG_CM_E!S36+NRG_OIL_NG_E!S36+NRG_PF_E!S36+NRG_CO_E!S36+NRG_BKBPB_E!S36+NRG_GW_E!S36+NRG_BF_E!S36+NRG_PR_E!S36+NRG_NI_E!S36+NRG_CL_E!S36+NRG_LNG_E!S36+NRG_BIOG_E!S36+NRG_GTL_E!S36+NRG_CPP_E!S36+NRG_NSP_E!S36</f>
        <v>150.93509904000001</v>
      </c>
      <c r="T36" s="8">
        <f>NRG_CM_E!T36+NRG_OIL_NG_E!T36+NRG_PF_E!T36+NRG_CO_E!T36+NRG_BKBPB_E!T36+NRG_GW_E!T36+NRG_BF_E!T36+NRG_PR_E!T36+NRG_NI_E!T36+NRG_CL_E!T36+NRG_LNG_E!T36+NRG_BIOG_E!T36+NRG_GTL_E!T36+NRG_CPP_E!T36+NRG_NSP_E!T36</f>
        <v>161.13799044000001</v>
      </c>
      <c r="U36" s="8">
        <f>NRG_CM_E!U36+NRG_OIL_NG_E!U36+NRG_PF_E!U36+NRG_CO_E!U36+NRG_BKBPB_E!U36+NRG_GW_E!U36+NRG_BF_E!U36+NRG_PR_E!U36+NRG_NI_E!U36+NRG_CL_E!U36+NRG_LNG_E!U36+NRG_BIOG_E!U36+NRG_GTL_E!U36+NRG_CPP_E!U36+NRG_NSP_E!U36</f>
        <v>64.21722336000002</v>
      </c>
      <c r="V36" s="8">
        <f>NRG_CM_E!V36+NRG_OIL_NG_E!V36+NRG_PF_E!V36+NRG_CO_E!V36+NRG_BKBPB_E!V36+NRG_GW_E!V36+NRG_BF_E!V36+NRG_PR_E!V36+NRG_NI_E!V36+NRG_CL_E!V36+NRG_LNG_E!V36+NRG_BIOG_E!V36+NRG_GTL_E!V36+NRG_CPP_E!V36+NRG_NSP_E!V36</f>
        <v>143.17644924000001</v>
      </c>
      <c r="W36" s="8">
        <f>NRG_CM_E!W36+NRG_OIL_NG_E!W36+NRG_PF_E!W36+NRG_CO_E!W36+NRG_BKBPB_E!W36+NRG_GW_E!W36+NRG_BF_E!W36+NRG_PR_E!W36+NRG_NI_E!W36+NRG_CL_E!W36+NRG_LNG_E!W36+NRG_BIOG_E!W36+NRG_GTL_E!W36+NRG_CPP_E!W36+NRG_NSP_E!W36</f>
        <v>130.70695535999999</v>
      </c>
      <c r="X36" s="8">
        <f>NRG_CM_E!X36+NRG_OIL_NG_E!X36+NRG_PF_E!X36+NRG_CO_E!X36+NRG_BKBPB_E!X36+NRG_GW_E!X36+NRG_BF_E!X36+NRG_PR_E!X36+NRG_NI_E!X36+NRG_CL_E!X36+NRG_LNG_E!X36+NRG_BIOG_E!X36+NRG_GTL_E!X36+NRG_CPP_E!X36+NRG_NSP_E!X36</f>
        <v>229.18354128000001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2.9937599999999985E-3</v>
      </c>
      <c r="U37" s="8">
        <f>NRG_CM_E!U37+NRG_OIL_NG_E!U37+NRG_PF_E!U37+NRG_CO_E!U37+NRG_BKBPB_E!U37+NRG_GW_E!U37+NRG_BF_E!U37+NRG_PR_E!U37+NRG_NI_E!U37+NRG_CL_E!U37+NRG_LNG_E!U37+NRG_BIOG_E!U37+NRG_GTL_E!U37+NRG_CPP_E!U37+NRG_NSP_E!U37</f>
        <v>2.9937599999999985E-3</v>
      </c>
      <c r="V37" s="8">
        <f>NRG_CM_E!V37+NRG_OIL_NG_E!V37+NRG_PF_E!V37+NRG_CO_E!V37+NRG_BKBPB_E!V37+NRG_GW_E!V37+NRG_BF_E!V37+NRG_PR_E!V37+NRG_NI_E!V37+NRG_CL_E!V37+NRG_LNG_E!V37+NRG_BIOG_E!V37+NRG_GTL_E!V37+NRG_CPP_E!V37+NRG_NSP_E!V37</f>
        <v>2.9937599999999985E-3</v>
      </c>
      <c r="W37" s="8">
        <f>NRG_CM_E!W37+NRG_OIL_NG_E!W37+NRG_PF_E!W37+NRG_CO_E!W37+NRG_BKBPB_E!W37+NRG_GW_E!W37+NRG_BF_E!W37+NRG_PR_E!W37+NRG_NI_E!W37+NRG_CL_E!W37+NRG_LNG_E!W37+NRG_BIOG_E!W37+NRG_GTL_E!W37+NRG_CPP_E!W37+NRG_NSP_E!W37</f>
        <v>2.9937599999999985E-3</v>
      </c>
      <c r="X37" s="8">
        <f>NRG_CM_E!X37+NRG_OIL_NG_E!X37+NRG_PF_E!X37+NRG_CO_E!X37+NRG_BKBPB_E!X37+NRG_GW_E!X37+NRG_BF_E!X37+NRG_PR_E!X37+NRG_NI_E!X37+NRG_CL_E!X37+NRG_LNG_E!X37+NRG_BIOG_E!X37+NRG_GTL_E!X37+NRG_CPP_E!X37+NRG_NSP_E!X37</f>
        <v>2.9937599999999985E-3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0.54408168000000001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6.4502827199999979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22.304070360000001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12.626551079999999</v>
      </c>
      <c r="P43" s="8">
        <f>NRG_CM_E!P43+NRG_OIL_NG_E!P43+NRG_PF_E!P43+NRG_CO_E!P43+NRG_BKBPB_E!P43+NRG_GW_E!P43+NRG_BF_E!P43+NRG_PR_E!P43+NRG_NI_E!P43+NRG_CL_E!P43+NRG_LNG_E!P43+NRG_BIOG_E!P43+NRG_GTL_E!P43+NRG_CPP_E!P43+NRG_NSP_E!P43</f>
        <v>3.1565710799999986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1.35754164</v>
      </c>
      <c r="U43" s="8">
        <f>NRG_CM_E!U43+NRG_OIL_NG_E!U43+NRG_PF_E!U43+NRG_CO_E!U43+NRG_BKBPB_E!U43+NRG_GW_E!U43+NRG_BF_E!U43+NRG_PR_E!U43+NRG_NI_E!U43+NRG_CL_E!U43+NRG_LNG_E!U43+NRG_BIOG_E!U43+NRG_GTL_E!U43+NRG_CPP_E!U43+NRG_NSP_E!U43</f>
        <v>1.2407007599999997</v>
      </c>
      <c r="V43" s="8">
        <f>NRG_CM_E!V43+NRG_OIL_NG_E!V43+NRG_PF_E!V43+NRG_CO_E!V43+NRG_BKBPB_E!V43+NRG_GW_E!V43+NRG_BF_E!V43+NRG_PR_E!V43+NRG_NI_E!V43+NRG_CL_E!V43+NRG_LNG_E!V43+NRG_BIOG_E!V43+NRG_GTL_E!V43+NRG_CPP_E!V43+NRG_NSP_E!V43</f>
        <v>0.59674212000000004</v>
      </c>
      <c r="W43" s="8">
        <f>NRG_CM_E!W43+NRG_OIL_NG_E!W43+NRG_PF_E!W43+NRG_CO_E!W43+NRG_BKBPB_E!W43+NRG_GW_E!W43+NRG_BF_E!W43+NRG_PR_E!W43+NRG_NI_E!W43+NRG_CL_E!W43+NRG_LNG_E!W43+NRG_BIOG_E!W43+NRG_GTL_E!W43+NRG_CPP_E!W43+NRG_NSP_E!W43</f>
        <v>1.74247632</v>
      </c>
      <c r="X43" s="8">
        <f>NRG_CM_E!X43+NRG_OIL_NG_E!X43+NRG_PF_E!X43+NRG_CO_E!X43+NRG_BKBPB_E!X43+NRG_GW_E!X43+NRG_BF_E!X43+NRG_PR_E!X43+NRG_NI_E!X43+NRG_CL_E!X43+NRG_LNG_E!X43+NRG_BIOG_E!X43+NRG_GTL_E!X43+NRG_CPP_E!X43+NRG_NSP_E!X43</f>
        <v>0.58713875999999998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1156.9751380800001</v>
      </c>
      <c r="D44" s="8">
        <f>NRG_CM_E!D44+NRG_OIL_NG_E!D44+NRG_PF_E!D44+NRG_CO_E!D44+NRG_BKBPB_E!D44+NRG_GW_E!D44+NRG_BF_E!D44+NRG_PR_E!D44+NRG_NI_E!D44+NRG_CL_E!D44+NRG_LNG_E!D44+NRG_BIOG_E!D44+NRG_GTL_E!D44+NRG_CPP_E!D44+NRG_NSP_E!D44</f>
        <v>1113.1977290400002</v>
      </c>
      <c r="E44" s="8">
        <f>NRG_CM_E!E44+NRG_OIL_NG_E!E44+NRG_PF_E!E44+NRG_CO_E!E44+NRG_BKBPB_E!E44+NRG_GW_E!E44+NRG_BF_E!E44+NRG_PR_E!E44+NRG_NI_E!E44+NRG_CL_E!E44+NRG_LNG_E!E44+NRG_BIOG_E!E44+NRG_GTL_E!E44+NRG_CPP_E!E44+NRG_NSP_E!E44</f>
        <v>1238.2761600000001</v>
      </c>
      <c r="F44" s="8">
        <f>NRG_CM_E!F44+NRG_OIL_NG_E!F44+NRG_PF_E!F44+NRG_CO_E!F44+NRG_BKBPB_E!F44+NRG_GW_E!F44+NRG_BF_E!F44+NRG_PR_E!F44+NRG_NI_E!F44+NRG_CL_E!F44+NRG_LNG_E!F44+NRG_BIOG_E!F44+NRG_GTL_E!F44+NRG_CPP_E!F44+NRG_NSP_E!F44</f>
        <v>1091.3091638400001</v>
      </c>
      <c r="G44" s="8">
        <f>NRG_CM_E!G44+NRG_OIL_NG_E!G44+NRG_PF_E!G44+NRG_CO_E!G44+NRG_BKBPB_E!G44+NRG_GW_E!G44+NRG_BF_E!G44+NRG_PR_E!G44+NRG_NI_E!G44+NRG_CL_E!G44+NRG_LNG_E!G44+NRG_BIOG_E!G44+NRG_GTL_E!G44+NRG_CPP_E!G44+NRG_NSP_E!G44</f>
        <v>1241.4030580799999</v>
      </c>
      <c r="H44" s="8">
        <f>NRG_CM_E!H44+NRG_OIL_NG_E!H44+NRG_PF_E!H44+NRG_CO_E!H44+NRG_BKBPB_E!H44+NRG_GW_E!H44+NRG_BF_E!H44+NRG_PR_E!H44+NRG_NI_E!H44+NRG_CL_E!H44+NRG_LNG_E!H44+NRG_BIOG_E!H44+NRG_GTL_E!H44+NRG_CPP_E!H44+NRG_NSP_E!H44</f>
        <v>1366.48148904</v>
      </c>
      <c r="I44" s="8">
        <f>NRG_CM_E!I44+NRG_OIL_NG_E!I44+NRG_PF_E!I44+NRG_CO_E!I44+NRG_BKBPB_E!I44+NRG_GW_E!I44+NRG_BF_E!I44+NRG_PR_E!I44+NRG_NI_E!I44+NRG_CL_E!I44+NRG_LNG_E!I44+NRG_BIOG_E!I44+NRG_GTL_E!I44+NRG_CPP_E!I44+NRG_NSP_E!I44</f>
        <v>1485.3061238400001</v>
      </c>
      <c r="J44" s="8">
        <f>NRG_CM_E!J44+NRG_OIL_NG_E!J44+NRG_PF_E!J44+NRG_CO_E!J44+NRG_BKBPB_E!J44+NRG_GW_E!J44+NRG_BF_E!J44+NRG_PR_E!J44+NRG_NI_E!J44+NRG_CL_E!J44+NRG_LNG_E!J44+NRG_BIOG_E!J44+NRG_GTL_E!J44+NRG_CPP_E!J44+NRG_NSP_E!J44</f>
        <v>1454.0363071199999</v>
      </c>
      <c r="K44" s="8">
        <f>NRG_CM_E!K44+NRG_OIL_NG_E!K44+NRG_PF_E!K44+NRG_CO_E!K44+NRG_BKBPB_E!K44+NRG_GW_E!K44+NRG_BF_E!K44+NRG_PR_E!K44+NRG_NI_E!K44+NRG_CL_E!K44+NRG_LNG_E!K44+NRG_BIOG_E!K44+NRG_GTL_E!K44+NRG_CPP_E!K44+NRG_NSP_E!K44</f>
        <v>1400.8782038399997</v>
      </c>
      <c r="L44" s="8">
        <f>NRG_CM_E!L44+NRG_OIL_NG_E!L44+NRG_PF_E!L44+NRG_CO_E!L44+NRG_BKBPB_E!L44+NRG_GW_E!L44+NRG_BF_E!L44+NRG_PR_E!L44+NRG_NI_E!L44+NRG_CL_E!L44+NRG_LNG_E!L44+NRG_BIOG_E!L44+NRG_GTL_E!L44+NRG_CPP_E!L44+NRG_NSP_E!L44</f>
        <v>1306.5120309600002</v>
      </c>
      <c r="M44" s="8">
        <f>NRG_CM_E!M44+NRG_OIL_NG_E!M44+NRG_PF_E!M44+NRG_CO_E!M44+NRG_BKBPB_E!M44+NRG_GW_E!M44+NRG_BF_E!M44+NRG_PR_E!M44+NRG_NI_E!M44+NRG_CL_E!M44+NRG_LNG_E!M44+NRG_BIOG_E!M44+NRG_GTL_E!M44+NRG_CPP_E!M44+NRG_NSP_E!M44</f>
        <v>1321.9918761600002</v>
      </c>
      <c r="N44" s="8">
        <f>NRG_CM_E!N44+NRG_OIL_NG_E!N44+NRG_PF_E!N44+NRG_CO_E!N44+NRG_BKBPB_E!N44+NRG_GW_E!N44+NRG_BF_E!N44+NRG_PR_E!N44+NRG_NI_E!N44+NRG_CL_E!N44+NRG_LNG_E!N44+NRG_BIOG_E!N44+NRG_GTL_E!N44+NRG_CPP_E!N44+NRG_NSP_E!N44</f>
        <v>996.91206192000027</v>
      </c>
      <c r="O44" s="8">
        <f>NRG_CM_E!O44+NRG_OIL_NG_E!O44+NRG_PF_E!O44+NRG_CO_E!O44+NRG_BKBPB_E!O44+NRG_GW_E!O44+NRG_BF_E!O44+NRG_PR_E!O44+NRG_NI_E!O44+NRG_CL_E!O44+NRG_LNG_E!O44+NRG_BIOG_E!O44+NRG_GTL_E!O44+NRG_CPP_E!O44+NRG_NSP_E!O44</f>
        <v>1399.3919380800003</v>
      </c>
      <c r="P44" s="8">
        <f>NRG_CM_E!P44+NRG_OIL_NG_E!P44+NRG_PF_E!P44+NRG_CO_E!P44+NRG_BKBPB_E!P44+NRG_GW_E!P44+NRG_BF_E!P44+NRG_PR_E!P44+NRG_NI_E!P44+NRG_CL_E!P44+NRG_LNG_E!P44+NRG_BIOG_E!P44+NRG_GTL_E!P44+NRG_CPP_E!P44+NRG_NSP_E!P44</f>
        <v>1690.4160928800004</v>
      </c>
      <c r="Q44" s="8">
        <f>NRG_CM_E!Q44+NRG_OIL_NG_E!Q44+NRG_PF_E!Q44+NRG_CO_E!Q44+NRG_BKBPB_E!Q44+NRG_GW_E!Q44+NRG_BF_E!Q44+NRG_PR_E!Q44+NRG_NI_E!Q44+NRG_CL_E!Q44+NRG_LNG_E!Q44+NRG_BIOG_E!Q44+NRG_GTL_E!Q44+NRG_CPP_E!Q44+NRG_NSP_E!Q44</f>
        <v>1597.5359071200003</v>
      </c>
      <c r="R44" s="8">
        <f>NRG_CM_E!R44+NRG_OIL_NG_E!R44+NRG_PF_E!R44+NRG_CO_E!R44+NRG_BKBPB_E!R44+NRG_GW_E!R44+NRG_BF_E!R44+NRG_PR_E!R44+NRG_NI_E!R44+NRG_CL_E!R44+NRG_LNG_E!R44+NRG_BIOG_E!R44+NRG_GTL_E!R44+NRG_CPP_E!R44+NRG_NSP_E!R44</f>
        <v>1622.3039380800001</v>
      </c>
      <c r="S44" s="8">
        <f>NRG_CM_E!S44+NRG_OIL_NG_E!S44+NRG_PF_E!S44+NRG_CO_E!S44+NRG_BKBPB_E!S44+NRG_GW_E!S44+NRG_BF_E!S44+NRG_PR_E!S44+NRG_NI_E!S44+NRG_CL_E!S44+NRG_LNG_E!S44+NRG_BIOG_E!S44+NRG_GTL_E!S44+NRG_CPP_E!S44+NRG_NSP_E!S44</f>
        <v>1622.3039380800001</v>
      </c>
      <c r="T44" s="8">
        <f>NRG_CM_E!T44+NRG_OIL_NG_E!T44+NRG_PF_E!T44+NRG_CO_E!T44+NRG_BKBPB_E!T44+NRG_GW_E!T44+NRG_BF_E!T44+NRG_PR_E!T44+NRG_NI_E!T44+NRG_CL_E!T44+NRG_LNG_E!T44+NRG_BIOG_E!T44+NRG_GTL_E!T44+NRG_CPP_E!T44+NRG_NSP_E!T44</f>
        <v>1384.6797460799999</v>
      </c>
      <c r="U44" s="8">
        <f>NRG_CM_E!U44+NRG_OIL_NG_E!U44+NRG_PF_E!U44+NRG_CO_E!U44+NRG_BKBPB_E!U44+NRG_GW_E!U44+NRG_BF_E!U44+NRG_PR_E!U44+NRG_NI_E!U44+NRG_CL_E!U44+NRG_LNG_E!U44+NRG_BIOG_E!U44+NRG_GTL_E!U44+NRG_CPP_E!U44+NRG_NSP_E!U44</f>
        <v>773.86993703999985</v>
      </c>
      <c r="V44" s="8">
        <f>NRG_CM_E!V44+NRG_OIL_NG_E!V44+NRG_PF_E!V44+NRG_CO_E!V44+NRG_BKBPB_E!V44+NRG_GW_E!V44+NRG_BF_E!V44+NRG_PR_E!V44+NRG_NI_E!V44+NRG_CL_E!V44+NRG_LNG_E!V44+NRG_BIOG_E!V44+NRG_GTL_E!V44+NRG_CPP_E!V44+NRG_NSP_E!V44</f>
        <v>694.97469288000013</v>
      </c>
      <c r="W44" s="8">
        <f>NRG_CM_E!W44+NRG_OIL_NG_E!W44+NRG_PF_E!W44+NRG_CO_E!W44+NRG_BKBPB_E!W44+NRG_GW_E!W44+NRG_BF_E!W44+NRG_PR_E!W44+NRG_NI_E!W44+NRG_CL_E!W44+NRG_LNG_E!W44+NRG_BIOG_E!W44+NRG_GTL_E!W44+NRG_CPP_E!W44+NRG_NSP_E!W44</f>
        <v>611.36708904</v>
      </c>
      <c r="X44" s="8">
        <f>NRG_CM_E!X44+NRG_OIL_NG_E!X44+NRG_PF_E!X44+NRG_CO_E!X44+NRG_BKBPB_E!X44+NRG_GW_E!X44+NRG_BF_E!X44+NRG_PR_E!X44+NRG_NI_E!X44+NRG_CL_E!X44+NRG_LNG_E!X44+NRG_BIOG_E!X44+NRG_GTL_E!X44+NRG_CPP_E!X44+NRG_NSP_E!X44</f>
        <v>653.46652800000004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0.52037135999999995</v>
      </c>
      <c r="U46" s="8">
        <f>NRG_CM_E!U46+NRG_OIL_NG_E!U46+NRG_PF_E!U46+NRG_CO_E!U46+NRG_BKBPB_E!U46+NRG_GW_E!U46+NRG_BF_E!U46+NRG_PR_E!U46+NRG_NI_E!U46+NRG_CL_E!U46+NRG_LNG_E!U46+NRG_BIOG_E!U46+NRG_GTL_E!U46+NRG_CPP_E!U46+NRG_NSP_E!U46</f>
        <v>0.71115659999999981</v>
      </c>
      <c r="V46" s="8">
        <f>NRG_CM_E!V46+NRG_OIL_NG_E!V46+NRG_PF_E!V46+NRG_CO_E!V46+NRG_BKBPB_E!V46+NRG_GW_E!V46+NRG_BF_E!V46+NRG_PR_E!V46+NRG_NI_E!V46+NRG_CL_E!V46+NRG_LNG_E!V46+NRG_BIOG_E!V46+NRG_GTL_E!V46+NRG_CPP_E!V46+NRG_NSP_E!V46</f>
        <v>0.60639623999999992</v>
      </c>
      <c r="W46" s="8">
        <f>NRG_CM_E!W46+NRG_OIL_NG_E!W46+NRG_PF_E!W46+NRG_CO_E!W46+NRG_BKBPB_E!W46+NRG_GW_E!W46+NRG_BF_E!W46+NRG_PR_E!W46+NRG_NI_E!W46+NRG_CL_E!W46+NRG_LNG_E!W46+NRG_BIOG_E!W46+NRG_GTL_E!W46+NRG_CPP_E!W46+NRG_NSP_E!W46</f>
        <v>0.50480243999999996</v>
      </c>
      <c r="X46" s="8">
        <f>NRG_CM_E!X46+NRG_OIL_NG_E!X46+NRG_PF_E!X46+NRG_CO_E!X46+NRG_BKBPB_E!X46+NRG_GW_E!X46+NRG_BF_E!X46+NRG_PR_E!X46+NRG_NI_E!X46+NRG_CL_E!X46+NRG_LNG_E!X46+NRG_BIOG_E!X46+NRG_GTL_E!X46+NRG_CPP_E!X46+NRG_NSP_E!X46</f>
        <v>0.47419236000000009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516.50632800000005</v>
      </c>
      <c r="D48" s="8">
        <f>NRG_CM_E!D48+NRG_OIL_NG_E!D48+NRG_PF_E!D48+NRG_CO_E!D48+NRG_BKBPB_E!D48+NRG_GW_E!D48+NRG_BF_E!D48+NRG_PR_E!D48+NRG_NI_E!D48+NRG_CL_E!D48+NRG_LNG_E!D48+NRG_BIOG_E!D48+NRG_GTL_E!D48+NRG_CPP_E!D48+NRG_NSP_E!D48</f>
        <v>510.16867199999996</v>
      </c>
      <c r="E48" s="8">
        <f>NRG_CM_E!E48+NRG_OIL_NG_E!E48+NRG_PF_E!E48+NRG_CO_E!E48+NRG_BKBPB_E!E48+NRG_GW_E!E48+NRG_BF_E!E48+NRG_PR_E!E48+NRG_NI_E!E48+NRG_CL_E!E48+NRG_LNG_E!E48+NRG_BIOG_E!E48+NRG_GTL_E!E48+NRG_CPP_E!E48+NRG_NSP_E!E48</f>
        <v>506.99984399999988</v>
      </c>
      <c r="F48" s="8">
        <f>NRG_CM_E!F48+NRG_OIL_NG_E!F48+NRG_PF_E!F48+NRG_CO_E!F48+NRG_BKBPB_E!F48+NRG_GW_E!F48+NRG_BF_E!F48+NRG_PR_E!F48+NRG_NI_E!F48+NRG_CL_E!F48+NRG_LNG_E!F48+NRG_BIOG_E!F48+NRG_GTL_E!F48+NRG_CPP_E!F48+NRG_NSP_E!F48</f>
        <v>487.98757799999981</v>
      </c>
      <c r="G48" s="8">
        <f>NRG_CM_E!G48+NRG_OIL_NG_E!G48+NRG_PF_E!G48+NRG_CO_E!G48+NRG_BKBPB_E!G48+NRG_GW_E!G48+NRG_BF_E!G48+NRG_PR_E!G48+NRG_NI_E!G48+NRG_CL_E!G48+NRG_LNG_E!G48+NRG_BIOG_E!G48+NRG_GTL_E!G48+NRG_CPP_E!G48+NRG_NSP_E!G48</f>
        <v>459.46882800000009</v>
      </c>
      <c r="H48" s="8">
        <f>NRG_CM_E!H48+NRG_OIL_NG_E!H48+NRG_PF_E!H48+NRG_CO_E!H48+NRG_BKBPB_E!H48+NRG_GW_E!H48+NRG_BF_E!H48+NRG_PR_E!H48+NRG_NI_E!H48+NRG_CL_E!H48+NRG_LNG_E!H48+NRG_BIOG_E!H48+NRG_GTL_E!H48+NRG_CPP_E!H48+NRG_NSP_E!H48</f>
        <v>475.31261700000016</v>
      </c>
      <c r="I48" s="8">
        <f>NRG_CM_E!I48+NRG_OIL_NG_E!I48+NRG_PF_E!I48+NRG_CO_E!I48+NRG_BKBPB_E!I48+NRG_GW_E!I48+NRG_BF_E!I48+NRG_PR_E!I48+NRG_NI_E!I48+NRG_CL_E!I48+NRG_LNG_E!I48+NRG_BIOG_E!I48+NRG_GTL_E!I48+NRG_CPP_E!I48+NRG_NSP_E!I48</f>
        <v>541.8562499999997</v>
      </c>
      <c r="J48" s="8">
        <f>NRG_CM_E!J48+NRG_OIL_NG_E!J48+NRG_PF_E!J48+NRG_CO_E!J48+NRG_BKBPB_E!J48+NRG_GW_E!J48+NRG_BF_E!J48+NRG_PR_E!J48+NRG_NI_E!J48+NRG_CL_E!J48+NRG_LNG_E!J48+NRG_BIOG_E!J48+NRG_GTL_E!J48+NRG_CPP_E!J48+NRG_NSP_E!J48</f>
        <v>567.20617199999992</v>
      </c>
      <c r="K48" s="8">
        <f>NRG_CM_E!K48+NRG_OIL_NG_E!K48+NRG_PF_E!K48+NRG_CO_E!K48+NRG_BKBPB_E!K48+NRG_GW_E!K48+NRG_BF_E!K48+NRG_PR_E!K48+NRG_NI_E!K48+NRG_CL_E!K48+NRG_LNG_E!K48+NRG_BIOG_E!K48+NRG_GTL_E!K48+NRG_CPP_E!K48+NRG_NSP_E!K48</f>
        <v>554.53121100000021</v>
      </c>
      <c r="L48" s="8">
        <f>NRG_CM_E!L48+NRG_OIL_NG_E!L48+NRG_PF_E!L48+NRG_CO_E!L48+NRG_BKBPB_E!L48+NRG_GW_E!L48+NRG_BF_E!L48+NRG_PR_E!L48+NRG_NI_E!L48+NRG_CL_E!L48+NRG_LNG_E!L48+NRG_BIOG_E!L48+NRG_GTL_E!L48+NRG_CPP_E!L48+NRG_NSP_E!L48</f>
        <v>480.48003900000015</v>
      </c>
      <c r="M48" s="8">
        <f>NRG_CM_E!M48+NRG_OIL_NG_E!M48+NRG_PF_E!M48+NRG_CO_E!M48+NRG_BKBPB_E!M48+NRG_GW_E!M48+NRG_BF_E!M48+NRG_PR_E!M48+NRG_NI_E!M48+NRG_CL_E!M48+NRG_LNG_E!M48+NRG_BIOG_E!M48+NRG_GTL_E!M48+NRG_CPP_E!M48+NRG_NSP_E!M48</f>
        <v>627.12011700000005</v>
      </c>
      <c r="N48" s="8">
        <f>NRG_CM_E!N48+NRG_OIL_NG_E!N48+NRG_PF_E!N48+NRG_CO_E!N48+NRG_BKBPB_E!N48+NRG_GW_E!N48+NRG_BF_E!N48+NRG_PR_E!N48+NRG_NI_E!N48+NRG_CL_E!N48+NRG_LNG_E!N48+NRG_BIOG_E!N48+NRG_GTL_E!N48+NRG_CPP_E!N48+NRG_NSP_E!N48</f>
        <v>561.60000000000025</v>
      </c>
      <c r="O48" s="8">
        <f>NRG_CM_E!O48+NRG_OIL_NG_E!O48+NRG_PF_E!O48+NRG_CO_E!O48+NRG_BKBPB_E!O48+NRG_GW_E!O48+NRG_BF_E!O48+NRG_PR_E!O48+NRG_NI_E!O48+NRG_CL_E!O48+NRG_LNG_E!O48+NRG_BIOG_E!O48+NRG_GTL_E!O48+NRG_CPP_E!O48+NRG_NSP_E!O48</f>
        <v>808.07992200000012</v>
      </c>
      <c r="P48" s="8">
        <f>NRG_CM_E!P48+NRG_OIL_NG_E!P48+NRG_PF_E!P48+NRG_CO_E!P48+NRG_BKBPB_E!P48+NRG_GW_E!P48+NRG_BF_E!P48+NRG_PR_E!P48+NRG_NI_E!P48+NRG_CL_E!P48+NRG_LNG_E!P48+NRG_BIOG_E!P48+NRG_GTL_E!P48+NRG_CPP_E!P48+NRG_NSP_E!P48</f>
        <v>1254.2398830000002</v>
      </c>
      <c r="Q48" s="8">
        <f>NRG_CM_E!Q48+NRG_OIL_NG_E!Q48+NRG_PF_E!Q48+NRG_CO_E!Q48+NRG_BKBPB_E!Q48+NRG_GW_E!Q48+NRG_BF_E!Q48+NRG_PR_E!Q48+NRG_NI_E!Q48+NRG_CL_E!Q48+NRG_LNG_E!Q48+NRG_BIOG_E!Q48+NRG_GTL_E!Q48+NRG_CPP_E!Q48+NRG_NSP_E!Q48</f>
        <v>1366.5598830000001</v>
      </c>
      <c r="R48" s="8">
        <f>NRG_CM_E!R48+NRG_OIL_NG_E!R48+NRG_PF_E!R48+NRG_CO_E!R48+NRG_BKBPB_E!R48+NRG_GW_E!R48+NRG_BF_E!R48+NRG_PR_E!R48+NRG_NI_E!R48+NRG_CL_E!R48+NRG_LNG_E!R48+NRG_BIOG_E!R48+NRG_GTL_E!R48+NRG_CPP_E!R48+NRG_NSP_E!R48</f>
        <v>1297.9200780000001</v>
      </c>
      <c r="S48" s="8">
        <f>NRG_CM_E!S48+NRG_OIL_NG_E!S48+NRG_PF_E!S48+NRG_CO_E!S48+NRG_BKBPB_E!S48+NRG_GW_E!S48+NRG_BF_E!S48+NRG_PR_E!S48+NRG_NI_E!S48+NRG_CL_E!S48+NRG_LNG_E!S48+NRG_BIOG_E!S48+NRG_GTL_E!S48+NRG_CPP_E!S48+NRG_NSP_E!S48</f>
        <v>1600.56</v>
      </c>
      <c r="T48" s="8">
        <f>NRG_CM_E!T48+NRG_OIL_NG_E!T48+NRG_PF_E!T48+NRG_CO_E!T48+NRG_BKBPB_E!T48+NRG_GW_E!T48+NRG_BF_E!T48+NRG_PR_E!T48+NRG_NI_E!T48+NRG_CL_E!T48+NRG_LNG_E!T48+NRG_BIOG_E!T48+NRG_GTL_E!T48+NRG_CPP_E!T48+NRG_NSP_E!T48</f>
        <v>1301.8354830000001</v>
      </c>
      <c r="U48" s="8">
        <f>NRG_CM_E!U48+NRG_OIL_NG_E!U48+NRG_PF_E!U48+NRG_CO_E!U48+NRG_BKBPB_E!U48+NRG_GW_E!U48+NRG_BF_E!U48+NRG_PR_E!U48+NRG_NI_E!U48+NRG_CL_E!U48+NRG_LNG_E!U48+NRG_BIOG_E!U48+NRG_GTL_E!U48+NRG_CPP_E!U48+NRG_NSP_E!U48</f>
        <v>1544.6653560000002</v>
      </c>
      <c r="V48" s="8">
        <f>NRG_CM_E!V48+NRG_OIL_NG_E!V48+NRG_PF_E!V48+NRG_CO_E!V48+NRG_BKBPB_E!V48+NRG_GW_E!V48+NRG_BF_E!V48+NRG_PR_E!V48+NRG_NI_E!V48+NRG_CL_E!V48+NRG_LNG_E!V48+NRG_BIOG_E!V48+NRG_GTL_E!V48+NRG_CPP_E!V48+NRG_NSP_E!V48</f>
        <v>1382.7529170000003</v>
      </c>
      <c r="W48" s="8">
        <f>NRG_CM_E!W48+NRG_OIL_NG_E!W48+NRG_PF_E!W48+NRG_CO_E!W48+NRG_BKBPB_E!W48+NRG_GW_E!W48+NRG_BF_E!W48+NRG_PR_E!W48+NRG_NI_E!W48+NRG_CL_E!W48+NRG_LNG_E!W48+NRG_BIOG_E!W48+NRG_GTL_E!W48+NRG_CPP_E!W48+NRG_NSP_E!W48</f>
        <v>1366.3601639999999</v>
      </c>
      <c r="X48" s="8">
        <f>NRG_CM_E!X48+NRG_OIL_NG_E!X48+NRG_PF_E!X48+NRG_CO_E!X48+NRG_BKBPB_E!X48+NRG_GW_E!X48+NRG_BF_E!X48+NRG_PR_E!X48+NRG_NI_E!X48+NRG_CL_E!X48+NRG_LNG_E!X48+NRG_BIOG_E!X48+NRG_GTL_E!X48+NRG_CPP_E!X48+NRG_NSP_E!X48</f>
        <v>1373.0684760000001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87.959912040000006</v>
      </c>
      <c r="Q50" s="8">
        <f>NRG_CM_E!Q50+NRG_OIL_NG_E!Q50+NRG_PF_E!Q50+NRG_CO_E!Q50+NRG_BKBPB_E!Q50+NRG_GW_E!Q50+NRG_BF_E!Q50+NRG_PR_E!Q50+NRG_NI_E!Q50+NRG_CL_E!Q50+NRG_LNG_E!Q50+NRG_BIOG_E!Q50+NRG_GTL_E!Q50+NRG_CPP_E!Q50+NRG_NSP_E!Q50</f>
        <v>73.300058639999989</v>
      </c>
      <c r="R50" s="8">
        <f>NRG_CM_E!R50+NRG_OIL_NG_E!R50+NRG_PF_E!R50+NRG_CO_E!R50+NRG_BKBPB_E!R50+NRG_GW_E!R50+NRG_BF_E!R50+NRG_PR_E!R50+NRG_NI_E!R50+NRG_CL_E!R50+NRG_LNG_E!R50+NRG_BIOG_E!R50+NRG_GTL_E!R50+NRG_CPP_E!R50+NRG_NSP_E!R50</f>
        <v>87.959912040000006</v>
      </c>
      <c r="S50" s="8">
        <f>NRG_CM_E!S50+NRG_OIL_NG_E!S50+NRG_PF_E!S50+NRG_CO_E!S50+NRG_BKBPB_E!S50+NRG_GW_E!S50+NRG_BF_E!S50+NRG_PR_E!S50+NRG_NI_E!S50+NRG_CL_E!S50+NRG_LNG_E!S50+NRG_BIOG_E!S50+NRG_GTL_E!S50+NRG_CPP_E!S50+NRG_NSP_E!S50</f>
        <v>67.436117280000019</v>
      </c>
      <c r="T50" s="8">
        <f>NRG_CM_E!T50+NRG_OIL_NG_E!T50+NRG_PF_E!T50+NRG_CO_E!T50+NRG_BKBPB_E!T50+NRG_GW_E!T50+NRG_BF_E!T50+NRG_PR_E!T50+NRG_NI_E!T50+NRG_CL_E!T50+NRG_LNG_E!T50+NRG_BIOG_E!T50+NRG_GTL_E!T50+NRG_CPP_E!T50+NRG_NSP_E!T50</f>
        <v>77.56304003999999</v>
      </c>
      <c r="U50" s="8">
        <f>NRG_CM_E!U50+NRG_OIL_NG_E!U50+NRG_PF_E!U50+NRG_CO_E!U50+NRG_BKBPB_E!U50+NRG_GW_E!U50+NRG_BF_E!U50+NRG_PR_E!U50+NRG_NI_E!U50+NRG_CL_E!U50+NRG_LNG_E!U50+NRG_BIOG_E!U50+NRG_GTL_E!U50+NRG_CPP_E!U50+NRG_NSP_E!U50</f>
        <v>91.223316000000011</v>
      </c>
      <c r="V50" s="8">
        <f>NRG_CM_E!V50+NRG_OIL_NG_E!V50+NRG_PF_E!V50+NRG_CO_E!V50+NRG_BKBPB_E!V50+NRG_GW_E!V50+NRG_BF_E!V50+NRG_PR_E!V50+NRG_NI_E!V50+NRG_CL_E!V50+NRG_LNG_E!V50+NRG_BIOG_E!V50+NRG_GTL_E!V50+NRG_CPP_E!V50+NRG_NSP_E!V50</f>
        <v>82.541664000000026</v>
      </c>
      <c r="W50" s="8">
        <f>NRG_CM_E!W50+NRG_OIL_NG_E!W50+NRG_PF_E!W50+NRG_CO_E!W50+NRG_BKBPB_E!W50+NRG_GW_E!W50+NRG_BF_E!W50+NRG_PR_E!W50+NRG_NI_E!W50+NRG_CL_E!W50+NRG_LNG_E!W50+NRG_BIOG_E!W50+NRG_GTL_E!W50+NRG_CPP_E!W50+NRG_NSP_E!W50</f>
        <v>83.893257360000007</v>
      </c>
      <c r="X50" s="8">
        <f>NRG_CM_E!X50+NRG_OIL_NG_E!X50+NRG_PF_E!X50+NRG_CO_E!X50+NRG_BKBPB_E!X50+NRG_GW_E!X50+NRG_BF_E!X50+NRG_PR_E!X50+NRG_NI_E!X50+NRG_CL_E!X50+NRG_LNG_E!X50+NRG_BIOG_E!X50+NRG_GTL_E!X50+NRG_CPP_E!X50+NRG_NSP_E!X50</f>
        <v>83.969518680000007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78.361287840000003</v>
      </c>
      <c r="D51" s="27">
        <f>NRG_CM_E!D51+NRG_OIL_NG_E!D51+NRG_PF_E!D51+NRG_CO_E!D51+NRG_BKBPB_E!D51+NRG_GW_E!D51+NRG_BF_E!D51+NRG_PR_E!D51+NRG_NI_E!D51+NRG_CL_E!D51+NRG_LNG_E!D51+NRG_BIOG_E!D51+NRG_GTL_E!D51+NRG_CPP_E!D51+NRG_NSP_E!D51</f>
        <v>71.69600195999999</v>
      </c>
      <c r="E51" s="27">
        <f>NRG_CM_E!E51+NRG_OIL_NG_E!E51+NRG_PF_E!E51+NRG_CO_E!E51+NRG_BKBPB_E!E51+NRG_GW_E!E51+NRG_BF_E!E51+NRG_PR_E!E51+NRG_NI_E!E51+NRG_CL_E!E51+NRG_LNG_E!E51+NRG_BIOG_E!E51+NRG_GTL_E!E51+NRG_CPP_E!E51+NRG_NSP_E!E51</f>
        <v>76.543243919999981</v>
      </c>
      <c r="F51" s="27">
        <f>NRG_CM_E!F51+NRG_OIL_NG_E!F51+NRG_PF_E!F51+NRG_CO_E!F51+NRG_BKBPB_E!F51+NRG_GW_E!F51+NRG_BF_E!F51+NRG_PR_E!F51+NRG_NI_E!F51+NRG_CL_E!F51+NRG_LNG_E!F51+NRG_BIOG_E!F51+NRG_GTL_E!F51+NRG_CPP_E!F51+NRG_NSP_E!F51</f>
        <v>71.03943000000001</v>
      </c>
      <c r="G51" s="27">
        <f>NRG_CM_E!G51+NRG_OIL_NG_E!G51+NRG_PF_E!G51+NRG_CO_E!G51+NRG_BKBPB_E!G51+NRG_GW_E!G51+NRG_BF_E!G51+NRG_PR_E!G51+NRG_NI_E!G51+NRG_CL_E!G51+NRG_LNG_E!G51+NRG_BIOG_E!G51+NRG_GTL_E!G51+NRG_CPP_E!G51+NRG_NSP_E!G51</f>
        <v>83.914783920000033</v>
      </c>
      <c r="H51" s="27">
        <f>NRG_CM_E!H51+NRG_OIL_NG_E!H51+NRG_PF_E!H51+NRG_CO_E!H51+NRG_BKBPB_E!H51+NRG_GW_E!H51+NRG_BF_E!H51+NRG_PR_E!H51+NRG_NI_E!H51+NRG_CL_E!H51+NRG_LNG_E!H51+NRG_BIOG_E!H51+NRG_GTL_E!H51+NRG_CPP_E!H51+NRG_NSP_E!H51</f>
        <v>68.667207840000017</v>
      </c>
      <c r="I51" s="27">
        <f>NRG_CM_E!I51+NRG_OIL_NG_E!I51+NRG_PF_E!I51+NRG_CO_E!I51+NRG_BKBPB_E!I51+NRG_GW_E!I51+NRG_BF_E!I51+NRG_PR_E!I51+NRG_NI_E!I51+NRG_CL_E!I51+NRG_LNG_E!I51+NRG_BIOG_E!I51+NRG_GTL_E!I51+NRG_CPP_E!I51+NRG_NSP_E!I51</f>
        <v>71.342975879999997</v>
      </c>
      <c r="J51" s="27">
        <f>NRG_CM_E!J51+NRG_OIL_NG_E!J51+NRG_PF_E!J51+NRG_CO_E!J51+NRG_BKBPB_E!J51+NRG_GW_E!J51+NRG_BF_E!J51+NRG_PR_E!J51+NRG_NI_E!J51+NRG_CL_E!J51+NRG_LNG_E!J51+NRG_BIOG_E!J51+NRG_GTL_E!J51+NRG_CPP_E!J51+NRG_NSP_E!J51</f>
        <v>68.363056080000007</v>
      </c>
      <c r="K51" s="27">
        <f>NRG_CM_E!K51+NRG_OIL_NG_E!K51+NRG_PF_E!K51+NRG_CO_E!K51+NRG_BKBPB_E!K51+NRG_GW_E!K51+NRG_BF_E!K51+NRG_PR_E!K51+NRG_NI_E!K51+NRG_CL_E!K51+NRG_LNG_E!K51+NRG_BIOG_E!K51+NRG_GTL_E!K51+NRG_CPP_E!K51+NRG_NSP_E!K51</f>
        <v>74.978053920000008</v>
      </c>
      <c r="L51" s="27">
        <f>NRG_CM_E!L51+NRG_OIL_NG_E!L51+NRG_PF_E!L51+NRG_CO_E!L51+NRG_BKBPB_E!L51+NRG_GW_E!L51+NRG_BF_E!L51+NRG_PR_E!L51+NRG_NI_E!L51+NRG_CL_E!L51+NRG_LNG_E!L51+NRG_BIOG_E!L51+NRG_GTL_E!L51+NRG_CPP_E!L51+NRG_NSP_E!L51</f>
        <v>62.607196079999994</v>
      </c>
      <c r="M51" s="27">
        <f>NRG_CM_E!M51+NRG_OIL_NG_E!M51+NRG_PF_E!M51+NRG_CO_E!M51+NRG_BKBPB_E!M51+NRG_GW_E!M51+NRG_BF_E!M51+NRG_PR_E!M51+NRG_NI_E!M51+NRG_CL_E!M51+NRG_LNG_E!M51+NRG_BIOG_E!M51+NRG_GTL_E!M51+NRG_CPP_E!M51+NRG_NSP_E!M51</f>
        <v>43.521976080000002</v>
      </c>
      <c r="N51" s="27">
        <f>NRG_CM_E!N51+NRG_OIL_NG_E!N51+NRG_PF_E!N51+NRG_CO_E!N51+NRG_BKBPB_E!N51+NRG_GW_E!N51+NRG_BF_E!N51+NRG_PR_E!N51+NRG_NI_E!N51+NRG_CL_E!N51+NRG_LNG_E!N51+NRG_BIOG_E!N51+NRG_GTL_E!N51+NRG_CPP_E!N51+NRG_NSP_E!N51</f>
        <v>46.400511959999996</v>
      </c>
      <c r="O51" s="27">
        <f>NRG_CM_E!O51+NRG_OIL_NG_E!O51+NRG_PF_E!O51+NRG_CO_E!O51+NRG_BKBPB_E!O51+NRG_GW_E!O51+NRG_BF_E!O51+NRG_PR_E!O51+NRG_NI_E!O51+NRG_CL_E!O51+NRG_LNG_E!O51+NRG_BIOG_E!O51+NRG_GTL_E!O51+NRG_CPP_E!O51+NRG_NSP_E!O51</f>
        <v>45.642556080000013</v>
      </c>
      <c r="P51" s="27">
        <f>NRG_CM_E!P51+NRG_OIL_NG_E!P51+NRG_PF_E!P51+NRG_CO_E!P51+NRG_BKBPB_E!P51+NRG_GW_E!P51+NRG_BF_E!P51+NRG_PR_E!P51+NRG_NI_E!P51+NRG_CL_E!P51+NRG_LNG_E!P51+NRG_BIOG_E!P51+NRG_GTL_E!P51+NRG_CPP_E!P51+NRG_NSP_E!P51</f>
        <v>39.533871960000013</v>
      </c>
      <c r="Q51" s="27">
        <f>NRG_CM_E!Q51+NRG_OIL_NG_E!Q51+NRG_PF_E!Q51+NRG_CO_E!Q51+NRG_BKBPB_E!Q51+NRG_GW_E!Q51+NRG_BF_E!Q51+NRG_PR_E!Q51+NRG_NI_E!Q51+NRG_CL_E!Q51+NRG_LNG_E!Q51+NRG_BIOG_E!Q51+NRG_GTL_E!Q51+NRG_CPP_E!Q51+NRG_NSP_E!Q51</f>
        <v>31.404779999999999</v>
      </c>
      <c r="R51" s="27">
        <f>NRG_CM_E!R51+NRG_OIL_NG_E!R51+NRG_PF_E!R51+NRG_CO_E!R51+NRG_BKBPB_E!R51+NRG_GW_E!R51+NRG_BF_E!R51+NRG_PR_E!R51+NRG_NI_E!R51+NRG_CL_E!R51+NRG_LNG_E!R51+NRG_BIOG_E!R51+NRG_GTL_E!R51+NRG_CPP_E!R51+NRG_NSP_E!R51</f>
        <v>28.324688039999991</v>
      </c>
      <c r="S51" s="27">
        <f>NRG_CM_E!S51+NRG_OIL_NG_E!S51+NRG_PF_E!S51+NRG_CO_E!S51+NRG_BKBPB_E!S51+NRG_GW_E!S51+NRG_BF_E!S51+NRG_PR_E!S51+NRG_NI_E!S51+NRG_CL_E!S51+NRG_LNG_E!S51+NRG_BIOG_E!S51+NRG_GTL_E!S51+NRG_CPP_E!S51+NRG_NSP_E!S51</f>
        <v>33.373889999999996</v>
      </c>
      <c r="T51" s="27">
        <f>NRG_CM_E!T51+NRG_OIL_NG_E!T51+NRG_PF_E!T51+NRG_CO_E!T51+NRG_BKBPB_E!T51+NRG_GW_E!T51+NRG_BF_E!T51+NRG_PR_E!T51+NRG_NI_E!T51+NRG_CL_E!T51+NRG_LNG_E!T51+NRG_BIOG_E!T51+NRG_GTL_E!T51+NRG_CPP_E!T51+NRG_NSP_E!T51</f>
        <v>153.57018204000005</v>
      </c>
      <c r="U51" s="27">
        <f>NRG_CM_E!U51+NRG_OIL_NG_E!U51+NRG_PF_E!U51+NRG_CO_E!U51+NRG_BKBPB_E!U51+NRG_GW_E!U51+NRG_BF_E!U51+NRG_PR_E!U51+NRG_NI_E!U51+NRG_CL_E!U51+NRG_LNG_E!U51+NRG_BIOG_E!U51+NRG_GTL_E!U51+NRG_CPP_E!U51+NRG_NSP_E!U51</f>
        <v>202.02179975999999</v>
      </c>
      <c r="V51" s="27">
        <f>NRG_CM_E!V51+NRG_OIL_NG_E!V51+NRG_PF_E!V51+NRG_CO_E!V51+NRG_BKBPB_E!V51+NRG_GW_E!V51+NRG_BF_E!V51+NRG_PR_E!V51+NRG_NI_E!V51+NRG_CL_E!V51+NRG_LNG_E!V51+NRG_BIOG_E!V51+NRG_GTL_E!V51+NRG_CPP_E!V51+NRG_NSP_E!V51</f>
        <v>242.92233503999998</v>
      </c>
      <c r="W51" s="27">
        <f>NRG_CM_E!W51+NRG_OIL_NG_E!W51+NRG_PF_E!W51+NRG_CO_E!W51+NRG_BKBPB_E!W51+NRG_GW_E!W51+NRG_BF_E!W51+NRG_PR_E!W51+NRG_NI_E!W51+NRG_CL_E!W51+NRG_LNG_E!W51+NRG_BIOG_E!W51+NRG_GTL_E!W51+NRG_CPP_E!W51+NRG_NSP_E!W51</f>
        <v>566.7809479199999</v>
      </c>
      <c r="X51" s="27">
        <f>NRG_CM_E!X51+NRG_OIL_NG_E!X51+NRG_PF_E!X51+NRG_CO_E!X51+NRG_BKBPB_E!X51+NRG_GW_E!X51+NRG_BF_E!X51+NRG_PR_E!X51+NRG_NI_E!X51+NRG_CL_E!X51+NRG_LNG_E!X51+NRG_BIOG_E!X51+NRG_GTL_E!X51+NRG_CPP_E!X51+NRG_NSP_E!X51</f>
        <v>492.57397728000012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3.8996640000000013E-2</v>
      </c>
      <c r="V61" s="49">
        <f t="shared" si="21"/>
        <v>1.045008E-2</v>
      </c>
      <c r="W61" s="49">
        <f t="shared" si="21"/>
        <v>0</v>
      </c>
      <c r="X61" s="49">
        <f t="shared" si="21"/>
        <v>2.5487999999999999E-3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3.8996640000000013E-2</v>
      </c>
      <c r="V69" s="52">
        <f>NRG_CM_E!V69+NRG_OIL_NG_E!V69+NRG_PF_E!V69+NRG_CO_E!V69+NRG_BKBPB_E!V69+NRG_GW_E!V69+NRG_BF_E!V69+NRG_PR_E!V69+NRG_NI_E!V69+NRG_CL_E!V69+NRG_LNG_E!V69+NRG_BIOG_E!V69+NRG_GTL_E!V69+NRG_CPP_E!V69+NRG_NSP_E!V69</f>
        <v>1.045008E-2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2.5487999999999999E-3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0.54408168000000001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0.54408168000000001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0.54408168000000001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0.54408168000000001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78.361287840000003</v>
      </c>
      <c r="D2" s="21">
        <f t="shared" ref="D2:X2" si="0">SUM(D3,D17,D22,D25,D26,D51,D52)</f>
        <v>71.69600195999999</v>
      </c>
      <c r="E2" s="21">
        <f t="shared" si="0"/>
        <v>76.543243919999981</v>
      </c>
      <c r="F2" s="21">
        <f t="shared" si="0"/>
        <v>71.03943000000001</v>
      </c>
      <c r="G2" s="21">
        <f t="shared" si="0"/>
        <v>83.914783920000033</v>
      </c>
      <c r="H2" s="21">
        <f t="shared" si="0"/>
        <v>63.668697840000014</v>
      </c>
      <c r="I2" s="21">
        <f t="shared" si="0"/>
        <v>71.342975879999997</v>
      </c>
      <c r="J2" s="21">
        <f t="shared" si="0"/>
        <v>68.363056080000007</v>
      </c>
      <c r="K2" s="21">
        <f t="shared" si="0"/>
        <v>74.978053920000008</v>
      </c>
      <c r="L2" s="21">
        <f t="shared" si="0"/>
        <v>62.607196079999994</v>
      </c>
      <c r="M2" s="21">
        <f t="shared" si="0"/>
        <v>43.521976080000002</v>
      </c>
      <c r="N2" s="21">
        <f t="shared" si="0"/>
        <v>46.400511959999996</v>
      </c>
      <c r="O2" s="21">
        <f t="shared" si="0"/>
        <v>45.642556080000013</v>
      </c>
      <c r="P2" s="21">
        <f t="shared" si="0"/>
        <v>39.533871960000013</v>
      </c>
      <c r="Q2" s="21">
        <f t="shared" si="0"/>
        <v>31.404779999999999</v>
      </c>
      <c r="R2" s="21">
        <f t="shared" si="0"/>
        <v>28.324688039999991</v>
      </c>
      <c r="S2" s="21">
        <f t="shared" si="0"/>
        <v>33.373889999999996</v>
      </c>
      <c r="T2" s="21">
        <f t="shared" si="0"/>
        <v>29.621473200000004</v>
      </c>
      <c r="U2" s="21">
        <f t="shared" si="0"/>
        <v>34.739745480000018</v>
      </c>
      <c r="V2" s="21">
        <f t="shared" si="0"/>
        <v>33.177786839999989</v>
      </c>
      <c r="W2" s="21">
        <f t="shared" si="0"/>
        <v>27.725472719999996</v>
      </c>
      <c r="X2" s="21">
        <f t="shared" si="0"/>
        <v>21.233064600000002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78.361287840000003</v>
      </c>
      <c r="D51" s="27">
        <v>71.69600195999999</v>
      </c>
      <c r="E51" s="27">
        <v>76.543243919999981</v>
      </c>
      <c r="F51" s="27">
        <v>71.03943000000001</v>
      </c>
      <c r="G51" s="27">
        <v>83.914783920000033</v>
      </c>
      <c r="H51" s="27">
        <v>63.668697840000014</v>
      </c>
      <c r="I51" s="27">
        <v>71.342975879999997</v>
      </c>
      <c r="J51" s="27">
        <v>68.363056080000007</v>
      </c>
      <c r="K51" s="27">
        <v>74.978053920000008</v>
      </c>
      <c r="L51" s="27">
        <v>62.607196079999994</v>
      </c>
      <c r="M51" s="27">
        <v>43.521976080000002</v>
      </c>
      <c r="N51" s="27">
        <v>46.400511959999996</v>
      </c>
      <c r="O51" s="27">
        <v>45.642556080000013</v>
      </c>
      <c r="P51" s="27">
        <v>39.533871960000013</v>
      </c>
      <c r="Q51" s="27">
        <v>31.404779999999999</v>
      </c>
      <c r="R51" s="27">
        <v>28.324688039999991</v>
      </c>
      <c r="S51" s="27">
        <v>33.373889999999996</v>
      </c>
      <c r="T51" s="27">
        <v>29.621473200000004</v>
      </c>
      <c r="U51" s="27">
        <v>34.739745480000018</v>
      </c>
      <c r="V51" s="27">
        <v>33.177786839999989</v>
      </c>
      <c r="W51" s="27">
        <v>27.725472719999996</v>
      </c>
      <c r="X51" s="27">
        <v>21.233064600000002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6.087888000000001E-2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6.087888000000001E-2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6.087888000000001E-2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6.087888000000001E-2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0.61568207999999991</v>
      </c>
      <c r="U2" s="21">
        <f t="shared" si="0"/>
        <v>0.65887739999999995</v>
      </c>
      <c r="V2" s="21">
        <f t="shared" si="0"/>
        <v>0.15151967999999999</v>
      </c>
      <c r="W2" s="21">
        <f t="shared" si="0"/>
        <v>0</v>
      </c>
      <c r="X2" s="21">
        <f t="shared" si="0"/>
        <v>3.7879919999999997E-2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0.61568207999999991</v>
      </c>
      <c r="U26" s="27">
        <f t="shared" si="7"/>
        <v>0.65887739999999995</v>
      </c>
      <c r="V26" s="27">
        <f t="shared" si="7"/>
        <v>0.15151967999999999</v>
      </c>
      <c r="W26" s="27">
        <f t="shared" si="7"/>
        <v>0</v>
      </c>
      <c r="X26" s="27">
        <f t="shared" si="7"/>
        <v>3.7879919999999997E-2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0.61568207999999991</v>
      </c>
      <c r="U33" s="19">
        <f t="shared" si="9"/>
        <v>0.65887739999999995</v>
      </c>
      <c r="V33" s="19">
        <f t="shared" si="9"/>
        <v>0.15151967999999999</v>
      </c>
      <c r="W33" s="19">
        <f t="shared" si="9"/>
        <v>0</v>
      </c>
      <c r="X33" s="19">
        <f t="shared" si="9"/>
        <v>3.7879919999999997E-2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8.4276360000000008E-2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0.61568207999999991</v>
      </c>
      <c r="U43" s="8">
        <v>0.5746010399999999</v>
      </c>
      <c r="V43" s="8">
        <v>0.15151967999999999</v>
      </c>
      <c r="W43" s="8">
        <v>0</v>
      </c>
      <c r="X43" s="8">
        <v>3.7879919999999997E-2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3.8996640000000013E-2</v>
      </c>
      <c r="V61" s="49">
        <f t="shared" si="11"/>
        <v>1.045008E-2</v>
      </c>
      <c r="W61" s="49">
        <f t="shared" si="11"/>
        <v>0</v>
      </c>
      <c r="X61" s="49">
        <f t="shared" si="11"/>
        <v>2.5487999999999999E-3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3.8996640000000013E-2</v>
      </c>
      <c r="V69" s="52">
        <v>1.045008E-2</v>
      </c>
      <c r="W69" s="52">
        <v>0</v>
      </c>
      <c r="X69" s="52">
        <v>2.5487999999999999E-3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2964.4430565600001</v>
      </c>
      <c r="D2" s="21">
        <f t="shared" ref="D2:X2" si="0">SUM(D3,D17,D22,D25,D26,D51,D52)</f>
        <v>2988.4591915199999</v>
      </c>
      <c r="E2" s="21">
        <f t="shared" si="0"/>
        <v>3082.8398482800003</v>
      </c>
      <c r="F2" s="21">
        <f t="shared" si="0"/>
        <v>2895.9682266</v>
      </c>
      <c r="G2" s="21">
        <f t="shared" si="0"/>
        <v>3017.9437365600002</v>
      </c>
      <c r="H2" s="21">
        <f t="shared" si="0"/>
        <v>3285.9672850799998</v>
      </c>
      <c r="I2" s="21">
        <f t="shared" si="0"/>
        <v>3877.2891784799999</v>
      </c>
      <c r="J2" s="21">
        <f t="shared" si="0"/>
        <v>4011.2325691200003</v>
      </c>
      <c r="K2" s="21">
        <f t="shared" si="0"/>
        <v>3278.3521600800004</v>
      </c>
      <c r="L2" s="21">
        <f t="shared" si="0"/>
        <v>3047.9691690000004</v>
      </c>
      <c r="M2" s="21">
        <f t="shared" si="0"/>
        <v>3159.3056922000001</v>
      </c>
      <c r="N2" s="21">
        <f t="shared" si="0"/>
        <v>2497.1735862000005</v>
      </c>
      <c r="O2" s="21">
        <f t="shared" si="0"/>
        <v>3390.9408111600005</v>
      </c>
      <c r="P2" s="21">
        <f t="shared" si="0"/>
        <v>4231.5318842400011</v>
      </c>
      <c r="Q2" s="21">
        <f t="shared" si="0"/>
        <v>4271.9695567200006</v>
      </c>
      <c r="R2" s="21">
        <f t="shared" si="0"/>
        <v>4073.6104524000002</v>
      </c>
      <c r="S2" s="21">
        <f t="shared" si="0"/>
        <v>4473.3695544000002</v>
      </c>
      <c r="T2" s="21">
        <f t="shared" si="0"/>
        <v>4559.8510018799998</v>
      </c>
      <c r="U2" s="21">
        <f t="shared" si="0"/>
        <v>4623.1408314</v>
      </c>
      <c r="V2" s="21">
        <f t="shared" si="0"/>
        <v>3977.0475354</v>
      </c>
      <c r="W2" s="21">
        <f t="shared" si="0"/>
        <v>3909.5061051599996</v>
      </c>
      <c r="X2" s="21">
        <f t="shared" si="0"/>
        <v>4331.2540859999999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2964.4430565600001</v>
      </c>
      <c r="D26" s="27">
        <f t="shared" si="7"/>
        <v>2988.4591915199999</v>
      </c>
      <c r="E26" s="27">
        <f t="shared" si="7"/>
        <v>3082.8398482800003</v>
      </c>
      <c r="F26" s="27">
        <f t="shared" si="7"/>
        <v>2895.9682266</v>
      </c>
      <c r="G26" s="27">
        <f t="shared" si="7"/>
        <v>3017.9437365600002</v>
      </c>
      <c r="H26" s="27">
        <f t="shared" si="7"/>
        <v>3280.9687750799999</v>
      </c>
      <c r="I26" s="27">
        <f t="shared" si="7"/>
        <v>3877.2891784799999</v>
      </c>
      <c r="J26" s="27">
        <f t="shared" si="7"/>
        <v>4011.2325691200003</v>
      </c>
      <c r="K26" s="27">
        <f t="shared" si="7"/>
        <v>3278.3521600800004</v>
      </c>
      <c r="L26" s="27">
        <f t="shared" si="7"/>
        <v>3047.9691690000004</v>
      </c>
      <c r="M26" s="27">
        <f t="shared" si="7"/>
        <v>3159.3056922000001</v>
      </c>
      <c r="N26" s="27">
        <f t="shared" si="7"/>
        <v>2497.1735862000005</v>
      </c>
      <c r="O26" s="27">
        <f t="shared" si="7"/>
        <v>3390.9408111600005</v>
      </c>
      <c r="P26" s="27">
        <f t="shared" si="7"/>
        <v>4231.5318842400011</v>
      </c>
      <c r="Q26" s="27">
        <f t="shared" si="7"/>
        <v>4271.9695567200006</v>
      </c>
      <c r="R26" s="27">
        <f t="shared" si="7"/>
        <v>4073.6104524000002</v>
      </c>
      <c r="S26" s="27">
        <f t="shared" si="7"/>
        <v>4473.3695544000002</v>
      </c>
      <c r="T26" s="27">
        <f t="shared" si="7"/>
        <v>4437.3636755999996</v>
      </c>
      <c r="U26" s="27">
        <f t="shared" si="7"/>
        <v>4456.95844932</v>
      </c>
      <c r="V26" s="27">
        <f t="shared" si="7"/>
        <v>3769.53282756</v>
      </c>
      <c r="W26" s="27">
        <f t="shared" si="7"/>
        <v>3374.9898829199997</v>
      </c>
      <c r="X26" s="27">
        <f t="shared" si="7"/>
        <v>3862.0260788400001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2964.4430565600001</v>
      </c>
      <c r="D33" s="19">
        <f t="shared" si="9"/>
        <v>2988.4591915199999</v>
      </c>
      <c r="E33" s="19">
        <f t="shared" si="9"/>
        <v>3082.8398482800003</v>
      </c>
      <c r="F33" s="19">
        <f t="shared" si="9"/>
        <v>2895.9682266</v>
      </c>
      <c r="G33" s="19">
        <f t="shared" si="9"/>
        <v>3017.9437365600002</v>
      </c>
      <c r="H33" s="19">
        <f t="shared" si="9"/>
        <v>3280.9687750799999</v>
      </c>
      <c r="I33" s="19">
        <f t="shared" si="9"/>
        <v>3877.2891784799999</v>
      </c>
      <c r="J33" s="19">
        <f t="shared" si="9"/>
        <v>4011.2325691200003</v>
      </c>
      <c r="K33" s="19">
        <f t="shared" si="9"/>
        <v>3278.3521600800004</v>
      </c>
      <c r="L33" s="19">
        <f t="shared" si="9"/>
        <v>3047.9691690000004</v>
      </c>
      <c r="M33" s="19">
        <f t="shared" si="9"/>
        <v>3159.3056922000001</v>
      </c>
      <c r="N33" s="19">
        <f t="shared" si="9"/>
        <v>2497.1735862000005</v>
      </c>
      <c r="O33" s="19">
        <f t="shared" si="9"/>
        <v>3390.9408111600005</v>
      </c>
      <c r="P33" s="19">
        <f t="shared" si="9"/>
        <v>4231.5318842400011</v>
      </c>
      <c r="Q33" s="19">
        <f t="shared" si="9"/>
        <v>4271.9695567200006</v>
      </c>
      <c r="R33" s="19">
        <f t="shared" si="9"/>
        <v>4073.6104524000002</v>
      </c>
      <c r="S33" s="19">
        <f t="shared" si="9"/>
        <v>4473.3695544000002</v>
      </c>
      <c r="T33" s="19">
        <f t="shared" si="9"/>
        <v>4437.3636755999996</v>
      </c>
      <c r="U33" s="19">
        <f t="shared" si="9"/>
        <v>4456.95844932</v>
      </c>
      <c r="V33" s="19">
        <f t="shared" si="9"/>
        <v>3769.53282756</v>
      </c>
      <c r="W33" s="19">
        <f t="shared" si="9"/>
        <v>3374.9898829199997</v>
      </c>
      <c r="X33" s="19">
        <f t="shared" si="9"/>
        <v>3862.0260788400001</v>
      </c>
    </row>
    <row r="34" spans="1:24" ht="11.25" customHeight="1" x14ac:dyDescent="0.2">
      <c r="A34" s="28" t="s">
        <v>54</v>
      </c>
      <c r="B34" s="7" t="s">
        <v>55</v>
      </c>
      <c r="C34" s="8">
        <v>1177.5456000000001</v>
      </c>
      <c r="D34" s="8">
        <v>1251.6768</v>
      </c>
      <c r="E34" s="8">
        <v>1265.9328</v>
      </c>
      <c r="F34" s="8">
        <v>1265.9328</v>
      </c>
      <c r="G34" s="8">
        <v>1257.3792000000001</v>
      </c>
      <c r="H34" s="8">
        <v>1263.0816</v>
      </c>
      <c r="I34" s="8">
        <v>1568.16</v>
      </c>
      <c r="J34" s="8">
        <v>1801.9584</v>
      </c>
      <c r="K34" s="8">
        <v>1131.9264000000001</v>
      </c>
      <c r="L34" s="8">
        <v>1057.7952000000002</v>
      </c>
      <c r="M34" s="8">
        <v>1137.6288000000002</v>
      </c>
      <c r="N34" s="8">
        <v>903.83039999999994</v>
      </c>
      <c r="O34" s="8">
        <v>1066.3488000000002</v>
      </c>
      <c r="P34" s="8">
        <v>972.25920000000019</v>
      </c>
      <c r="Q34" s="8">
        <v>1109.1168000000002</v>
      </c>
      <c r="R34" s="8">
        <v>795.48479999999995</v>
      </c>
      <c r="S34" s="8">
        <v>1032.1344000000001</v>
      </c>
      <c r="T34" s="8">
        <v>1510.88219136</v>
      </c>
      <c r="U34" s="8">
        <v>1981.6866432000002</v>
      </c>
      <c r="V34" s="8">
        <v>1465.0933708800001</v>
      </c>
      <c r="W34" s="8">
        <v>1180.41214464</v>
      </c>
      <c r="X34" s="8">
        <v>1521.31156992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113.41599048000002</v>
      </c>
      <c r="D36" s="8">
        <v>113.41599048000002</v>
      </c>
      <c r="E36" s="8">
        <v>71.631044280000026</v>
      </c>
      <c r="F36" s="8">
        <v>50.738684760000005</v>
      </c>
      <c r="G36" s="8">
        <v>59.692650479999998</v>
      </c>
      <c r="H36" s="8">
        <v>176.09306903999999</v>
      </c>
      <c r="I36" s="8">
        <v>259.66273428000005</v>
      </c>
      <c r="J36" s="8">
        <v>188.03169000000003</v>
      </c>
      <c r="K36" s="8">
        <v>191.01634524000002</v>
      </c>
      <c r="L36" s="8">
        <v>203.18189903999999</v>
      </c>
      <c r="M36" s="8">
        <v>72.56489904</v>
      </c>
      <c r="N36" s="8">
        <v>34.831124280000004</v>
      </c>
      <c r="O36" s="8">
        <v>104.49360000000001</v>
      </c>
      <c r="P36" s="8">
        <v>223.50022524000005</v>
      </c>
      <c r="Q36" s="8">
        <v>119.00662524000002</v>
      </c>
      <c r="R36" s="8">
        <v>269.94172428000013</v>
      </c>
      <c r="S36" s="8">
        <v>150.93509904000001</v>
      </c>
      <c r="T36" s="8">
        <v>161.13799044000001</v>
      </c>
      <c r="U36" s="8">
        <v>64.132947000000016</v>
      </c>
      <c r="V36" s="8">
        <v>143.11557036000002</v>
      </c>
      <c r="W36" s="8">
        <v>130.70695535999999</v>
      </c>
      <c r="X36" s="8">
        <v>229.18354128000001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2.9937599999999985E-3</v>
      </c>
      <c r="U37" s="8">
        <v>2.9937599999999985E-3</v>
      </c>
      <c r="V37" s="8">
        <v>2.9937599999999985E-3</v>
      </c>
      <c r="W37" s="8">
        <v>2.9937599999999985E-3</v>
      </c>
      <c r="X37" s="8">
        <v>2.9937599999999985E-3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6.4502827199999979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22.304070360000001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12.626551079999999</v>
      </c>
      <c r="P43" s="8">
        <v>3.1565710799999986</v>
      </c>
      <c r="Q43" s="8">
        <v>0</v>
      </c>
      <c r="R43" s="8">
        <v>0</v>
      </c>
      <c r="S43" s="8">
        <v>0</v>
      </c>
      <c r="T43" s="8">
        <v>0.74185955999999997</v>
      </c>
      <c r="U43" s="8">
        <v>0.66609971999999984</v>
      </c>
      <c r="V43" s="8">
        <v>0.44522244000000011</v>
      </c>
      <c r="W43" s="8">
        <v>1.74247632</v>
      </c>
      <c r="X43" s="8">
        <v>0.54925884000000003</v>
      </c>
    </row>
    <row r="44" spans="1:24" ht="11.25" customHeight="1" x14ac:dyDescent="0.2">
      <c r="A44" s="28" t="s">
        <v>74</v>
      </c>
      <c r="B44" s="7" t="s">
        <v>75</v>
      </c>
      <c r="C44" s="8">
        <v>1156.9751380800001</v>
      </c>
      <c r="D44" s="8">
        <v>1113.1977290400002</v>
      </c>
      <c r="E44" s="8">
        <v>1238.2761600000001</v>
      </c>
      <c r="F44" s="8">
        <v>1091.3091638400001</v>
      </c>
      <c r="G44" s="8">
        <v>1241.4030580799999</v>
      </c>
      <c r="H44" s="8">
        <v>1366.48148904</v>
      </c>
      <c r="I44" s="8">
        <v>1485.3061238400001</v>
      </c>
      <c r="J44" s="8">
        <v>1454.0363071199999</v>
      </c>
      <c r="K44" s="8">
        <v>1400.8782038399997</v>
      </c>
      <c r="L44" s="8">
        <v>1306.5120309600002</v>
      </c>
      <c r="M44" s="8">
        <v>1321.9918761600002</v>
      </c>
      <c r="N44" s="8">
        <v>996.91206192000027</v>
      </c>
      <c r="O44" s="8">
        <v>1399.3919380800003</v>
      </c>
      <c r="P44" s="8">
        <v>1690.4160928800004</v>
      </c>
      <c r="Q44" s="8">
        <v>1597.5359071200003</v>
      </c>
      <c r="R44" s="8">
        <v>1622.3039380800001</v>
      </c>
      <c r="S44" s="8">
        <v>1622.3039380800001</v>
      </c>
      <c r="T44" s="8">
        <v>1384.6797460799999</v>
      </c>
      <c r="U44" s="8">
        <v>773.86993703999985</v>
      </c>
      <c r="V44" s="8">
        <v>694.97469288000013</v>
      </c>
      <c r="W44" s="8">
        <v>611.36708904</v>
      </c>
      <c r="X44" s="8">
        <v>653.46652800000004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0.52037135999999995</v>
      </c>
      <c r="U46" s="8">
        <v>0.71115659999999981</v>
      </c>
      <c r="V46" s="8">
        <v>0.60639623999999992</v>
      </c>
      <c r="W46" s="8">
        <v>0.50480243999999996</v>
      </c>
      <c r="X46" s="8">
        <v>0.47419236000000009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516.50632800000005</v>
      </c>
      <c r="D48" s="8">
        <v>510.16867199999996</v>
      </c>
      <c r="E48" s="8">
        <v>506.99984399999988</v>
      </c>
      <c r="F48" s="8">
        <v>487.98757799999981</v>
      </c>
      <c r="G48" s="8">
        <v>459.46882800000009</v>
      </c>
      <c r="H48" s="8">
        <v>475.31261700000016</v>
      </c>
      <c r="I48" s="8">
        <v>541.8562499999997</v>
      </c>
      <c r="J48" s="8">
        <v>567.20617199999992</v>
      </c>
      <c r="K48" s="8">
        <v>554.53121100000021</v>
      </c>
      <c r="L48" s="8">
        <v>480.48003900000015</v>
      </c>
      <c r="M48" s="8">
        <v>627.12011700000005</v>
      </c>
      <c r="N48" s="8">
        <v>561.60000000000025</v>
      </c>
      <c r="O48" s="8">
        <v>808.07992200000012</v>
      </c>
      <c r="P48" s="8">
        <v>1254.2398830000002</v>
      </c>
      <c r="Q48" s="8">
        <v>1366.5598830000001</v>
      </c>
      <c r="R48" s="8">
        <v>1297.9200780000001</v>
      </c>
      <c r="S48" s="8">
        <v>1600.56</v>
      </c>
      <c r="T48" s="8">
        <v>1301.8354830000001</v>
      </c>
      <c r="U48" s="8">
        <v>1544.6653560000002</v>
      </c>
      <c r="V48" s="8">
        <v>1382.7529170000003</v>
      </c>
      <c r="W48" s="8">
        <v>1366.3601639999999</v>
      </c>
      <c r="X48" s="8">
        <v>1373.0684760000001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87.959912040000006</v>
      </c>
      <c r="Q50" s="8">
        <v>73.300058639999989</v>
      </c>
      <c r="R50" s="8">
        <v>87.959912040000006</v>
      </c>
      <c r="S50" s="8">
        <v>67.436117280000019</v>
      </c>
      <c r="T50" s="8">
        <v>77.56304003999999</v>
      </c>
      <c r="U50" s="8">
        <v>91.223316000000011</v>
      </c>
      <c r="V50" s="8">
        <v>82.541664000000026</v>
      </c>
      <c r="W50" s="8">
        <v>83.893257360000007</v>
      </c>
      <c r="X50" s="8">
        <v>83.969518680000007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4.9985100000000005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122.48732628000003</v>
      </c>
      <c r="U51" s="27">
        <v>166.18238208</v>
      </c>
      <c r="V51" s="27">
        <v>207.51470784</v>
      </c>
      <c r="W51" s="27">
        <v>534.51622223999993</v>
      </c>
      <c r="X51" s="27">
        <v>469.22800716000012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1.4613825599999999</v>
      </c>
      <c r="U2" s="21">
        <f t="shared" si="0"/>
        <v>1.0996721999999999</v>
      </c>
      <c r="V2" s="21">
        <f t="shared" si="0"/>
        <v>2.2298403600000003</v>
      </c>
      <c r="W2" s="21">
        <f t="shared" si="0"/>
        <v>4.5392529599999998</v>
      </c>
      <c r="X2" s="21">
        <f t="shared" si="0"/>
        <v>2.11290552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1.4613825599999999</v>
      </c>
      <c r="U51" s="27">
        <v>1.0996721999999999</v>
      </c>
      <c r="V51" s="27">
        <v>2.2298403600000003</v>
      </c>
      <c r="W51" s="27">
        <v>4.5392529599999998</v>
      </c>
      <c r="X51" s="27">
        <v>2.11290552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40658.582082893801</v>
      </c>
      <c r="D2" s="21">
        <f t="shared" ref="D2:X2" si="0">SUM(D3,D17,D22,D25,D26,D51,D52)</f>
        <v>42293.124447360671</v>
      </c>
      <c r="E2" s="21">
        <f t="shared" si="0"/>
        <v>42647.366733186645</v>
      </c>
      <c r="F2" s="21">
        <f t="shared" si="0"/>
        <v>45166.425489490844</v>
      </c>
      <c r="G2" s="21">
        <f t="shared" si="0"/>
        <v>44029.59396928073</v>
      </c>
      <c r="H2" s="21">
        <f t="shared" si="0"/>
        <v>45000.318172002633</v>
      </c>
      <c r="I2" s="21">
        <f t="shared" si="0"/>
        <v>45746.14444773602</v>
      </c>
      <c r="J2" s="21">
        <f t="shared" si="0"/>
        <v>46279.751341787283</v>
      </c>
      <c r="K2" s="21">
        <f t="shared" si="0"/>
        <v>43606.718361994048</v>
      </c>
      <c r="L2" s="21">
        <f t="shared" si="0"/>
        <v>41883.622677841253</v>
      </c>
      <c r="M2" s="21">
        <f t="shared" si="0"/>
        <v>38181.322195441513</v>
      </c>
      <c r="N2" s="21">
        <f t="shared" si="0"/>
        <v>36920.74386875418</v>
      </c>
      <c r="O2" s="21">
        <f t="shared" si="0"/>
        <v>31190.783907548372</v>
      </c>
      <c r="P2" s="21">
        <f t="shared" si="0"/>
        <v>27354.999449386796</v>
      </c>
      <c r="Q2" s="21">
        <f t="shared" si="0"/>
        <v>27649.55844362377</v>
      </c>
      <c r="R2" s="21">
        <f t="shared" si="0"/>
        <v>30012.257672184649</v>
      </c>
      <c r="S2" s="21">
        <f t="shared" si="0"/>
        <v>30023.626644644239</v>
      </c>
      <c r="T2" s="21">
        <f t="shared" si="0"/>
        <v>28408.09510762681</v>
      </c>
      <c r="U2" s="21">
        <f t="shared" si="0"/>
        <v>27752.602533264268</v>
      </c>
      <c r="V2" s="21">
        <f t="shared" si="0"/>
        <v>28162.332592450402</v>
      </c>
      <c r="W2" s="21">
        <f t="shared" si="0"/>
        <v>25760.599721182076</v>
      </c>
      <c r="X2" s="21">
        <f t="shared" si="0"/>
        <v>26290.77039065697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3596.7930799738083</v>
      </c>
      <c r="D3" s="24">
        <f t="shared" si="1"/>
        <v>3595.4764519206715</v>
      </c>
      <c r="E3" s="24">
        <f t="shared" si="1"/>
        <v>2802.482378706648</v>
      </c>
      <c r="F3" s="24">
        <f t="shared" si="1"/>
        <v>2437.2203484108486</v>
      </c>
      <c r="G3" s="24">
        <f t="shared" si="1"/>
        <v>2268.5130764807282</v>
      </c>
      <c r="H3" s="24">
        <f t="shared" si="1"/>
        <v>1816.3989742026481</v>
      </c>
      <c r="I3" s="24">
        <f t="shared" si="1"/>
        <v>1678.4878917360327</v>
      </c>
      <c r="J3" s="24">
        <f t="shared" si="1"/>
        <v>2227.8983581072844</v>
      </c>
      <c r="K3" s="24">
        <f t="shared" si="1"/>
        <v>1667.2299245140391</v>
      </c>
      <c r="L3" s="24">
        <f t="shared" si="1"/>
        <v>701.48783928126181</v>
      </c>
      <c r="M3" s="24">
        <f t="shared" si="1"/>
        <v>1244.2745878815197</v>
      </c>
      <c r="N3" s="24">
        <f t="shared" si="1"/>
        <v>890.21686775418254</v>
      </c>
      <c r="O3" s="24">
        <f t="shared" si="1"/>
        <v>935.48547138836091</v>
      </c>
      <c r="P3" s="24">
        <f t="shared" si="1"/>
        <v>855.0797510267904</v>
      </c>
      <c r="Q3" s="24">
        <f t="shared" si="1"/>
        <v>968.92772870375984</v>
      </c>
      <c r="R3" s="24">
        <f t="shared" si="1"/>
        <v>939.33441386464983</v>
      </c>
      <c r="S3" s="24">
        <f t="shared" si="1"/>
        <v>786.86326576424517</v>
      </c>
      <c r="T3" s="24">
        <f t="shared" si="1"/>
        <v>785.53244410681179</v>
      </c>
      <c r="U3" s="24">
        <f t="shared" si="1"/>
        <v>1126.684237824275</v>
      </c>
      <c r="V3" s="24">
        <f t="shared" si="1"/>
        <v>792.86567785040563</v>
      </c>
      <c r="W3" s="24">
        <f t="shared" si="1"/>
        <v>655.17335162207837</v>
      </c>
      <c r="X3" s="24">
        <f t="shared" si="1"/>
        <v>717.98716361696825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2869.2397958400002</v>
      </c>
      <c r="D4" s="19">
        <f t="shared" si="2"/>
        <v>3154.8773440799996</v>
      </c>
      <c r="E4" s="19">
        <f t="shared" si="2"/>
        <v>2454.9369768000001</v>
      </c>
      <c r="F4" s="19">
        <f t="shared" si="2"/>
        <v>2043.2074291200004</v>
      </c>
      <c r="G4" s="19">
        <f t="shared" si="2"/>
        <v>1881.9280893600003</v>
      </c>
      <c r="H4" s="19">
        <f t="shared" si="2"/>
        <v>1364.4097077600002</v>
      </c>
      <c r="I4" s="19">
        <f t="shared" si="2"/>
        <v>1132.9695590400001</v>
      </c>
      <c r="J4" s="19">
        <f t="shared" si="2"/>
        <v>1772.2339760013401</v>
      </c>
      <c r="K4" s="19">
        <f t="shared" si="2"/>
        <v>1320.6367484260143</v>
      </c>
      <c r="L4" s="19">
        <f t="shared" si="2"/>
        <v>660.21952788973999</v>
      </c>
      <c r="M4" s="19">
        <f t="shared" si="2"/>
        <v>1200.9496169147467</v>
      </c>
      <c r="N4" s="19">
        <f t="shared" si="2"/>
        <v>791.92612377694149</v>
      </c>
      <c r="O4" s="19">
        <f t="shared" si="2"/>
        <v>933.48671205180949</v>
      </c>
      <c r="P4" s="19">
        <f t="shared" si="2"/>
        <v>767.19669898209122</v>
      </c>
      <c r="Q4" s="19">
        <f t="shared" si="2"/>
        <v>726.61691557269933</v>
      </c>
      <c r="R4" s="19">
        <f t="shared" si="2"/>
        <v>683.19476908540832</v>
      </c>
      <c r="S4" s="19">
        <f t="shared" si="2"/>
        <v>751.2858211390419</v>
      </c>
      <c r="T4" s="19">
        <f t="shared" si="2"/>
        <v>747.51921254540991</v>
      </c>
      <c r="U4" s="19">
        <f t="shared" si="2"/>
        <v>1097.5361142632908</v>
      </c>
      <c r="V4" s="19">
        <f t="shared" si="2"/>
        <v>767.38577622795572</v>
      </c>
      <c r="W4" s="19">
        <f t="shared" si="2"/>
        <v>631.32075878316266</v>
      </c>
      <c r="X4" s="19">
        <f t="shared" si="2"/>
        <v>682.21771088934804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2869.2397958400002</v>
      </c>
      <c r="D7" s="8">
        <f>FC_IND_E!D7+FC_TRA_E!D7+FC_OTH_E!D7</f>
        <v>3154.8773440799996</v>
      </c>
      <c r="E7" s="8">
        <f>FC_IND_E!E7+FC_TRA_E!E7+FC_OTH_E!E7</f>
        <v>2454.9369768000001</v>
      </c>
      <c r="F7" s="8">
        <f>FC_IND_E!F7+FC_TRA_E!F7+FC_OTH_E!F7</f>
        <v>2043.2074291200004</v>
      </c>
      <c r="G7" s="8">
        <f>FC_IND_E!G7+FC_TRA_E!G7+FC_OTH_E!G7</f>
        <v>1881.9280893600003</v>
      </c>
      <c r="H7" s="8">
        <f>FC_IND_E!H7+FC_TRA_E!H7+FC_OTH_E!H7</f>
        <v>1364.4097077600002</v>
      </c>
      <c r="I7" s="8">
        <f>FC_IND_E!I7+FC_TRA_E!I7+FC_OTH_E!I7</f>
        <v>1132.9695590400001</v>
      </c>
      <c r="J7" s="8">
        <f>FC_IND_E!J7+FC_TRA_E!J7+FC_OTH_E!J7</f>
        <v>1772.2339760013401</v>
      </c>
      <c r="K7" s="8">
        <f>FC_IND_E!K7+FC_TRA_E!K7+FC_OTH_E!K7</f>
        <v>1320.6367484260143</v>
      </c>
      <c r="L7" s="8">
        <f>FC_IND_E!L7+FC_TRA_E!L7+FC_OTH_E!L7</f>
        <v>660.21952788973999</v>
      </c>
      <c r="M7" s="8">
        <f>FC_IND_E!M7+FC_TRA_E!M7+FC_OTH_E!M7</f>
        <v>1200.9496169147467</v>
      </c>
      <c r="N7" s="8">
        <f>FC_IND_E!N7+FC_TRA_E!N7+FC_OTH_E!N7</f>
        <v>791.92612377694149</v>
      </c>
      <c r="O7" s="8">
        <f>FC_IND_E!O7+FC_TRA_E!O7+FC_OTH_E!O7</f>
        <v>933.48671205180949</v>
      </c>
      <c r="P7" s="8">
        <f>FC_IND_E!P7+FC_TRA_E!P7+FC_OTH_E!P7</f>
        <v>767.19669898209122</v>
      </c>
      <c r="Q7" s="8">
        <f>FC_IND_E!Q7+FC_TRA_E!Q7+FC_OTH_E!Q7</f>
        <v>726.61691557269933</v>
      </c>
      <c r="R7" s="8">
        <f>FC_IND_E!R7+FC_TRA_E!R7+FC_OTH_E!R7</f>
        <v>683.19476908540832</v>
      </c>
      <c r="S7" s="8">
        <f>FC_IND_E!S7+FC_TRA_E!S7+FC_OTH_E!S7</f>
        <v>751.2858211390419</v>
      </c>
      <c r="T7" s="8">
        <f>FC_IND_E!T7+FC_TRA_E!T7+FC_OTH_E!T7</f>
        <v>747.51921254540991</v>
      </c>
      <c r="U7" s="8">
        <f>FC_IND_E!U7+FC_TRA_E!U7+FC_OTH_E!U7</f>
        <v>1097.5361142632908</v>
      </c>
      <c r="V7" s="8">
        <f>FC_IND_E!V7+FC_TRA_E!V7+FC_OTH_E!V7</f>
        <v>767.38577622795572</v>
      </c>
      <c r="W7" s="8">
        <f>FC_IND_E!W7+FC_TRA_E!W7+FC_OTH_E!W7</f>
        <v>631.32075878316266</v>
      </c>
      <c r="X7" s="8">
        <f>FC_IND_E!X7+FC_TRA_E!X7+FC_OTH_E!X7</f>
        <v>682.21771088934804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550.05083945380818</v>
      </c>
      <c r="D8" s="19">
        <f t="shared" si="3"/>
        <v>255.14252400067198</v>
      </c>
      <c r="E8" s="19">
        <f t="shared" si="3"/>
        <v>160.76623350664806</v>
      </c>
      <c r="F8" s="19">
        <f t="shared" si="3"/>
        <v>207.06583105084798</v>
      </c>
      <c r="G8" s="19">
        <f t="shared" si="3"/>
        <v>231.21306712072803</v>
      </c>
      <c r="H8" s="19">
        <f t="shared" si="3"/>
        <v>273.09897772264799</v>
      </c>
      <c r="I8" s="19">
        <f t="shared" si="3"/>
        <v>409.57138353603261</v>
      </c>
      <c r="J8" s="19">
        <f t="shared" si="3"/>
        <v>320.79348110594401</v>
      </c>
      <c r="K8" s="19">
        <f t="shared" si="3"/>
        <v>311.49335044802478</v>
      </c>
      <c r="L8" s="19">
        <f t="shared" si="3"/>
        <v>38.007151071521776</v>
      </c>
      <c r="M8" s="19">
        <f t="shared" si="3"/>
        <v>40.068065006772954</v>
      </c>
      <c r="N8" s="19">
        <f t="shared" si="3"/>
        <v>98.290743977241064</v>
      </c>
      <c r="O8" s="19">
        <f t="shared" si="3"/>
        <v>1.9987593365513872</v>
      </c>
      <c r="P8" s="19">
        <f t="shared" si="3"/>
        <v>87.88305204469917</v>
      </c>
      <c r="Q8" s="19">
        <f t="shared" si="3"/>
        <v>242.31081313106048</v>
      </c>
      <c r="R8" s="19">
        <f t="shared" si="3"/>
        <v>256.13964477924145</v>
      </c>
      <c r="S8" s="19">
        <f t="shared" si="3"/>
        <v>35.577444625203292</v>
      </c>
      <c r="T8" s="19">
        <f t="shared" si="3"/>
        <v>38.013231561401838</v>
      </c>
      <c r="U8" s="19">
        <f t="shared" si="3"/>
        <v>29.148123560984224</v>
      </c>
      <c r="V8" s="19">
        <f t="shared" si="3"/>
        <v>25.479901622449894</v>
      </c>
      <c r="W8" s="19">
        <f t="shared" si="3"/>
        <v>23.852592838915722</v>
      </c>
      <c r="X8" s="19">
        <f t="shared" ref="X8" si="4">SUM(X9:X10)</f>
        <v>35.769452727620148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550.05083945380818</v>
      </c>
      <c r="D10" s="8">
        <f>FC_IND_E!D10+FC_TRA_E!D10+FC_OTH_E!D10</f>
        <v>255.14252400067198</v>
      </c>
      <c r="E10" s="8">
        <f>FC_IND_E!E10+FC_TRA_E!E10+FC_OTH_E!E10</f>
        <v>160.76623350664806</v>
      </c>
      <c r="F10" s="8">
        <f>FC_IND_E!F10+FC_TRA_E!F10+FC_OTH_E!F10</f>
        <v>207.06583105084798</v>
      </c>
      <c r="G10" s="8">
        <f>FC_IND_E!G10+FC_TRA_E!G10+FC_OTH_E!G10</f>
        <v>231.21306712072803</v>
      </c>
      <c r="H10" s="8">
        <f>FC_IND_E!H10+FC_TRA_E!H10+FC_OTH_E!H10</f>
        <v>273.09897772264799</v>
      </c>
      <c r="I10" s="8">
        <f>FC_IND_E!I10+FC_TRA_E!I10+FC_OTH_E!I10</f>
        <v>409.57138353603261</v>
      </c>
      <c r="J10" s="8">
        <f>FC_IND_E!J10+FC_TRA_E!J10+FC_OTH_E!J10</f>
        <v>320.79348110594401</v>
      </c>
      <c r="K10" s="8">
        <f>FC_IND_E!K10+FC_TRA_E!K10+FC_OTH_E!K10</f>
        <v>311.49335044802478</v>
      </c>
      <c r="L10" s="8">
        <f>FC_IND_E!L10+FC_TRA_E!L10+FC_OTH_E!L10</f>
        <v>38.007151071521776</v>
      </c>
      <c r="M10" s="8">
        <f>FC_IND_E!M10+FC_TRA_E!M10+FC_OTH_E!M10</f>
        <v>40.068065006772954</v>
      </c>
      <c r="N10" s="8">
        <f>FC_IND_E!N10+FC_TRA_E!N10+FC_OTH_E!N10</f>
        <v>98.290743977241064</v>
      </c>
      <c r="O10" s="8">
        <f>FC_IND_E!O10+FC_TRA_E!O10+FC_OTH_E!O10</f>
        <v>1.9987593365513872</v>
      </c>
      <c r="P10" s="8">
        <f>FC_IND_E!P10+FC_TRA_E!P10+FC_OTH_E!P10</f>
        <v>87.88305204469917</v>
      </c>
      <c r="Q10" s="8">
        <f>FC_IND_E!Q10+FC_TRA_E!Q10+FC_OTH_E!Q10</f>
        <v>242.31081313106048</v>
      </c>
      <c r="R10" s="8">
        <f>FC_IND_E!R10+FC_TRA_E!R10+FC_OTH_E!R10</f>
        <v>256.13964477924145</v>
      </c>
      <c r="S10" s="8">
        <f>FC_IND_E!S10+FC_TRA_E!S10+FC_OTH_E!S10</f>
        <v>35.577444625203292</v>
      </c>
      <c r="T10" s="8">
        <f>FC_IND_E!T10+FC_TRA_E!T10+FC_OTH_E!T10</f>
        <v>38.013231561401838</v>
      </c>
      <c r="U10" s="8">
        <f>FC_IND_E!U10+FC_TRA_E!U10+FC_OTH_E!U10</f>
        <v>29.148123560984224</v>
      </c>
      <c r="V10" s="8">
        <f>FC_IND_E!V10+FC_TRA_E!V10+FC_OTH_E!V10</f>
        <v>25.479901622449894</v>
      </c>
      <c r="W10" s="8">
        <f>FC_IND_E!W10+FC_TRA_E!W10+FC_OTH_E!W10</f>
        <v>23.852592838915722</v>
      </c>
      <c r="X10" s="8">
        <f>FC_IND_E!X10+FC_TRA_E!X10+FC_OTH_E!X10</f>
        <v>35.769452727620148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177.50244468</v>
      </c>
      <c r="D11" s="19">
        <f t="shared" si="5"/>
        <v>185.45658384000004</v>
      </c>
      <c r="E11" s="19">
        <f t="shared" si="5"/>
        <v>186.77916840000009</v>
      </c>
      <c r="F11" s="19">
        <f t="shared" si="5"/>
        <v>186.94708824</v>
      </c>
      <c r="G11" s="19">
        <f t="shared" si="5"/>
        <v>155.37191999999999</v>
      </c>
      <c r="H11" s="19">
        <f t="shared" si="5"/>
        <v>178.89028872000003</v>
      </c>
      <c r="I11" s="19">
        <f t="shared" si="5"/>
        <v>135.94694916000003</v>
      </c>
      <c r="J11" s="19">
        <f t="shared" si="5"/>
        <v>134.870901</v>
      </c>
      <c r="K11" s="19">
        <f t="shared" si="5"/>
        <v>35.099825640000006</v>
      </c>
      <c r="L11" s="19">
        <f t="shared" si="5"/>
        <v>3.2611603200000001</v>
      </c>
      <c r="M11" s="19">
        <f t="shared" si="5"/>
        <v>3.2569059599999992</v>
      </c>
      <c r="N11" s="19">
        <f t="shared" si="5"/>
        <v>0</v>
      </c>
      <c r="O11" s="19">
        <f t="shared" si="5"/>
        <v>0</v>
      </c>
      <c r="P11" s="19">
        <f t="shared" si="5"/>
        <v>0</v>
      </c>
      <c r="Q11" s="19">
        <f t="shared" si="5"/>
        <v>0</v>
      </c>
      <c r="R11" s="19">
        <f t="shared" si="5"/>
        <v>0</v>
      </c>
      <c r="S11" s="19">
        <f t="shared" si="5"/>
        <v>0</v>
      </c>
      <c r="T11" s="19">
        <f t="shared" si="5"/>
        <v>0</v>
      </c>
      <c r="U11" s="19">
        <f t="shared" si="5"/>
        <v>0</v>
      </c>
      <c r="V11" s="19">
        <f t="shared" si="5"/>
        <v>0</v>
      </c>
      <c r="W11" s="19">
        <f t="shared" si="5"/>
        <v>0</v>
      </c>
      <c r="X11" s="19">
        <f t="shared" ref="X11" si="6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3.1478396399999999</v>
      </c>
      <c r="D13" s="8">
        <f>FC_IND_E!D13+FC_TRA_E!D13+FC_OTH_E!D13</f>
        <v>12.592132079999997</v>
      </c>
      <c r="E13" s="8">
        <f>FC_IND_E!E13+FC_TRA_E!E13+FC_OTH_E!E13</f>
        <v>9.4439056799999985</v>
      </c>
      <c r="F13" s="8">
        <f>FC_IND_E!F13+FC_TRA_E!F13+FC_OTH_E!F13</f>
        <v>12.592132079999997</v>
      </c>
      <c r="G13" s="8">
        <f>FC_IND_E!G13+FC_TRA_E!G13+FC_OTH_E!G13</f>
        <v>12.592132079999997</v>
      </c>
      <c r="H13" s="8">
        <f>FC_IND_E!H13+FC_TRA_E!H13+FC_OTH_E!H13</f>
        <v>12.592132079999997</v>
      </c>
      <c r="I13" s="8">
        <f>FC_IND_E!I13+FC_TRA_E!I13+FC_OTH_E!I13</f>
        <v>9.5100416400000007</v>
      </c>
      <c r="J13" s="8">
        <f>FC_IND_E!J13+FC_TRA_E!J13+FC_OTH_E!J13</f>
        <v>6.0593689199999989</v>
      </c>
      <c r="K13" s="8">
        <f>FC_IND_E!K13+FC_TRA_E!K13+FC_OTH_E!K13</f>
        <v>3.2476237200000009</v>
      </c>
      <c r="L13" s="8">
        <f>FC_IND_E!L13+FC_TRA_E!L13+FC_OTH_E!L13</f>
        <v>3.2611603200000001</v>
      </c>
      <c r="M13" s="8">
        <f>FC_IND_E!M13+FC_TRA_E!M13+FC_OTH_E!M13</f>
        <v>3.2569059599999992</v>
      </c>
      <c r="N13" s="8">
        <f>FC_IND_E!N13+FC_TRA_E!N13+FC_OTH_E!N13</f>
        <v>0</v>
      </c>
      <c r="O13" s="8">
        <f>FC_IND_E!O13+FC_TRA_E!O13+FC_OTH_E!O13</f>
        <v>0</v>
      </c>
      <c r="P13" s="8">
        <f>FC_IND_E!P13+FC_TRA_E!P13+FC_OTH_E!P13</f>
        <v>0</v>
      </c>
      <c r="Q13" s="8">
        <f>FC_IND_E!Q13+FC_TRA_E!Q13+FC_OTH_E!Q13</f>
        <v>0</v>
      </c>
      <c r="R13" s="8">
        <f>FC_IND_E!R13+FC_TRA_E!R13+FC_OTH_E!R13</f>
        <v>0</v>
      </c>
      <c r="S13" s="8">
        <f>FC_IND_E!S13+FC_TRA_E!S13+FC_OTH_E!S13</f>
        <v>0</v>
      </c>
      <c r="T13" s="8">
        <f>FC_IND_E!T13+FC_TRA_E!T13+FC_OTH_E!T13</f>
        <v>0</v>
      </c>
      <c r="U13" s="8">
        <f>FC_IND_E!U13+FC_TRA_E!U13+FC_OTH_E!U13</f>
        <v>0</v>
      </c>
      <c r="V13" s="8">
        <f>FC_IND_E!V13+FC_TRA_E!V13+FC_OTH_E!V13</f>
        <v>0</v>
      </c>
      <c r="W13" s="8">
        <f>FC_IND_E!W13+FC_TRA_E!W13+FC_OTH_E!W13</f>
        <v>0</v>
      </c>
      <c r="X13" s="8">
        <f>FC_IND_E!X13+FC_TRA_E!X13+FC_OTH_E!X13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174.35460504</v>
      </c>
      <c r="D16" s="8">
        <f>FC_IND_E!D16+FC_TRA_E!D16+FC_OTH_E!D16</f>
        <v>172.86445176000004</v>
      </c>
      <c r="E16" s="8">
        <f>FC_IND_E!E16+FC_TRA_E!E16+FC_OTH_E!E16</f>
        <v>177.33526272000009</v>
      </c>
      <c r="F16" s="8">
        <f>FC_IND_E!F16+FC_TRA_E!F16+FC_OTH_E!F16</f>
        <v>174.35495616</v>
      </c>
      <c r="G16" s="8">
        <f>FC_IND_E!G16+FC_TRA_E!G16+FC_OTH_E!G16</f>
        <v>142.77978791999999</v>
      </c>
      <c r="H16" s="8">
        <f>FC_IND_E!H16+FC_TRA_E!H16+FC_OTH_E!H16</f>
        <v>166.29815664000003</v>
      </c>
      <c r="I16" s="8">
        <f>FC_IND_E!I16+FC_TRA_E!I16+FC_OTH_E!I16</f>
        <v>126.43690752000003</v>
      </c>
      <c r="J16" s="8">
        <f>FC_IND_E!J16+FC_TRA_E!J16+FC_OTH_E!J16</f>
        <v>128.81153208000001</v>
      </c>
      <c r="K16" s="8">
        <f>FC_IND_E!K16+FC_TRA_E!K16+FC_OTH_E!K16</f>
        <v>31.852201920000006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36457.568306279994</v>
      </c>
      <c r="D26" s="27">
        <f t="shared" si="11"/>
        <v>37950.040545839998</v>
      </c>
      <c r="E26" s="27">
        <f t="shared" si="11"/>
        <v>39028.153065479994</v>
      </c>
      <c r="F26" s="27">
        <f t="shared" si="11"/>
        <v>41820.132691079998</v>
      </c>
      <c r="G26" s="27">
        <f t="shared" si="11"/>
        <v>40675.085424000004</v>
      </c>
      <c r="H26" s="27">
        <f t="shared" si="11"/>
        <v>41807.040942959989</v>
      </c>
      <c r="I26" s="27">
        <f t="shared" si="11"/>
        <v>42451.558902719989</v>
      </c>
      <c r="J26" s="27">
        <f t="shared" si="11"/>
        <v>42389.4287358</v>
      </c>
      <c r="K26" s="27">
        <f t="shared" si="11"/>
        <v>40034.893549680011</v>
      </c>
      <c r="L26" s="27">
        <f t="shared" si="11"/>
        <v>39246.763266359994</v>
      </c>
      <c r="M26" s="27">
        <f t="shared" si="11"/>
        <v>35101.302499439997</v>
      </c>
      <c r="N26" s="27">
        <f t="shared" si="11"/>
        <v>33487.035692399993</v>
      </c>
      <c r="O26" s="27">
        <f t="shared" si="11"/>
        <v>27973.674320400009</v>
      </c>
      <c r="P26" s="27">
        <f t="shared" si="11"/>
        <v>24368.270068800004</v>
      </c>
      <c r="Q26" s="27">
        <f t="shared" si="11"/>
        <v>24720.35121396001</v>
      </c>
      <c r="R26" s="27">
        <f t="shared" si="11"/>
        <v>26410.914962999999</v>
      </c>
      <c r="S26" s="27">
        <f t="shared" si="11"/>
        <v>26611.506564479994</v>
      </c>
      <c r="T26" s="27">
        <f t="shared" si="11"/>
        <v>25634.034411479999</v>
      </c>
      <c r="U26" s="27">
        <f t="shared" si="11"/>
        <v>24719.751350999992</v>
      </c>
      <c r="V26" s="27">
        <f t="shared" si="11"/>
        <v>25263.793784159996</v>
      </c>
      <c r="W26" s="27">
        <f t="shared" si="11"/>
        <v>22526.75564856</v>
      </c>
      <c r="X26" s="27">
        <f t="shared" si="11"/>
        <v>22807.589116680003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36457.568306279994</v>
      </c>
      <c r="D33" s="19">
        <f t="shared" si="14"/>
        <v>37950.040545839998</v>
      </c>
      <c r="E33" s="19">
        <f t="shared" si="14"/>
        <v>39028.153065479994</v>
      </c>
      <c r="F33" s="19">
        <f t="shared" si="14"/>
        <v>41820.132691079998</v>
      </c>
      <c r="G33" s="19">
        <f t="shared" si="14"/>
        <v>40675.085424000004</v>
      </c>
      <c r="H33" s="19">
        <f t="shared" si="14"/>
        <v>41807.040942959989</v>
      </c>
      <c r="I33" s="19">
        <f t="shared" si="14"/>
        <v>42451.558902719989</v>
      </c>
      <c r="J33" s="19">
        <f t="shared" si="14"/>
        <v>42389.4287358</v>
      </c>
      <c r="K33" s="19">
        <f t="shared" si="14"/>
        <v>40034.893549680011</v>
      </c>
      <c r="L33" s="19">
        <f t="shared" si="14"/>
        <v>39246.763266359994</v>
      </c>
      <c r="M33" s="19">
        <f t="shared" si="14"/>
        <v>35101.302499439997</v>
      </c>
      <c r="N33" s="19">
        <f t="shared" si="14"/>
        <v>33487.035692399993</v>
      </c>
      <c r="O33" s="19">
        <f t="shared" si="14"/>
        <v>27973.674320400009</v>
      </c>
      <c r="P33" s="19">
        <f t="shared" si="14"/>
        <v>24368.270068800004</v>
      </c>
      <c r="Q33" s="19">
        <f t="shared" si="14"/>
        <v>24720.35121396001</v>
      </c>
      <c r="R33" s="19">
        <f t="shared" si="14"/>
        <v>26410.914962999999</v>
      </c>
      <c r="S33" s="19">
        <f t="shared" si="14"/>
        <v>26611.506564479994</v>
      </c>
      <c r="T33" s="19">
        <f t="shared" si="14"/>
        <v>25634.034411479999</v>
      </c>
      <c r="U33" s="19">
        <f t="shared" si="14"/>
        <v>24719.751350999992</v>
      </c>
      <c r="V33" s="19">
        <f t="shared" si="14"/>
        <v>25263.793784159996</v>
      </c>
      <c r="W33" s="19">
        <f t="shared" si="14"/>
        <v>22526.75564856</v>
      </c>
      <c r="X33" s="19">
        <f t="shared" ref="X33" si="15">SUM(X34:X50)</f>
        <v>22807.589116680003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31.363199999999996</v>
      </c>
      <c r="D34" s="8">
        <f>FC_IND_E!D34+FC_TRA_E!D34+FC_OTH_E!D34</f>
        <v>14.256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1205.7904947600002</v>
      </c>
      <c r="D36" s="8">
        <f>FC_IND_E!D36+FC_TRA_E!D36+FC_OTH_E!D36</f>
        <v>1229.6675095200003</v>
      </c>
      <c r="E36" s="8">
        <f>FC_IND_E!E36+FC_TRA_E!E36+FC_OTH_E!E36</f>
        <v>1128.1903671600003</v>
      </c>
      <c r="F36" s="8">
        <f>FC_IND_E!F36+FC_TRA_E!F36+FC_OTH_E!F36</f>
        <v>1149.0827266800002</v>
      </c>
      <c r="G36" s="8">
        <f>FC_IND_E!G36+FC_TRA_E!G36+FC_OTH_E!G36</f>
        <v>1146.0978442800001</v>
      </c>
      <c r="H36" s="8">
        <f>FC_IND_E!H36+FC_TRA_E!H36+FC_OTH_E!H36</f>
        <v>1065.5128342800001</v>
      </c>
      <c r="I36" s="8">
        <f>FC_IND_E!I36+FC_TRA_E!I36+FC_OTH_E!I36</f>
        <v>1035.6667361999998</v>
      </c>
      <c r="J36" s="8">
        <f>FC_IND_E!J36+FC_TRA_E!J36+FC_OTH_E!J36</f>
        <v>981.94362336000017</v>
      </c>
      <c r="K36" s="8">
        <f>FC_IND_E!K36+FC_TRA_E!K36+FC_OTH_E!K36</f>
        <v>967.02034716000026</v>
      </c>
      <c r="L36" s="8">
        <f>FC_IND_E!L36+FC_TRA_E!L36+FC_OTH_E!L36</f>
        <v>891.09847764000006</v>
      </c>
      <c r="M36" s="8">
        <f>FC_IND_E!M36+FC_TRA_E!M36+FC_OTH_E!M36</f>
        <v>844.65652427999999</v>
      </c>
      <c r="N36" s="8">
        <f>FC_IND_E!N36+FC_TRA_E!N36+FC_OTH_E!N36</f>
        <v>986.88389903999996</v>
      </c>
      <c r="O36" s="8">
        <f>FC_IND_E!O36+FC_TRA_E!O36+FC_OTH_E!O36</f>
        <v>1123.3064271600006</v>
      </c>
      <c r="P36" s="8">
        <f>FC_IND_E!P36+FC_TRA_E!P36+FC_OTH_E!P36</f>
        <v>1251.02054952</v>
      </c>
      <c r="Q36" s="8">
        <f>FC_IND_E!Q36+FC_TRA_E!Q36+FC_OTH_E!Q36</f>
        <v>1306.1702271599997</v>
      </c>
      <c r="R36" s="8">
        <f>FC_IND_E!R36+FC_TRA_E!R36+FC_OTH_E!R36</f>
        <v>1401.9556485600001</v>
      </c>
      <c r="S36" s="8">
        <f>FC_IND_E!S36+FC_TRA_E!S36+FC_OTH_E!S36</f>
        <v>1468.71570096</v>
      </c>
      <c r="T36" s="8">
        <f>FC_IND_E!T36+FC_TRA_E!T36+FC_OTH_E!T36</f>
        <v>1494.30459348</v>
      </c>
      <c r="U36" s="8">
        <f>FC_IND_E!U36+FC_TRA_E!U36+FC_OTH_E!U36</f>
        <v>1527.3774993600002</v>
      </c>
      <c r="V36" s="8">
        <f>FC_IND_E!V36+FC_TRA_E!V36+FC_OTH_E!V36</f>
        <v>1575.1333461600002</v>
      </c>
      <c r="W36" s="8">
        <f>FC_IND_E!W36+FC_TRA_E!W36+FC_OTH_E!W36</f>
        <v>1356.9368526000001</v>
      </c>
      <c r="X36" s="8">
        <f>FC_IND_E!X36+FC_TRA_E!X36+FC_OTH_E!X36</f>
        <v>1447.4919149999998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10069.56714456</v>
      </c>
      <c r="D37" s="8">
        <f>FC_IND_E!D37+FC_TRA_E!D37+FC_OTH_E!D37</f>
        <v>10391.916011399997</v>
      </c>
      <c r="E37" s="8">
        <f>FC_IND_E!E37+FC_TRA_E!E37+FC_OTH_E!E37</f>
        <v>10876.974736319999</v>
      </c>
      <c r="F37" s="8">
        <f>FC_IND_E!F37+FC_TRA_E!F37+FC_OTH_E!F37</f>
        <v>11312.913094559999</v>
      </c>
      <c r="G37" s="8">
        <f>FC_IND_E!G37+FC_TRA_E!G37+FC_OTH_E!G37</f>
        <v>11552.372231399999</v>
      </c>
      <c r="H37" s="8">
        <f>FC_IND_E!H37+FC_TRA_E!H37+FC_OTH_E!H37</f>
        <v>12028.220903159998</v>
      </c>
      <c r="I37" s="8">
        <f>FC_IND_E!I37+FC_TRA_E!I37+FC_OTH_E!I37</f>
        <v>12154.090548599997</v>
      </c>
      <c r="J37" s="8">
        <f>FC_IND_E!J37+FC_TRA_E!J37+FC_OTH_E!J37</f>
        <v>12700.54854684</v>
      </c>
      <c r="K37" s="8">
        <f>FC_IND_E!K37+FC_TRA_E!K37+FC_OTH_E!K37</f>
        <v>12461.089410000002</v>
      </c>
      <c r="L37" s="8">
        <f>FC_IND_E!L37+FC_TRA_E!L37+FC_OTH_E!L37</f>
        <v>12410.24388912</v>
      </c>
      <c r="M37" s="8">
        <f>FC_IND_E!M37+FC_TRA_E!M37+FC_OTH_E!M37</f>
        <v>11297.286166319998</v>
      </c>
      <c r="N37" s="8">
        <f>FC_IND_E!N37+FC_TRA_E!N37+FC_OTH_E!N37</f>
        <v>10175.180510879998</v>
      </c>
      <c r="O37" s="8">
        <f>FC_IND_E!O37+FC_TRA_E!O37+FC_OTH_E!O37</f>
        <v>8973.7956000000013</v>
      </c>
      <c r="P37" s="8">
        <f>FC_IND_E!P37+FC_TRA_E!P37+FC_OTH_E!P37</f>
        <v>8141.3636673599985</v>
      </c>
      <c r="Q37" s="8">
        <f>FC_IND_E!Q37+FC_TRA_E!Q37+FC_OTH_E!Q37</f>
        <v>7699.2299722800017</v>
      </c>
      <c r="R37" s="8">
        <f>FC_IND_E!R37+FC_TRA_E!R37+FC_OTH_E!R37</f>
        <v>7504.0812277200012</v>
      </c>
      <c r="S37" s="8">
        <f>FC_IND_E!S37+FC_TRA_E!S37+FC_OTH_E!S37</f>
        <v>7394.3097782399991</v>
      </c>
      <c r="T37" s="8">
        <f>FC_IND_E!T37+FC_TRA_E!T37+FC_OTH_E!T37</f>
        <v>7169.1296291999988</v>
      </c>
      <c r="U37" s="8">
        <f>FC_IND_E!U37+FC_TRA_E!U37+FC_OTH_E!U37</f>
        <v>7004.1766964399976</v>
      </c>
      <c r="V37" s="8">
        <f>FC_IND_E!V37+FC_TRA_E!V37+FC_OTH_E!V37</f>
        <v>6837.9129957599998</v>
      </c>
      <c r="W37" s="8">
        <f>FC_IND_E!W37+FC_TRA_E!W37+FC_OTH_E!W37</f>
        <v>5498.7629835599992</v>
      </c>
      <c r="X37" s="8">
        <f>FC_IND_E!X37+FC_TRA_E!X37+FC_OTH_E!X37</f>
        <v>5880.1231011599994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0</v>
      </c>
      <c r="F38" s="8">
        <f>FC_IND_E!F38+FC_TRA_E!F38+FC_OTH_E!F38</f>
        <v>0</v>
      </c>
      <c r="G38" s="8">
        <f>FC_IND_E!G38+FC_TRA_E!G38+FC_OTH_E!G38</f>
        <v>0</v>
      </c>
      <c r="H38" s="8">
        <f>FC_IND_E!H38+FC_TRA_E!H38+FC_OTH_E!H38</f>
        <v>0</v>
      </c>
      <c r="I38" s="8">
        <f>FC_IND_E!I38+FC_TRA_E!I38+FC_OTH_E!I38</f>
        <v>0</v>
      </c>
      <c r="J38" s="8">
        <f>FC_IND_E!J38+FC_TRA_E!J38+FC_OTH_E!J38</f>
        <v>0</v>
      </c>
      <c r="K38" s="8">
        <f>FC_IND_E!K38+FC_TRA_E!K38+FC_OTH_E!K38</f>
        <v>0</v>
      </c>
      <c r="L38" s="8">
        <f>FC_IND_E!L38+FC_TRA_E!L38+FC_OTH_E!L38</f>
        <v>15.049944</v>
      </c>
      <c r="M38" s="8">
        <f>FC_IND_E!M38+FC_TRA_E!M38+FC_OTH_E!M38</f>
        <v>9.0299160000000001</v>
      </c>
      <c r="N38" s="8">
        <f>FC_IND_E!N38+FC_TRA_E!N38+FC_OTH_E!N38</f>
        <v>6.020027999999999</v>
      </c>
      <c r="O38" s="8">
        <f>FC_IND_E!O38+FC_TRA_E!O38+FC_OTH_E!O38</f>
        <v>6.1319159999999995</v>
      </c>
      <c r="P38" s="8">
        <f>FC_IND_E!P38+FC_TRA_E!P38+FC_OTH_E!P38</f>
        <v>6.1598879999999978</v>
      </c>
      <c r="Q38" s="8">
        <f>FC_IND_E!Q38+FC_TRA_E!Q38+FC_OTH_E!Q38</f>
        <v>6.1598879999999987</v>
      </c>
      <c r="R38" s="8">
        <f>FC_IND_E!R38+FC_TRA_E!R38+FC_OTH_E!R38</f>
        <v>3.0799440000000002</v>
      </c>
      <c r="S38" s="8">
        <f>FC_IND_E!S38+FC_TRA_E!S38+FC_OTH_E!S38</f>
        <v>6.1598879999999987</v>
      </c>
      <c r="T38" s="8">
        <f>FC_IND_E!T38+FC_TRA_E!T38+FC_OTH_E!T38</f>
        <v>6.7853520000000005</v>
      </c>
      <c r="U38" s="8">
        <f>FC_IND_E!U38+FC_TRA_E!U38+FC_OTH_E!U38</f>
        <v>5.9935680000000007</v>
      </c>
      <c r="V38" s="8">
        <f>FC_IND_E!V38+FC_TRA_E!V38+FC_OTH_E!V38</f>
        <v>6.6220559999999988</v>
      </c>
      <c r="W38" s="8">
        <f>FC_IND_E!W38+FC_TRA_E!W38+FC_OTH_E!W38</f>
        <v>5.9444279999999976</v>
      </c>
      <c r="X38" s="8">
        <f>FC_IND_E!X38+FC_TRA_E!X38+FC_OTH_E!X38</f>
        <v>6.0122159999999996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54.147774960000014</v>
      </c>
      <c r="D39" s="8">
        <f>FC_IND_E!D39+FC_TRA_E!D39+FC_OTH_E!D39</f>
        <v>60.51834504</v>
      </c>
      <c r="E39" s="8">
        <f>FC_IND_E!E39+FC_TRA_E!E39+FC_OTH_E!E39</f>
        <v>57.333060000000017</v>
      </c>
      <c r="F39" s="8">
        <f>FC_IND_E!F39+FC_TRA_E!F39+FC_OTH_E!F39</f>
        <v>63.703371239999989</v>
      </c>
      <c r="G39" s="8">
        <f>FC_IND_E!G39+FC_TRA_E!G39+FC_OTH_E!G39</f>
        <v>70.073682480000016</v>
      </c>
      <c r="H39" s="8">
        <f>FC_IND_E!H39+FC_TRA_E!H39+FC_OTH_E!H39</f>
        <v>44.592437520000018</v>
      </c>
      <c r="I39" s="8">
        <f>FC_IND_E!I39+FC_TRA_E!I39+FC_OTH_E!I39</f>
        <v>47.777463720000007</v>
      </c>
      <c r="J39" s="8">
        <f>FC_IND_E!J39+FC_TRA_E!J39+FC_OTH_E!J39</f>
        <v>9.5555962800000014</v>
      </c>
      <c r="K39" s="8">
        <f>FC_IND_E!K39+FC_TRA_E!K39+FC_OTH_E!K39</f>
        <v>3.1852850399999988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1521.9792</v>
      </c>
      <c r="D40" s="8">
        <f>FC_IND_E!D40+FC_TRA_E!D40+FC_OTH_E!D40</f>
        <v>1280.9991599999996</v>
      </c>
      <c r="E40" s="8">
        <f>FC_IND_E!E40+FC_TRA_E!E40+FC_OTH_E!E40</f>
        <v>1170.02151</v>
      </c>
      <c r="F40" s="8">
        <f>FC_IND_E!F40+FC_TRA_E!F40+FC_OTH_E!F40</f>
        <v>1109.7765000000004</v>
      </c>
      <c r="G40" s="8">
        <f>FC_IND_E!G40+FC_TRA_E!G40+FC_OTH_E!G40</f>
        <v>1173.1923000000002</v>
      </c>
      <c r="H40" s="8">
        <f>FC_IND_E!H40+FC_TRA_E!H40+FC_OTH_E!H40</f>
        <v>1201.7294099999999</v>
      </c>
      <c r="I40" s="8">
        <f>FC_IND_E!I40+FC_TRA_E!I40+FC_OTH_E!I40</f>
        <v>1071.7270200000003</v>
      </c>
      <c r="J40" s="8">
        <f>FC_IND_E!J40+FC_TRA_E!J40+FC_OTH_E!J40</f>
        <v>1097.0933399999999</v>
      </c>
      <c r="K40" s="8">
        <f>FC_IND_E!K40+FC_TRA_E!K40+FC_OTH_E!K40</f>
        <v>1059.0438600000002</v>
      </c>
      <c r="L40" s="8">
        <f>FC_IND_E!L40+FC_TRA_E!L40+FC_OTH_E!L40</f>
        <v>859.49271504000001</v>
      </c>
      <c r="M40" s="8">
        <f>FC_IND_E!M40+FC_TRA_E!M40+FC_OTH_E!M40</f>
        <v>704.90751372</v>
      </c>
      <c r="N40" s="8">
        <f>FC_IND_E!N40+FC_TRA_E!N40+FC_OTH_E!N40</f>
        <v>661.62377124000011</v>
      </c>
      <c r="O40" s="8">
        <f>FC_IND_E!O40+FC_TRA_E!O40+FC_OTH_E!O40</f>
        <v>973.88549999999987</v>
      </c>
      <c r="P40" s="8">
        <f>FC_IND_E!P40+FC_TRA_E!P40+FC_OTH_E!P40</f>
        <v>949.15204380000011</v>
      </c>
      <c r="Q40" s="8">
        <f>FC_IND_E!Q40+FC_TRA_E!Q40+FC_OTH_E!Q40</f>
        <v>970.79391504000023</v>
      </c>
      <c r="R40" s="8">
        <f>FC_IND_E!R40+FC_TRA_E!R40+FC_OTH_E!R40</f>
        <v>915.14331504000018</v>
      </c>
      <c r="S40" s="8">
        <f>FC_IND_E!S40+FC_TRA_E!S40+FC_OTH_E!S40</f>
        <v>967.70207124000012</v>
      </c>
      <c r="T40" s="8">
        <f>FC_IND_E!T40+FC_TRA_E!T40+FC_OTH_E!T40</f>
        <v>969.71791716000007</v>
      </c>
      <c r="U40" s="8">
        <f>FC_IND_E!U40+FC_TRA_E!U40+FC_OTH_E!U40</f>
        <v>1036.5390162000001</v>
      </c>
      <c r="V40" s="8">
        <f>FC_IND_E!V40+FC_TRA_E!V40+FC_OTH_E!V40</f>
        <v>1039.4079987600001</v>
      </c>
      <c r="W40" s="8">
        <f>FC_IND_E!W40+FC_TRA_E!W40+FC_OTH_E!W40</f>
        <v>722.97221616000002</v>
      </c>
      <c r="X40" s="8">
        <f>FC_IND_E!X40+FC_TRA_E!X40+FC_OTH_E!X40</f>
        <v>712.04942700000015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44.089252559999998</v>
      </c>
      <c r="D41" s="8">
        <f>FC_IND_E!D41+FC_TRA_E!D41+FC_OTH_E!D41</f>
        <v>50.387606280000007</v>
      </c>
      <c r="E41" s="8">
        <f>FC_IND_E!E41+FC_TRA_E!E41+FC_OTH_E!E41</f>
        <v>37.79064000000001</v>
      </c>
      <c r="F41" s="8">
        <f>FC_IND_E!F41+FC_TRA_E!F41+FC_OTH_E!F41</f>
        <v>53.536912560000005</v>
      </c>
      <c r="G41" s="8">
        <f>FC_IND_E!G41+FC_TRA_E!G41+FC_OTH_E!G41</f>
        <v>47.23830000000001</v>
      </c>
      <c r="H41" s="8">
        <f>FC_IND_E!H41+FC_TRA_E!H41+FC_OTH_E!H41</f>
        <v>50.387606280000021</v>
      </c>
      <c r="I41" s="8">
        <f>FC_IND_E!I41+FC_TRA_E!I41+FC_OTH_E!I41</f>
        <v>59.835007439999977</v>
      </c>
      <c r="J41" s="8">
        <f>FC_IND_E!J41+FC_TRA_E!J41+FC_OTH_E!J41</f>
        <v>28.342979999999997</v>
      </c>
      <c r="K41" s="8">
        <f>FC_IND_E!K41+FC_TRA_E!K41+FC_OTH_E!K41</f>
        <v>25.193932560000007</v>
      </c>
      <c r="L41" s="8">
        <f>FC_IND_E!L41+FC_TRA_E!L41+FC_OTH_E!L41</f>
        <v>21.641871239999993</v>
      </c>
      <c r="M41" s="8">
        <f>FC_IND_E!M41+FC_TRA_E!M41+FC_OTH_E!M41</f>
        <v>18.550286280000002</v>
      </c>
      <c r="N41" s="8">
        <f>FC_IND_E!N41+FC_TRA_E!N41+FC_OTH_E!N41</f>
        <v>18.550286279999995</v>
      </c>
      <c r="O41" s="8">
        <f>FC_IND_E!O41+FC_TRA_E!O41+FC_OTH_E!O41</f>
        <v>15.458442480000002</v>
      </c>
      <c r="P41" s="8">
        <f>FC_IND_E!P41+FC_TRA_E!P41+FC_OTH_E!P41</f>
        <v>12.36685752</v>
      </c>
      <c r="Q41" s="8">
        <f>FC_IND_E!Q41+FC_TRA_E!Q41+FC_OTH_E!Q41</f>
        <v>9.2750137200000093</v>
      </c>
      <c r="R41" s="8">
        <f>FC_IND_E!R41+FC_TRA_E!R41+FC_OTH_E!R41</f>
        <v>12.36685752</v>
      </c>
      <c r="S41" s="8">
        <f>FC_IND_E!S41+FC_TRA_E!S41+FC_OTH_E!S41</f>
        <v>9.2750137199999934</v>
      </c>
      <c r="T41" s="8">
        <f>FC_IND_E!T41+FC_TRA_E!T41+FC_OTH_E!T41</f>
        <v>11.510355960000007</v>
      </c>
      <c r="U41" s="8">
        <f>FC_IND_E!U41+FC_TRA_E!U41+FC_OTH_E!U41</f>
        <v>8.1063511199999976</v>
      </c>
      <c r="V41" s="8">
        <f>FC_IND_E!V41+FC_TRA_E!V41+FC_OTH_E!V41</f>
        <v>8.5054824</v>
      </c>
      <c r="W41" s="8">
        <f>FC_IND_E!W41+FC_TRA_E!W41+FC_OTH_E!W41</f>
        <v>8.0475944400000063</v>
      </c>
      <c r="X41" s="8">
        <f>FC_IND_E!X41+FC_TRA_E!X41+FC_OTH_E!X41</f>
        <v>6.3783352800000008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18958.485148199998</v>
      </c>
      <c r="D43" s="8">
        <f>FC_IND_E!D43+FC_TRA_E!D43+FC_OTH_E!D43</f>
        <v>20041.826851800004</v>
      </c>
      <c r="E43" s="8">
        <f>FC_IND_E!E43+FC_TRA_E!E43+FC_OTH_E!E43</f>
        <v>20752.372255679998</v>
      </c>
      <c r="F43" s="8">
        <f>FC_IND_E!F43+FC_TRA_E!F43+FC_OTH_E!F43</f>
        <v>23266.362511079999</v>
      </c>
      <c r="G43" s="8">
        <f>FC_IND_E!G43+FC_TRA_E!G43+FC_OTH_E!G43</f>
        <v>21137.914081440002</v>
      </c>
      <c r="H43" s="8">
        <f>FC_IND_E!H43+FC_TRA_E!H43+FC_OTH_E!H43</f>
        <v>22377.384544319997</v>
      </c>
      <c r="I43" s="8">
        <f>FC_IND_E!I43+FC_TRA_E!I43+FC_OTH_E!I43</f>
        <v>22594.053151799999</v>
      </c>
      <c r="J43" s="8">
        <f>FC_IND_E!J43+FC_TRA_E!J43+FC_OTH_E!J43</f>
        <v>21160.217351519997</v>
      </c>
      <c r="K43" s="8">
        <f>FC_IND_E!K43+FC_TRA_E!K43+FC_OTH_E!K43</f>
        <v>20478.349981440006</v>
      </c>
      <c r="L43" s="8">
        <f>FC_IND_E!L43+FC_TRA_E!L43+FC_OTH_E!L43</f>
        <v>19880.644857839994</v>
      </c>
      <c r="M43" s="8">
        <f>FC_IND_E!M43+FC_TRA_E!M43+FC_OTH_E!M43</f>
        <v>17585.752859999997</v>
      </c>
      <c r="N43" s="8">
        <f>FC_IND_E!N43+FC_TRA_E!N43+FC_OTH_E!N43</f>
        <v>18046.625042159994</v>
      </c>
      <c r="O43" s="8">
        <f>FC_IND_E!O43+FC_TRA_E!O43+FC_OTH_E!O43</f>
        <v>13147.488277560005</v>
      </c>
      <c r="P43" s="8">
        <f>FC_IND_E!P43+FC_TRA_E!P43+FC_OTH_E!P43</f>
        <v>10363.314957840001</v>
      </c>
      <c r="Q43" s="8">
        <f>FC_IND_E!Q43+FC_TRA_E!Q43+FC_OTH_E!Q43</f>
        <v>10881.006753240003</v>
      </c>
      <c r="R43" s="8">
        <f>FC_IND_E!R43+FC_TRA_E!R43+FC_OTH_E!R43</f>
        <v>12475.11996432</v>
      </c>
      <c r="S43" s="8">
        <f>FC_IND_E!S43+FC_TRA_E!S43+FC_OTH_E!S43</f>
        <v>12320.444513519997</v>
      </c>
      <c r="T43" s="8">
        <f>FC_IND_E!T43+FC_TRA_E!T43+FC_OTH_E!T43</f>
        <v>12207.877929</v>
      </c>
      <c r="U43" s="8">
        <f>FC_IND_E!U43+FC_TRA_E!U43+FC_OTH_E!U43</f>
        <v>11841.755164199998</v>
      </c>
      <c r="V43" s="8">
        <f>FC_IND_E!V43+FC_TRA_E!V43+FC_OTH_E!V43</f>
        <v>12335.485242599998</v>
      </c>
      <c r="W43" s="8">
        <f>FC_IND_E!W43+FC_TRA_E!W43+FC_OTH_E!W43</f>
        <v>12226.06322496</v>
      </c>
      <c r="X43" s="8">
        <f>FC_IND_E!X43+FC_TRA_E!X43+FC_OTH_E!X43</f>
        <v>11958.817455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3583.4959742400001</v>
      </c>
      <c r="D44" s="8">
        <f>FC_IND_E!D44+FC_TRA_E!D44+FC_OTH_E!D44</f>
        <v>3749.2251948000003</v>
      </c>
      <c r="E44" s="8">
        <f>FC_IND_E!E44+FC_TRA_E!E44+FC_OTH_E!E44</f>
        <v>3642.9081523200007</v>
      </c>
      <c r="F44" s="8">
        <f>FC_IND_E!F44+FC_TRA_E!F44+FC_OTH_E!F44</f>
        <v>3502.1952309600006</v>
      </c>
      <c r="G44" s="8">
        <f>FC_IND_E!G44+FC_TRA_E!G44+FC_OTH_E!G44</f>
        <v>3814.8908904000004</v>
      </c>
      <c r="H44" s="8">
        <f>FC_IND_E!H44+FC_TRA_E!H44+FC_OTH_E!H44</f>
        <v>3252.0380903999999</v>
      </c>
      <c r="I44" s="8">
        <f>FC_IND_E!I44+FC_TRA_E!I44+FC_OTH_E!I44</f>
        <v>3783.6216309600009</v>
      </c>
      <c r="J44" s="8">
        <f>FC_IND_E!J44+FC_TRA_E!J44+FC_OTH_E!J44</f>
        <v>3692.9399148000002</v>
      </c>
      <c r="K44" s="8">
        <f>FC_IND_E!K44+FC_TRA_E!K44+FC_OTH_E!K44</f>
        <v>3117.5795224800008</v>
      </c>
      <c r="L44" s="8">
        <f>FC_IND_E!L44+FC_TRA_E!L44+FC_OTH_E!L44</f>
        <v>3380.8316284800007</v>
      </c>
      <c r="M44" s="8">
        <f>FC_IND_E!M44+FC_TRA_E!M44+FC_OTH_E!M44</f>
        <v>2600.6393498400002</v>
      </c>
      <c r="N44" s="8">
        <f>FC_IND_E!N44+FC_TRA_E!N44+FC_OTH_E!N44</f>
        <v>1879.2721548</v>
      </c>
      <c r="O44" s="8">
        <f>FC_IND_E!O44+FC_TRA_E!O44+FC_OTH_E!O44</f>
        <v>1743.0478452000002</v>
      </c>
      <c r="P44" s="8">
        <f>FC_IND_E!P44+FC_TRA_E!P44+FC_OTH_E!P44</f>
        <v>1408.6801238400001</v>
      </c>
      <c r="Q44" s="8">
        <f>FC_IND_E!Q44+FC_TRA_E!Q44+FC_OTH_E!Q44</f>
        <v>1482.9836594400001</v>
      </c>
      <c r="R44" s="8">
        <f>FC_IND_E!R44+FC_TRA_E!R44+FC_OTH_E!R44</f>
        <v>1622.3039380800001</v>
      </c>
      <c r="S44" s="8">
        <f>FC_IND_E!S44+FC_TRA_E!S44+FC_OTH_E!S44</f>
        <v>1625.3999071200001</v>
      </c>
      <c r="T44" s="8">
        <f>FC_IND_E!T44+FC_TRA_E!T44+FC_OTH_E!T44</f>
        <v>1638.71276904</v>
      </c>
      <c r="U44" s="8">
        <f>FC_IND_E!U44+FC_TRA_E!U44+FC_OTH_E!U44</f>
        <v>1656.5855745599997</v>
      </c>
      <c r="V44" s="8">
        <f>FC_IND_E!V44+FC_TRA_E!V44+FC_OTH_E!V44</f>
        <v>1669.5272880000007</v>
      </c>
      <c r="W44" s="8">
        <f>FC_IND_E!W44+FC_TRA_E!W44+FC_OTH_E!W44</f>
        <v>1433.7886528800002</v>
      </c>
      <c r="X44" s="8">
        <f>FC_IND_E!X44+FC_TRA_E!X44+FC_OTH_E!X44</f>
        <v>1443.8720772000004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6.3917013599999981</v>
      </c>
      <c r="T45" s="8">
        <f>FC_IND_E!T45+FC_TRA_E!T45+FC_OTH_E!T45</f>
        <v>3.1929479999999996E-2</v>
      </c>
      <c r="U45" s="8">
        <f>FC_IND_E!U45+FC_TRA_E!U45+FC_OTH_E!U45</f>
        <v>1.0803247200000001</v>
      </c>
      <c r="V45" s="8">
        <f>FC_IND_E!V45+FC_TRA_E!V45+FC_OTH_E!V45</f>
        <v>1.2304724400000002</v>
      </c>
      <c r="W45" s="8">
        <f>FC_IND_E!W45+FC_TRA_E!W45+FC_OTH_E!W45</f>
        <v>7.6923658800000023</v>
      </c>
      <c r="X45" s="8">
        <f>FC_IND_E!X45+FC_TRA_E!X45+FC_OTH_E!X45</f>
        <v>1.5117685200000002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988.65011700000014</v>
      </c>
      <c r="D48" s="8">
        <f>FC_IND_E!D48+FC_TRA_E!D48+FC_OTH_E!D48</f>
        <v>1131.2438669999997</v>
      </c>
      <c r="E48" s="8">
        <f>FC_IND_E!E48+FC_TRA_E!E48+FC_OTH_E!E48</f>
        <v>1362.5623439999999</v>
      </c>
      <c r="F48" s="8">
        <f>FC_IND_E!F48+FC_TRA_E!F48+FC_OTH_E!F48</f>
        <v>1362.5623439999999</v>
      </c>
      <c r="G48" s="8">
        <f>FC_IND_E!G48+FC_TRA_E!G48+FC_OTH_E!G48</f>
        <v>1733.306094</v>
      </c>
      <c r="H48" s="8">
        <f>FC_IND_E!H48+FC_TRA_E!H48+FC_OTH_E!H48</f>
        <v>1787.1751170000005</v>
      </c>
      <c r="I48" s="8">
        <f>FC_IND_E!I48+FC_TRA_E!I48+FC_OTH_E!I48</f>
        <v>1704.7873440000001</v>
      </c>
      <c r="J48" s="8">
        <f>FC_IND_E!J48+FC_TRA_E!J48+FC_OTH_E!J48</f>
        <v>2718.7873830000003</v>
      </c>
      <c r="K48" s="8">
        <f>FC_IND_E!K48+FC_TRA_E!K48+FC_OTH_E!K48</f>
        <v>1923.4312109999998</v>
      </c>
      <c r="L48" s="8">
        <f>FC_IND_E!L48+FC_TRA_E!L48+FC_OTH_E!L48</f>
        <v>1787.7598829999999</v>
      </c>
      <c r="M48" s="8">
        <f>FC_IND_E!M48+FC_TRA_E!M48+FC_OTH_E!M48</f>
        <v>2040.4798829999995</v>
      </c>
      <c r="N48" s="8">
        <f>FC_IND_E!N48+FC_TRA_E!N48+FC_OTH_E!N48</f>
        <v>1712.8799999999997</v>
      </c>
      <c r="O48" s="8">
        <f>FC_IND_E!O48+FC_TRA_E!O48+FC_OTH_E!O48</f>
        <v>1990.5603120000001</v>
      </c>
      <c r="P48" s="8">
        <f>FC_IND_E!P48+FC_TRA_E!P48+FC_OTH_E!P48</f>
        <v>2174.6398050000012</v>
      </c>
      <c r="Q48" s="8">
        <f>FC_IND_E!Q48+FC_TRA_E!Q48+FC_OTH_E!Q48</f>
        <v>2215.1999610000003</v>
      </c>
      <c r="R48" s="8">
        <f>FC_IND_E!R48+FC_TRA_E!R48+FC_OTH_E!R48</f>
        <v>2324.4002730000002</v>
      </c>
      <c r="S48" s="8">
        <f>FC_IND_E!S48+FC_TRA_E!S48+FC_OTH_E!S48</f>
        <v>2552.1599609999994</v>
      </c>
      <c r="T48" s="8">
        <f>FC_IND_E!T48+FC_TRA_E!T48+FC_OTH_E!T48</f>
        <v>2128.8571199999997</v>
      </c>
      <c r="U48" s="8">
        <f>FC_IND_E!U48+FC_TRA_E!U48+FC_OTH_E!U48</f>
        <v>1627.6729950000001</v>
      </c>
      <c r="V48" s="8">
        <f>FC_IND_E!V48+FC_TRA_E!V48+FC_OTH_E!V48</f>
        <v>1771.0399980000002</v>
      </c>
      <c r="W48" s="8">
        <f>FC_IND_E!W48+FC_TRA_E!W48+FC_OTH_E!W48</f>
        <v>1246.6333619999998</v>
      </c>
      <c r="X48" s="8">
        <f>FC_IND_E!X48+FC_TRA_E!X48+FC_OTH_E!X48</f>
        <v>1332.8733600000003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61.572175919999992</v>
      </c>
      <c r="Q50" s="8">
        <f>FC_IND_E!Q50+FC_TRA_E!Q50+FC_OTH_E!Q50</f>
        <v>149.53182408000001</v>
      </c>
      <c r="R50" s="8">
        <f>FC_IND_E!R50+FC_TRA_E!R50+FC_OTH_E!R50</f>
        <v>152.46379476000001</v>
      </c>
      <c r="S50" s="8">
        <f>FC_IND_E!S50+FC_TRA_E!S50+FC_OTH_E!S50</f>
        <v>260.94802931999993</v>
      </c>
      <c r="T50" s="8">
        <f>FC_IND_E!T50+FC_TRA_E!T50+FC_OTH_E!T50</f>
        <v>7.1068161599999984</v>
      </c>
      <c r="U50" s="8">
        <f>FC_IND_E!U50+FC_TRA_E!U50+FC_OTH_E!U50</f>
        <v>10.464161400000002</v>
      </c>
      <c r="V50" s="8">
        <f>FC_IND_E!V50+FC_TRA_E!V50+FC_OTH_E!V50</f>
        <v>18.928904040000003</v>
      </c>
      <c r="W50" s="8">
        <f>FC_IND_E!W50+FC_TRA_E!W50+FC_OTH_E!W50</f>
        <v>19.913968079999997</v>
      </c>
      <c r="X50" s="8">
        <f>FC_IND_E!X50+FC_TRA_E!X50+FC_OTH_E!X50</f>
        <v>18.459461520000001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604.22069664000003</v>
      </c>
      <c r="D51" s="27">
        <f>FC_IND_E!D51+FC_TRA_E!D51+FC_OTH_E!D51</f>
        <v>747.60744960000011</v>
      </c>
      <c r="E51" s="27">
        <f>FC_IND_E!E51+FC_TRA_E!E51+FC_OTH_E!E51</f>
        <v>816.73128900000017</v>
      </c>
      <c r="F51" s="27">
        <f>FC_IND_E!F51+FC_TRA_E!F51+FC_OTH_E!F51</f>
        <v>909.07244999999989</v>
      </c>
      <c r="G51" s="27">
        <f>FC_IND_E!G51+FC_TRA_E!G51+FC_OTH_E!G51</f>
        <v>1085.9954688</v>
      </c>
      <c r="H51" s="27">
        <f>FC_IND_E!H51+FC_TRA_E!H51+FC_OTH_E!H51</f>
        <v>1376.8782548400002</v>
      </c>
      <c r="I51" s="27">
        <f>FC_IND_E!I51+FC_TRA_E!I51+FC_OTH_E!I51</f>
        <v>1616.09765328</v>
      </c>
      <c r="J51" s="27">
        <f>FC_IND_E!J51+FC_TRA_E!J51+FC_OTH_E!J51</f>
        <v>1662.4242478800004</v>
      </c>
      <c r="K51" s="27">
        <f>FC_IND_E!K51+FC_TRA_E!K51+FC_OTH_E!K51</f>
        <v>1904.5948878000004</v>
      </c>
      <c r="L51" s="27">
        <f>FC_IND_E!L51+FC_TRA_E!L51+FC_OTH_E!L51</f>
        <v>1935.3715721999999</v>
      </c>
      <c r="M51" s="27">
        <f>FC_IND_E!M51+FC_TRA_E!M51+FC_OTH_E!M51</f>
        <v>1835.7451081200004</v>
      </c>
      <c r="N51" s="27">
        <f>FC_IND_E!N51+FC_TRA_E!N51+FC_OTH_E!N51</f>
        <v>2543.4913086000001</v>
      </c>
      <c r="O51" s="27">
        <f>FC_IND_E!O51+FC_TRA_E!O51+FC_OTH_E!O51</f>
        <v>2281.6241157600007</v>
      </c>
      <c r="P51" s="27">
        <f>FC_IND_E!P51+FC_TRA_E!P51+FC_OTH_E!P51</f>
        <v>2131.64962956</v>
      </c>
      <c r="Q51" s="27">
        <f>FC_IND_E!Q51+FC_TRA_E!Q51+FC_OTH_E!Q51</f>
        <v>1960.2795009600002</v>
      </c>
      <c r="R51" s="27">
        <f>FC_IND_E!R51+FC_TRA_E!R51+FC_OTH_E!R51</f>
        <v>2275.6220665200003</v>
      </c>
      <c r="S51" s="27">
        <f>FC_IND_E!S51+FC_TRA_E!S51+FC_OTH_E!S51</f>
        <v>2460.3777000000005</v>
      </c>
      <c r="T51" s="27">
        <f>FC_IND_E!T51+FC_TRA_E!T51+FC_OTH_E!T51</f>
        <v>1988.5282520400008</v>
      </c>
      <c r="U51" s="27">
        <f>FC_IND_E!U51+FC_TRA_E!U51+FC_OTH_E!U51</f>
        <v>1906.1669444400004</v>
      </c>
      <c r="V51" s="27">
        <f>FC_IND_E!V51+FC_TRA_E!V51+FC_OTH_E!V51</f>
        <v>2105.6731304400005</v>
      </c>
      <c r="W51" s="27">
        <f>FC_IND_E!W51+FC_TRA_E!W51+FC_OTH_E!W51</f>
        <v>2578.6707209999995</v>
      </c>
      <c r="X51" s="27">
        <f>FC_IND_E!X51+FC_TRA_E!X51+FC_OTH_E!X51</f>
        <v>2765.1941103599997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0</v>
      </c>
      <c r="G52" s="27">
        <f t="shared" si="16"/>
        <v>0</v>
      </c>
      <c r="H52" s="27">
        <f t="shared" si="16"/>
        <v>0</v>
      </c>
      <c r="I52" s="27">
        <f t="shared" si="16"/>
        <v>0</v>
      </c>
      <c r="J52" s="27">
        <f t="shared" si="16"/>
        <v>0</v>
      </c>
      <c r="K52" s="27">
        <f t="shared" si="16"/>
        <v>0</v>
      </c>
      <c r="L52" s="27">
        <f t="shared" si="16"/>
        <v>0</v>
      </c>
      <c r="M52" s="27">
        <f t="shared" si="16"/>
        <v>0</v>
      </c>
      <c r="N52" s="27">
        <f t="shared" si="16"/>
        <v>0</v>
      </c>
      <c r="O52" s="27">
        <f t="shared" si="16"/>
        <v>0</v>
      </c>
      <c r="P52" s="27">
        <f t="shared" si="16"/>
        <v>0</v>
      </c>
      <c r="Q52" s="27">
        <f t="shared" si="16"/>
        <v>0</v>
      </c>
      <c r="R52" s="27">
        <f t="shared" si="16"/>
        <v>386.38622880000003</v>
      </c>
      <c r="S52" s="27">
        <f t="shared" si="16"/>
        <v>164.87911439999996</v>
      </c>
      <c r="T52" s="27">
        <f t="shared" si="16"/>
        <v>0</v>
      </c>
      <c r="U52" s="27">
        <f t="shared" si="16"/>
        <v>0</v>
      </c>
      <c r="V52" s="27">
        <f t="shared" si="16"/>
        <v>0</v>
      </c>
      <c r="W52" s="27">
        <f t="shared" si="16"/>
        <v>0</v>
      </c>
      <c r="X52" s="27">
        <f t="shared" ref="X52" si="17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0</v>
      </c>
      <c r="R53" s="8">
        <f>FC_IND_E!R53+FC_TRA_E!R53+FC_OTH_E!R53</f>
        <v>386.38622880000003</v>
      </c>
      <c r="S53" s="8">
        <f>FC_IND_E!S53+FC_TRA_E!S53+FC_OTH_E!S53</f>
        <v>164.87911439999996</v>
      </c>
      <c r="T53" s="8">
        <f>FC_IND_E!T53+FC_TRA_E!T53+FC_OTH_E!T53</f>
        <v>0</v>
      </c>
      <c r="U53" s="8">
        <f>FC_IND_E!U53+FC_TRA_E!U53+FC_OTH_E!U53</f>
        <v>0</v>
      </c>
      <c r="V53" s="8">
        <f>FC_IND_E!V53+FC_TRA_E!V53+FC_OTH_E!V53</f>
        <v>0</v>
      </c>
      <c r="W53" s="8">
        <f>FC_IND_E!W53+FC_TRA_E!W53+FC_OTH_E!W53</f>
        <v>0</v>
      </c>
      <c r="X53" s="8">
        <f>FC_IND_E!X53+FC_TRA_E!X53+FC_OTH_E!X53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4432.1032022400004</v>
      </c>
      <c r="D61" s="49">
        <f t="shared" si="18"/>
        <v>4400.6600635200002</v>
      </c>
      <c r="E61" s="49">
        <f t="shared" si="18"/>
        <v>4447.4624207999996</v>
      </c>
      <c r="F61" s="49">
        <f t="shared" si="18"/>
        <v>4273.4636229600001</v>
      </c>
      <c r="G61" s="49">
        <f t="shared" si="18"/>
        <v>4308.0086447999993</v>
      </c>
      <c r="H61" s="49">
        <f t="shared" si="18"/>
        <v>4499.4530447999996</v>
      </c>
      <c r="I61" s="49">
        <f t="shared" si="18"/>
        <v>4514.18442048</v>
      </c>
      <c r="J61" s="49">
        <f t="shared" si="18"/>
        <v>5186.5833923999999</v>
      </c>
      <c r="K61" s="49">
        <f t="shared" si="18"/>
        <v>4617.1692208799996</v>
      </c>
      <c r="L61" s="49">
        <f t="shared" si="18"/>
        <v>4201.4888063999988</v>
      </c>
      <c r="M61" s="49">
        <f t="shared" si="18"/>
        <v>4431.1500194399987</v>
      </c>
      <c r="N61" s="49">
        <f t="shared" si="18"/>
        <v>5394.6268884000019</v>
      </c>
      <c r="O61" s="49">
        <f t="shared" si="18"/>
        <v>5928.3204695999975</v>
      </c>
      <c r="P61" s="49">
        <f t="shared" si="18"/>
        <v>4992.9460430400004</v>
      </c>
      <c r="Q61" s="49">
        <f t="shared" si="18"/>
        <v>5025.3524474400019</v>
      </c>
      <c r="R61" s="49">
        <f t="shared" si="18"/>
        <v>5458.1575989600051</v>
      </c>
      <c r="S61" s="49">
        <f t="shared" si="18"/>
        <v>4723.0766690399951</v>
      </c>
      <c r="T61" s="49">
        <f t="shared" si="18"/>
        <v>4770.557650079998</v>
      </c>
      <c r="U61" s="49">
        <f t="shared" si="18"/>
        <v>4687.8085022399982</v>
      </c>
      <c r="V61" s="49">
        <f t="shared" si="18"/>
        <v>4564.3883522399983</v>
      </c>
      <c r="W61" s="49">
        <f t="shared" si="18"/>
        <v>4442.7556144799992</v>
      </c>
      <c r="X61" s="49">
        <f t="shared" si="18"/>
        <v>4621.0516588800037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4429.2640896000003</v>
      </c>
      <c r="D62" s="52">
        <f>FC_IND_E!D62+FC_TRA_E!D62+FC_OTH_E!D62</f>
        <v>4396.7835071999998</v>
      </c>
      <c r="E62" s="52">
        <f>FC_IND_E!E62+FC_TRA_E!E62+FC_OTH_E!E62</f>
        <v>4443.0398207999997</v>
      </c>
      <c r="F62" s="52">
        <f>FC_IND_E!F62+FC_TRA_E!F62+FC_OTH_E!F62</f>
        <v>4264.4000447999997</v>
      </c>
      <c r="G62" s="52">
        <f>FC_IND_E!G62+FC_TRA_E!G62+FC_OTH_E!G62</f>
        <v>4298.6720447999996</v>
      </c>
      <c r="H62" s="52">
        <f>FC_IND_E!H62+FC_TRA_E!H62+FC_OTH_E!H62</f>
        <v>4487.1680447999997</v>
      </c>
      <c r="I62" s="52">
        <f>FC_IND_E!I62+FC_TRA_E!I62+FC_OTH_E!I62</f>
        <v>4366.8801792000004</v>
      </c>
      <c r="J62" s="52">
        <f>FC_IND_E!J62+FC_TRA_E!J62+FC_OTH_E!J62</f>
        <v>4712.3999999999996</v>
      </c>
      <c r="K62" s="52">
        <f>FC_IND_E!K62+FC_TRA_E!K62+FC_OTH_E!K62</f>
        <v>4180.4001791999999</v>
      </c>
      <c r="L62" s="52">
        <f>FC_IND_E!L62+FC_TRA_E!L62+FC_OTH_E!L62</f>
        <v>3737.1039551999988</v>
      </c>
      <c r="M62" s="52">
        <f>FC_IND_E!M62+FC_TRA_E!M62+FC_OTH_E!M62</f>
        <v>3859.2961343999987</v>
      </c>
      <c r="N62" s="52">
        <f>FC_IND_E!N62+FC_TRA_E!N62+FC_OTH_E!N62</f>
        <v>4842.5440896000018</v>
      </c>
      <c r="O62" s="52">
        <f>FC_IND_E!O62+FC_TRA_E!O62+FC_OTH_E!O62</f>
        <v>5312.3845823999982</v>
      </c>
      <c r="P62" s="52">
        <f>FC_IND_E!P62+FC_TRA_E!P62+FC_OTH_E!P62</f>
        <v>4325.4396864</v>
      </c>
      <c r="Q62" s="52">
        <f>FC_IND_E!Q62+FC_TRA_E!Q62+FC_OTH_E!Q62</f>
        <v>4348.1757312000018</v>
      </c>
      <c r="R62" s="52">
        <f>FC_IND_E!R62+FC_TRA_E!R62+FC_OTH_E!R62</f>
        <v>4737.8237760000047</v>
      </c>
      <c r="S62" s="52">
        <f>FC_IND_E!S62+FC_TRA_E!S62+FC_OTH_E!S62</f>
        <v>3981.3762239999951</v>
      </c>
      <c r="T62" s="52">
        <f>FC_IND_E!T62+FC_TRA_E!T62+FC_OTH_E!T62</f>
        <v>4019.6798207999982</v>
      </c>
      <c r="U62" s="52">
        <f>FC_IND_E!U62+FC_TRA_E!U62+FC_OTH_E!U62</f>
        <v>3876.1527167999989</v>
      </c>
      <c r="V62" s="52">
        <f>FC_IND_E!V62+FC_TRA_E!V62+FC_OTH_E!V62</f>
        <v>3698.9229311999989</v>
      </c>
      <c r="W62" s="52">
        <f>FC_IND_E!W62+FC_TRA_E!W62+FC_OTH_E!W62</f>
        <v>3561.6127679999991</v>
      </c>
      <c r="X62" s="52">
        <f>FC_IND_E!X62+FC_TRA_E!X62+FC_OTH_E!X62</f>
        <v>3698.2423296000034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222.20795520000001</v>
      </c>
      <c r="K63" s="52">
        <f>FC_IND_E!K63+FC_TRA_E!K63+FC_OTH_E!K63</f>
        <v>236.09617919999994</v>
      </c>
      <c r="L63" s="52">
        <f>FC_IND_E!L63+FC_TRA_E!L63+FC_OTH_E!L63</f>
        <v>236.09617919999985</v>
      </c>
      <c r="M63" s="52">
        <f>FC_IND_E!M63+FC_TRA_E!M63+FC_OTH_E!M63</f>
        <v>197.90386559999993</v>
      </c>
      <c r="N63" s="52">
        <f>FC_IND_E!N63+FC_TRA_E!N63+FC_OTH_E!N63</f>
        <v>211.79208960000011</v>
      </c>
      <c r="O63" s="52">
        <f>FC_IND_E!O63+FC_TRA_E!O63+FC_OTH_E!O63</f>
        <v>211.79208959999985</v>
      </c>
      <c r="P63" s="52">
        <f>FC_IND_E!P63+FC_TRA_E!P63+FC_OTH_E!P63</f>
        <v>218.73599999999999</v>
      </c>
      <c r="Q63" s="52">
        <f>FC_IND_E!Q63+FC_TRA_E!Q63+FC_OTH_E!Q63</f>
        <v>197.90386560000007</v>
      </c>
      <c r="R63" s="52">
        <f>FC_IND_E!R63+FC_TRA_E!R63+FC_OTH_E!R63</f>
        <v>215.26404480000028</v>
      </c>
      <c r="S63" s="52">
        <f>FC_IND_E!S63+FC_TRA_E!S63+FC_OTH_E!S63</f>
        <v>218.73599999999971</v>
      </c>
      <c r="T63" s="52">
        <f>FC_IND_E!T63+FC_TRA_E!T63+FC_OTH_E!T63</f>
        <v>218.73599999999988</v>
      </c>
      <c r="U63" s="52">
        <f>FC_IND_E!U63+FC_TRA_E!U63+FC_OTH_E!U63</f>
        <v>267.09742079999978</v>
      </c>
      <c r="V63" s="52">
        <f>FC_IND_E!V63+FC_TRA_E!V63+FC_OTH_E!V63</f>
        <v>212.17029119999989</v>
      </c>
      <c r="W63" s="52">
        <f>FC_IND_E!W63+FC_TRA_E!W63+FC_OTH_E!W63</f>
        <v>190.14428159999994</v>
      </c>
      <c r="X63" s="52">
        <f>FC_IND_E!X63+FC_TRA_E!X63+FC_OTH_E!X63</f>
        <v>185.85947520000016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2.8391126400000006</v>
      </c>
      <c r="D64" s="52">
        <f>FC_IND_E!D64+FC_TRA_E!D64+FC_OTH_E!D64</f>
        <v>3.8765563200000006</v>
      </c>
      <c r="E64" s="52">
        <f>FC_IND_E!E64+FC_TRA_E!E64+FC_OTH_E!E64</f>
        <v>4.4226000000000001</v>
      </c>
      <c r="F64" s="52">
        <f>FC_IND_E!F64+FC_TRA_E!F64+FC_OTH_E!F64</f>
        <v>9.0635781600000023</v>
      </c>
      <c r="G64" s="52">
        <f>FC_IND_E!G64+FC_TRA_E!G64+FC_OTH_E!G64</f>
        <v>9.3365999999999989</v>
      </c>
      <c r="H64" s="52">
        <f>FC_IND_E!H64+FC_TRA_E!H64+FC_OTH_E!H64</f>
        <v>12.285000000000004</v>
      </c>
      <c r="I64" s="52">
        <f>FC_IND_E!I64+FC_TRA_E!I64+FC_OTH_E!I64</f>
        <v>13.70455632</v>
      </c>
      <c r="J64" s="52">
        <f>FC_IND_E!J64+FC_TRA_E!J64+FC_OTH_E!J64</f>
        <v>5.733065520000002</v>
      </c>
      <c r="K64" s="52">
        <f>FC_IND_E!K64+FC_TRA_E!K64+FC_OTH_E!K64</f>
        <v>1.5832908000000008</v>
      </c>
      <c r="L64" s="52">
        <f>FC_IND_E!L64+FC_TRA_E!L64+FC_OTH_E!L64</f>
        <v>3.0030436799999989</v>
      </c>
      <c r="M64" s="52">
        <f>FC_IND_E!M64+FC_TRA_E!M64+FC_OTH_E!M64</f>
        <v>4.5863344799999988</v>
      </c>
      <c r="N64" s="52">
        <f>FC_IND_E!N64+FC_TRA_E!N64+FC_OTH_E!N64</f>
        <v>33.797509199999993</v>
      </c>
      <c r="O64" s="52">
        <f>FC_IND_E!O64+FC_TRA_E!O64+FC_OTH_E!O64</f>
        <v>34.780112640000006</v>
      </c>
      <c r="P64" s="52">
        <f>FC_IND_E!P64+FC_TRA_E!P64+FC_OTH_E!P64</f>
        <v>38.820599999999999</v>
      </c>
      <c r="Q64" s="52">
        <f>FC_IND_E!Q64+FC_TRA_E!Q64+FC_OTH_E!Q64</f>
        <v>33.742865520000002</v>
      </c>
      <c r="R64" s="52">
        <f>FC_IND_E!R64+FC_TRA_E!R64+FC_OTH_E!R64</f>
        <v>36.090578160000007</v>
      </c>
      <c r="S64" s="52">
        <f>FC_IND_E!S64+FC_TRA_E!S64+FC_OTH_E!S64</f>
        <v>33.14217816</v>
      </c>
      <c r="T64" s="52">
        <f>FC_IND_E!T64+FC_TRA_E!T64+FC_OTH_E!T64</f>
        <v>40.63327632</v>
      </c>
      <c r="U64" s="52">
        <f>FC_IND_E!U64+FC_TRA_E!U64+FC_OTH_E!U64</f>
        <v>48.94344000000001</v>
      </c>
      <c r="V64" s="52">
        <f>FC_IND_E!V64+FC_TRA_E!V64+FC_OTH_E!V64</f>
        <v>80.169158160000009</v>
      </c>
      <c r="W64" s="52">
        <f>FC_IND_E!W64+FC_TRA_E!W64+FC_OTH_E!W64</f>
        <v>82.866354480000012</v>
      </c>
      <c r="X64" s="52">
        <f>FC_IND_E!X64+FC_TRA_E!X64+FC_OTH_E!X64</f>
        <v>78.87441744000003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0</v>
      </c>
      <c r="M67" s="52">
        <f>FC_IND_E!M67+FC_TRA_E!M67+FC_OTH_E!M67</f>
        <v>0</v>
      </c>
      <c r="N67" s="52">
        <f>FC_IND_E!N67+FC_TRA_E!N67+FC_OTH_E!N67</f>
        <v>0</v>
      </c>
      <c r="O67" s="52">
        <f>FC_IND_E!O67+FC_TRA_E!O67+FC_OTH_E!O67</f>
        <v>0</v>
      </c>
      <c r="P67" s="52">
        <f>FC_IND_E!P67+FC_TRA_E!P67+FC_OTH_E!P67</f>
        <v>0</v>
      </c>
      <c r="Q67" s="52">
        <f>FC_IND_E!Q67+FC_TRA_E!Q67+FC_OTH_E!Q67</f>
        <v>0</v>
      </c>
      <c r="R67" s="52">
        <f>FC_IND_E!R67+FC_TRA_E!R67+FC_OTH_E!R67</f>
        <v>0</v>
      </c>
      <c r="S67" s="52">
        <f>FC_IND_E!S67+FC_TRA_E!S67+FC_OTH_E!S67</f>
        <v>0</v>
      </c>
      <c r="T67" s="52">
        <f>FC_IND_E!T67+FC_TRA_E!T67+FC_OTH_E!T67</f>
        <v>0</v>
      </c>
      <c r="U67" s="52">
        <f>FC_IND_E!U67+FC_TRA_E!U67+FC_OTH_E!U67</f>
        <v>0</v>
      </c>
      <c r="V67" s="52">
        <f>FC_IND_E!V67+FC_TRA_E!V67+FC_OTH_E!V67</f>
        <v>74.879665920000022</v>
      </c>
      <c r="W67" s="52">
        <f>FC_IND_E!W67+FC_TRA_E!W67+FC_OTH_E!W67</f>
        <v>186.97588991999999</v>
      </c>
      <c r="X67" s="52">
        <f>FC_IND_E!X67+FC_TRA_E!X67+FC_OTH_E!X67</f>
        <v>201.88662479999999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8.7123081599999974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0.26329103999999998</v>
      </c>
      <c r="W68" s="52">
        <f>FC_IND_E!W68+FC_TRA_E!W68+FC_OTH_E!W68</f>
        <v>0.31273775999999998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133.59968495999999</v>
      </c>
      <c r="J69" s="52">
        <f>FC_IND_E!J69+FC_TRA_E!J69+FC_OTH_E!J69</f>
        <v>246.24237167999999</v>
      </c>
      <c r="K69" s="52">
        <f>FC_IND_E!K69+FC_TRA_E!K69+FC_OTH_E!K69</f>
        <v>199.08957168000001</v>
      </c>
      <c r="L69" s="52">
        <f>FC_IND_E!L69+FC_TRA_E!L69+FC_OTH_E!L69</f>
        <v>225.28562832</v>
      </c>
      <c r="M69" s="52">
        <f>FC_IND_E!M69+FC_TRA_E!M69+FC_OTH_E!M69</f>
        <v>369.36368495999994</v>
      </c>
      <c r="N69" s="52">
        <f>FC_IND_E!N69+FC_TRA_E!N69+FC_OTH_E!N69</f>
        <v>306.4932</v>
      </c>
      <c r="O69" s="52">
        <f>FC_IND_E!O69+FC_TRA_E!O69+FC_OTH_E!O69</f>
        <v>369.36368496000006</v>
      </c>
      <c r="P69" s="52">
        <f>FC_IND_E!P69+FC_TRA_E!P69+FC_OTH_E!P69</f>
        <v>401.23744848000007</v>
      </c>
      <c r="Q69" s="52">
        <f>FC_IND_E!Q69+FC_TRA_E!Q69+FC_OTH_E!Q69</f>
        <v>445.52998512000005</v>
      </c>
      <c r="R69" s="52">
        <f>FC_IND_E!R69+FC_TRA_E!R69+FC_OTH_E!R69</f>
        <v>468.97920000000011</v>
      </c>
      <c r="S69" s="52">
        <f>FC_IND_E!S69+FC_TRA_E!S69+FC_OTH_E!S69</f>
        <v>489.82226687999992</v>
      </c>
      <c r="T69" s="52">
        <f>FC_IND_E!T69+FC_TRA_E!T69+FC_OTH_E!T69</f>
        <v>491.50855296000015</v>
      </c>
      <c r="U69" s="52">
        <f>FC_IND_E!U69+FC_TRA_E!U69+FC_OTH_E!U69</f>
        <v>495.61492463999997</v>
      </c>
      <c r="V69" s="52">
        <f>FC_IND_E!V69+FC_TRA_E!V69+FC_OTH_E!V69</f>
        <v>497.98301471999997</v>
      </c>
      <c r="W69" s="52">
        <f>FC_IND_E!W69+FC_TRA_E!W69+FC_OTH_E!W69</f>
        <v>420.84358272000003</v>
      </c>
      <c r="X69" s="52">
        <f>FC_IND_E!X69+FC_TRA_E!X69+FC_OTH_E!X69</f>
        <v>456.18881184000014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10356.66280540452</v>
      </c>
      <c r="D2" s="21">
        <f t="shared" ref="D2:X2" si="0">SUM(D3,D17,D22,D25,D26,D51,D52)</f>
        <v>10445.155215635639</v>
      </c>
      <c r="E2" s="21">
        <f t="shared" si="0"/>
        <v>10003.77723450665</v>
      </c>
      <c r="F2" s="21">
        <f t="shared" si="0"/>
        <v>9653.8625614908469</v>
      </c>
      <c r="G2" s="21">
        <f t="shared" si="0"/>
        <v>8909.3427337847297</v>
      </c>
      <c r="H2" s="21">
        <f t="shared" si="0"/>
        <v>8825.6492987150159</v>
      </c>
      <c r="I2" s="21">
        <f t="shared" si="0"/>
        <v>9178.3749897840316</v>
      </c>
      <c r="J2" s="21">
        <f t="shared" si="0"/>
        <v>10400.841014741105</v>
      </c>
      <c r="K2" s="21">
        <f t="shared" si="0"/>
        <v>8692.29982018583</v>
      </c>
      <c r="L2" s="21">
        <f t="shared" si="0"/>
        <v>6466.0009182578233</v>
      </c>
      <c r="M2" s="21">
        <f t="shared" si="0"/>
        <v>6712.672743665782</v>
      </c>
      <c r="N2" s="21">
        <f t="shared" si="0"/>
        <v>5789.0625615281679</v>
      </c>
      <c r="O2" s="21">
        <f t="shared" si="0"/>
        <v>5863.4165093718102</v>
      </c>
      <c r="P2" s="21">
        <f t="shared" si="0"/>
        <v>5637.4705205909104</v>
      </c>
      <c r="Q2" s="21">
        <f t="shared" si="0"/>
        <v>6020.705344876581</v>
      </c>
      <c r="R2" s="21">
        <f t="shared" si="0"/>
        <v>6330.7377688102124</v>
      </c>
      <c r="S2" s="21">
        <f t="shared" si="0"/>
        <v>6469.8602033847201</v>
      </c>
      <c r="T2" s="21">
        <f t="shared" si="0"/>
        <v>5268.7144508428746</v>
      </c>
      <c r="U2" s="21">
        <f t="shared" si="0"/>
        <v>5083.7379427123733</v>
      </c>
      <c r="V2" s="21">
        <f t="shared" si="0"/>
        <v>4597.3201930323148</v>
      </c>
      <c r="W2" s="21">
        <f t="shared" si="0"/>
        <v>4177.5710322231616</v>
      </c>
      <c r="X2" s="21">
        <f t="shared" si="0"/>
        <v>4327.6843167527149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3486.7003574845203</v>
      </c>
      <c r="D3" s="24">
        <f t="shared" si="1"/>
        <v>3492.4424462756397</v>
      </c>
      <c r="E3" s="24">
        <f t="shared" si="1"/>
        <v>2777.963141106648</v>
      </c>
      <c r="F3" s="24">
        <f t="shared" si="1"/>
        <v>2414.5982992908484</v>
      </c>
      <c r="G3" s="24">
        <f t="shared" si="1"/>
        <v>2245.3518036647283</v>
      </c>
      <c r="H3" s="24">
        <f t="shared" si="1"/>
        <v>1783.5497087150161</v>
      </c>
      <c r="I3" s="24">
        <f t="shared" si="1"/>
        <v>1654.0239797040313</v>
      </c>
      <c r="J3" s="24">
        <f t="shared" si="1"/>
        <v>2220.3727376211045</v>
      </c>
      <c r="K3" s="24">
        <f t="shared" si="1"/>
        <v>1639.9289027858295</v>
      </c>
      <c r="L3" s="24">
        <f t="shared" si="1"/>
        <v>684.44389397782334</v>
      </c>
      <c r="M3" s="24">
        <f t="shared" si="1"/>
        <v>1227.0333329457828</v>
      </c>
      <c r="N3" s="24">
        <f t="shared" si="1"/>
        <v>861.09048740816763</v>
      </c>
      <c r="O3" s="24">
        <f t="shared" si="1"/>
        <v>933.48671205180949</v>
      </c>
      <c r="P3" s="24">
        <f t="shared" si="1"/>
        <v>845.60130035090947</v>
      </c>
      <c r="Q3" s="24">
        <f t="shared" si="1"/>
        <v>939.77739559658062</v>
      </c>
      <c r="R3" s="24">
        <f t="shared" si="1"/>
        <v>907.56871457021316</v>
      </c>
      <c r="S3" s="24">
        <f t="shared" si="1"/>
        <v>762.29990146472119</v>
      </c>
      <c r="T3" s="24">
        <f t="shared" si="1"/>
        <v>758.95770708287455</v>
      </c>
      <c r="U3" s="24">
        <f t="shared" si="1"/>
        <v>1105.7826871123725</v>
      </c>
      <c r="V3" s="24">
        <f t="shared" si="1"/>
        <v>773.10975115231463</v>
      </c>
      <c r="W3" s="24">
        <f t="shared" si="1"/>
        <v>631.32075878316266</v>
      </c>
      <c r="X3" s="24">
        <f t="shared" ref="X3" si="2">SUM(X4,X8,X11)</f>
        <v>692.74916615271479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2869.2397958400002</v>
      </c>
      <c r="D4" s="19">
        <f t="shared" si="3"/>
        <v>3154.8773440799996</v>
      </c>
      <c r="E4" s="19">
        <f t="shared" si="3"/>
        <v>2449.7904340800001</v>
      </c>
      <c r="F4" s="19">
        <f t="shared" si="3"/>
        <v>2035.4876150400003</v>
      </c>
      <c r="G4" s="19">
        <f t="shared" si="3"/>
        <v>1872.2275783200002</v>
      </c>
      <c r="H4" s="19">
        <f t="shared" si="3"/>
        <v>1357.1394328800002</v>
      </c>
      <c r="I4" s="19">
        <f t="shared" si="3"/>
        <v>1128.0753712800001</v>
      </c>
      <c r="J4" s="19">
        <f t="shared" si="3"/>
        <v>1767.2416525743768</v>
      </c>
      <c r="K4" s="19">
        <f t="shared" si="3"/>
        <v>1313.1503576738062</v>
      </c>
      <c r="L4" s="19">
        <f t="shared" si="3"/>
        <v>655.23625628754462</v>
      </c>
      <c r="M4" s="19">
        <f t="shared" si="3"/>
        <v>1200.9496169147467</v>
      </c>
      <c r="N4" s="19">
        <f t="shared" si="3"/>
        <v>791.92612377694149</v>
      </c>
      <c r="O4" s="19">
        <f t="shared" si="3"/>
        <v>933.48671205180949</v>
      </c>
      <c r="P4" s="19">
        <f t="shared" si="3"/>
        <v>767.19669898209122</v>
      </c>
      <c r="Q4" s="19">
        <f t="shared" si="3"/>
        <v>726.61691557269933</v>
      </c>
      <c r="R4" s="19">
        <f t="shared" si="3"/>
        <v>683.19476908540832</v>
      </c>
      <c r="S4" s="19">
        <f t="shared" si="3"/>
        <v>751.2858211390419</v>
      </c>
      <c r="T4" s="19">
        <f t="shared" si="3"/>
        <v>747.51921254540991</v>
      </c>
      <c r="U4" s="19">
        <f t="shared" si="3"/>
        <v>1097.5361142632908</v>
      </c>
      <c r="V4" s="19">
        <f t="shared" si="3"/>
        <v>767.38577622795572</v>
      </c>
      <c r="W4" s="19">
        <f t="shared" si="3"/>
        <v>631.32075878316266</v>
      </c>
      <c r="X4" s="19">
        <f t="shared" ref="X4" si="4">SUM(X5:X7)</f>
        <v>682.21771088934804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2869.2397958400002</v>
      </c>
      <c r="D7" s="8">
        <f>FC_IND_IS_E!D7+FC_IND_NFM_E!D7+FC_IND_CPC_E!D7+FC_IND_NMM_E!D7+FC_IND_PPP_E!D7+FC_IND_FBT_E!D7+FC_IND_TE_E!D7+FC_IND_MAC_E!D7+FC_IND_TL_E!D7+FC_IND_WP_E!D7+FC_IND_MQ_E!D7+FC_IND_CON_E!D7+FC_IND_NSP_E!D7</f>
        <v>3154.8773440799996</v>
      </c>
      <c r="E7" s="8">
        <f>FC_IND_IS_E!E7+FC_IND_NFM_E!E7+FC_IND_CPC_E!E7+FC_IND_NMM_E!E7+FC_IND_PPP_E!E7+FC_IND_FBT_E!E7+FC_IND_TE_E!E7+FC_IND_MAC_E!E7+FC_IND_TL_E!E7+FC_IND_WP_E!E7+FC_IND_MQ_E!E7+FC_IND_CON_E!E7+FC_IND_NSP_E!E7</f>
        <v>2449.7904340800001</v>
      </c>
      <c r="F7" s="8">
        <f>FC_IND_IS_E!F7+FC_IND_NFM_E!F7+FC_IND_CPC_E!F7+FC_IND_NMM_E!F7+FC_IND_PPP_E!F7+FC_IND_FBT_E!F7+FC_IND_TE_E!F7+FC_IND_MAC_E!F7+FC_IND_TL_E!F7+FC_IND_WP_E!F7+FC_IND_MQ_E!F7+FC_IND_CON_E!F7+FC_IND_NSP_E!F7</f>
        <v>2035.4876150400003</v>
      </c>
      <c r="G7" s="8">
        <f>FC_IND_IS_E!G7+FC_IND_NFM_E!G7+FC_IND_CPC_E!G7+FC_IND_NMM_E!G7+FC_IND_PPP_E!G7+FC_IND_FBT_E!G7+FC_IND_TE_E!G7+FC_IND_MAC_E!G7+FC_IND_TL_E!G7+FC_IND_WP_E!G7+FC_IND_MQ_E!G7+FC_IND_CON_E!G7+FC_IND_NSP_E!G7</f>
        <v>1872.2275783200002</v>
      </c>
      <c r="H7" s="8">
        <f>FC_IND_IS_E!H7+FC_IND_NFM_E!H7+FC_IND_CPC_E!H7+FC_IND_NMM_E!H7+FC_IND_PPP_E!H7+FC_IND_FBT_E!H7+FC_IND_TE_E!H7+FC_IND_MAC_E!H7+FC_IND_TL_E!H7+FC_IND_WP_E!H7+FC_IND_MQ_E!H7+FC_IND_CON_E!H7+FC_IND_NSP_E!H7</f>
        <v>1357.1394328800002</v>
      </c>
      <c r="I7" s="8">
        <f>FC_IND_IS_E!I7+FC_IND_NFM_E!I7+FC_IND_CPC_E!I7+FC_IND_NMM_E!I7+FC_IND_PPP_E!I7+FC_IND_FBT_E!I7+FC_IND_TE_E!I7+FC_IND_MAC_E!I7+FC_IND_TL_E!I7+FC_IND_WP_E!I7+FC_IND_MQ_E!I7+FC_IND_CON_E!I7+FC_IND_NSP_E!I7</f>
        <v>1128.0753712800001</v>
      </c>
      <c r="J7" s="8">
        <f>FC_IND_IS_E!J7+FC_IND_NFM_E!J7+FC_IND_CPC_E!J7+FC_IND_NMM_E!J7+FC_IND_PPP_E!J7+FC_IND_FBT_E!J7+FC_IND_TE_E!J7+FC_IND_MAC_E!J7+FC_IND_TL_E!J7+FC_IND_WP_E!J7+FC_IND_MQ_E!J7+FC_IND_CON_E!J7+FC_IND_NSP_E!J7</f>
        <v>1767.2416525743768</v>
      </c>
      <c r="K7" s="8">
        <f>FC_IND_IS_E!K7+FC_IND_NFM_E!K7+FC_IND_CPC_E!K7+FC_IND_NMM_E!K7+FC_IND_PPP_E!K7+FC_IND_FBT_E!K7+FC_IND_TE_E!K7+FC_IND_MAC_E!K7+FC_IND_TL_E!K7+FC_IND_WP_E!K7+FC_IND_MQ_E!K7+FC_IND_CON_E!K7+FC_IND_NSP_E!K7</f>
        <v>1313.1503576738062</v>
      </c>
      <c r="L7" s="8">
        <f>FC_IND_IS_E!L7+FC_IND_NFM_E!L7+FC_IND_CPC_E!L7+FC_IND_NMM_E!L7+FC_IND_PPP_E!L7+FC_IND_FBT_E!L7+FC_IND_TE_E!L7+FC_IND_MAC_E!L7+FC_IND_TL_E!L7+FC_IND_WP_E!L7+FC_IND_MQ_E!L7+FC_IND_CON_E!L7+FC_IND_NSP_E!L7</f>
        <v>655.23625628754462</v>
      </c>
      <c r="M7" s="8">
        <f>FC_IND_IS_E!M7+FC_IND_NFM_E!M7+FC_IND_CPC_E!M7+FC_IND_NMM_E!M7+FC_IND_PPP_E!M7+FC_IND_FBT_E!M7+FC_IND_TE_E!M7+FC_IND_MAC_E!M7+FC_IND_TL_E!M7+FC_IND_WP_E!M7+FC_IND_MQ_E!M7+FC_IND_CON_E!M7+FC_IND_NSP_E!M7</f>
        <v>1200.9496169147467</v>
      </c>
      <c r="N7" s="8">
        <f>FC_IND_IS_E!N7+FC_IND_NFM_E!N7+FC_IND_CPC_E!N7+FC_IND_NMM_E!N7+FC_IND_PPP_E!N7+FC_IND_FBT_E!N7+FC_IND_TE_E!N7+FC_IND_MAC_E!N7+FC_IND_TL_E!N7+FC_IND_WP_E!N7+FC_IND_MQ_E!N7+FC_IND_CON_E!N7+FC_IND_NSP_E!N7</f>
        <v>791.92612377694149</v>
      </c>
      <c r="O7" s="8">
        <f>FC_IND_IS_E!O7+FC_IND_NFM_E!O7+FC_IND_CPC_E!O7+FC_IND_NMM_E!O7+FC_IND_PPP_E!O7+FC_IND_FBT_E!O7+FC_IND_TE_E!O7+FC_IND_MAC_E!O7+FC_IND_TL_E!O7+FC_IND_WP_E!O7+FC_IND_MQ_E!O7+FC_IND_CON_E!O7+FC_IND_NSP_E!O7</f>
        <v>933.48671205180949</v>
      </c>
      <c r="P7" s="8">
        <f>FC_IND_IS_E!P7+FC_IND_NFM_E!P7+FC_IND_CPC_E!P7+FC_IND_NMM_E!P7+FC_IND_PPP_E!P7+FC_IND_FBT_E!P7+FC_IND_TE_E!P7+FC_IND_MAC_E!P7+FC_IND_TL_E!P7+FC_IND_WP_E!P7+FC_IND_MQ_E!P7+FC_IND_CON_E!P7+FC_IND_NSP_E!P7</f>
        <v>767.19669898209122</v>
      </c>
      <c r="Q7" s="8">
        <f>FC_IND_IS_E!Q7+FC_IND_NFM_E!Q7+FC_IND_CPC_E!Q7+FC_IND_NMM_E!Q7+FC_IND_PPP_E!Q7+FC_IND_FBT_E!Q7+FC_IND_TE_E!Q7+FC_IND_MAC_E!Q7+FC_IND_TL_E!Q7+FC_IND_WP_E!Q7+FC_IND_MQ_E!Q7+FC_IND_CON_E!Q7+FC_IND_NSP_E!Q7</f>
        <v>726.61691557269933</v>
      </c>
      <c r="R7" s="8">
        <f>FC_IND_IS_E!R7+FC_IND_NFM_E!R7+FC_IND_CPC_E!R7+FC_IND_NMM_E!R7+FC_IND_PPP_E!R7+FC_IND_FBT_E!R7+FC_IND_TE_E!R7+FC_IND_MAC_E!R7+FC_IND_TL_E!R7+FC_IND_WP_E!R7+FC_IND_MQ_E!R7+FC_IND_CON_E!R7+FC_IND_NSP_E!R7</f>
        <v>683.19476908540832</v>
      </c>
      <c r="S7" s="8">
        <f>FC_IND_IS_E!S7+FC_IND_NFM_E!S7+FC_IND_CPC_E!S7+FC_IND_NMM_E!S7+FC_IND_PPP_E!S7+FC_IND_FBT_E!S7+FC_IND_TE_E!S7+FC_IND_MAC_E!S7+FC_IND_TL_E!S7+FC_IND_WP_E!S7+FC_IND_MQ_E!S7+FC_IND_CON_E!S7+FC_IND_NSP_E!S7</f>
        <v>751.2858211390419</v>
      </c>
      <c r="T7" s="8">
        <f>FC_IND_IS_E!T7+FC_IND_NFM_E!T7+FC_IND_CPC_E!T7+FC_IND_NMM_E!T7+FC_IND_PPP_E!T7+FC_IND_FBT_E!T7+FC_IND_TE_E!T7+FC_IND_MAC_E!T7+FC_IND_TL_E!T7+FC_IND_WP_E!T7+FC_IND_MQ_E!T7+FC_IND_CON_E!T7+FC_IND_NSP_E!T7</f>
        <v>747.51921254540991</v>
      </c>
      <c r="U7" s="8">
        <f>FC_IND_IS_E!U7+FC_IND_NFM_E!U7+FC_IND_CPC_E!U7+FC_IND_NMM_E!U7+FC_IND_PPP_E!U7+FC_IND_FBT_E!U7+FC_IND_TE_E!U7+FC_IND_MAC_E!U7+FC_IND_TL_E!U7+FC_IND_WP_E!U7+FC_IND_MQ_E!U7+FC_IND_CON_E!U7+FC_IND_NSP_E!U7</f>
        <v>1097.5361142632908</v>
      </c>
      <c r="V7" s="8">
        <f>FC_IND_IS_E!V7+FC_IND_NFM_E!V7+FC_IND_CPC_E!V7+FC_IND_NMM_E!V7+FC_IND_PPP_E!V7+FC_IND_FBT_E!V7+FC_IND_TE_E!V7+FC_IND_MAC_E!V7+FC_IND_TL_E!V7+FC_IND_WP_E!V7+FC_IND_MQ_E!V7+FC_IND_CON_E!V7+FC_IND_NSP_E!V7</f>
        <v>767.38577622795572</v>
      </c>
      <c r="W7" s="8">
        <f>FC_IND_IS_E!W7+FC_IND_NFM_E!W7+FC_IND_CPC_E!W7+FC_IND_NMM_E!W7+FC_IND_PPP_E!W7+FC_IND_FBT_E!W7+FC_IND_TE_E!W7+FC_IND_MAC_E!W7+FC_IND_TL_E!W7+FC_IND_WP_E!W7+FC_IND_MQ_E!W7+FC_IND_CON_E!W7+FC_IND_NSP_E!W7</f>
        <v>631.32075878316266</v>
      </c>
      <c r="X7" s="8">
        <f>FC_IND_IS_E!X7+FC_IND_NFM_E!X7+FC_IND_CPC_E!X7+FC_IND_NMM_E!X7+FC_IND_PPP_E!X7+FC_IND_FBT_E!X7+FC_IND_TE_E!X7+FC_IND_MAC_E!X7+FC_IND_TL_E!X7+FC_IND_WP_E!X7+FC_IND_MQ_E!X7+FC_IND_CON_E!X7+FC_IND_NSP_E!X7</f>
        <v>682.21771088934804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496.58604832452016</v>
      </c>
      <c r="D8" s="19">
        <f t="shared" si="5"/>
        <v>205.75614315563999</v>
      </c>
      <c r="E8" s="19">
        <f t="shared" si="5"/>
        <v>160.76623350664806</v>
      </c>
      <c r="F8" s="19">
        <f t="shared" si="5"/>
        <v>207.06583105084798</v>
      </c>
      <c r="G8" s="19">
        <f t="shared" si="5"/>
        <v>228.63070518472801</v>
      </c>
      <c r="H8" s="19">
        <f t="shared" si="5"/>
        <v>253.20532215501601</v>
      </c>
      <c r="I8" s="19">
        <f t="shared" si="5"/>
        <v>390.00165926403105</v>
      </c>
      <c r="J8" s="19">
        <f t="shared" si="5"/>
        <v>318.260184046728</v>
      </c>
      <c r="K8" s="19">
        <f t="shared" si="5"/>
        <v>291.6787194720232</v>
      </c>
      <c r="L8" s="19">
        <f t="shared" si="5"/>
        <v>25.946477370278615</v>
      </c>
      <c r="M8" s="19">
        <f t="shared" si="5"/>
        <v>22.826810071036103</v>
      </c>
      <c r="N8" s="19">
        <f t="shared" si="5"/>
        <v>69.164363631226152</v>
      </c>
      <c r="O8" s="19">
        <f t="shared" si="5"/>
        <v>0</v>
      </c>
      <c r="P8" s="19">
        <f t="shared" si="5"/>
        <v>78.404601368818234</v>
      </c>
      <c r="Q8" s="19">
        <f t="shared" si="5"/>
        <v>213.16048002388135</v>
      </c>
      <c r="R8" s="19">
        <f t="shared" si="5"/>
        <v>224.37394548480486</v>
      </c>
      <c r="S8" s="19">
        <f t="shared" si="5"/>
        <v>11.01408032567932</v>
      </c>
      <c r="T8" s="19">
        <f t="shared" si="5"/>
        <v>11.438494537464672</v>
      </c>
      <c r="U8" s="19">
        <f t="shared" si="5"/>
        <v>8.2465728490817032</v>
      </c>
      <c r="V8" s="19">
        <f t="shared" si="5"/>
        <v>5.7239749243589397</v>
      </c>
      <c r="W8" s="19">
        <f t="shared" si="5"/>
        <v>0</v>
      </c>
      <c r="X8" s="19">
        <f t="shared" ref="X8" si="6">SUM(X9:X10)</f>
        <v>10.531455263366762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496.58604832452016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205.75614315563999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160.76623350664806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207.06583105084798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228.63070518472801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253.20532215501601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390.00165926403105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318.260184046728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291.6787194720232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25.946477370278615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22.826810071036103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69.164363631226152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78.404601368818234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213.16048002388135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224.37394548480486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11.01408032567932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11.438494537464672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8.2465728490817032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5.7239749243589397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10.531455263366762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120.87451332000001</v>
      </c>
      <c r="D11" s="19">
        <f t="shared" si="7"/>
        <v>131.80895904000002</v>
      </c>
      <c r="E11" s="19">
        <f t="shared" si="7"/>
        <v>167.40647352000008</v>
      </c>
      <c r="F11" s="19">
        <f t="shared" si="7"/>
        <v>172.04485320000001</v>
      </c>
      <c r="G11" s="19">
        <f t="shared" si="7"/>
        <v>144.49352016</v>
      </c>
      <c r="H11" s="19">
        <f t="shared" si="7"/>
        <v>173.20495368000002</v>
      </c>
      <c r="I11" s="19">
        <f t="shared" si="7"/>
        <v>135.94694916000003</v>
      </c>
      <c r="J11" s="19">
        <f t="shared" si="7"/>
        <v>134.870901</v>
      </c>
      <c r="K11" s="19">
        <f t="shared" si="7"/>
        <v>35.099825640000006</v>
      </c>
      <c r="L11" s="19">
        <f t="shared" si="7"/>
        <v>3.2611603200000001</v>
      </c>
      <c r="M11" s="19">
        <f t="shared" si="7"/>
        <v>3.2569059599999992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3.1478396399999999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12.592132079999997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9.4439056799999985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12.592132079999997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12.592132079999997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12.592132079999997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9.5100416400000007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6.0593689199999989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3.2476237200000009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3.2611603200000001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3.2569059599999992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0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0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0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0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0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0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117.72667368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119.21682696000002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157.96256784000008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159.45272112000001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131.90138808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160.61282160000002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126.43690752000003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128.81153208000001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31.852201920000006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6297.3488951999998</v>
      </c>
      <c r="D26" s="27">
        <f t="shared" si="13"/>
        <v>6262.4114697599998</v>
      </c>
      <c r="E26" s="27">
        <f t="shared" si="13"/>
        <v>6499.9654102800005</v>
      </c>
      <c r="F26" s="27">
        <f t="shared" si="13"/>
        <v>6467.7265722000002</v>
      </c>
      <c r="G26" s="27">
        <f t="shared" si="13"/>
        <v>5788.6914430800007</v>
      </c>
      <c r="H26" s="27">
        <f t="shared" si="13"/>
        <v>6042.3355882800006</v>
      </c>
      <c r="I26" s="27">
        <f t="shared" si="13"/>
        <v>6479.7040238400004</v>
      </c>
      <c r="J26" s="27">
        <f t="shared" si="13"/>
        <v>7220.5578500400006</v>
      </c>
      <c r="K26" s="27">
        <f t="shared" si="13"/>
        <v>5987.0256566400003</v>
      </c>
      <c r="L26" s="27">
        <f t="shared" si="13"/>
        <v>4822.8583571999998</v>
      </c>
      <c r="M26" s="27">
        <f t="shared" si="13"/>
        <v>4608.2845767599993</v>
      </c>
      <c r="N26" s="27">
        <f t="shared" si="13"/>
        <v>3624.0641888399996</v>
      </c>
      <c r="O26" s="27">
        <f t="shared" si="13"/>
        <v>3735.8509914000006</v>
      </c>
      <c r="P26" s="27">
        <f t="shared" si="13"/>
        <v>3530.470077720001</v>
      </c>
      <c r="Q26" s="27">
        <f t="shared" si="13"/>
        <v>3991.6538618400004</v>
      </c>
      <c r="R26" s="27">
        <f t="shared" si="13"/>
        <v>4023.5551603199997</v>
      </c>
      <c r="S26" s="27">
        <f t="shared" si="13"/>
        <v>4248.0670975199992</v>
      </c>
      <c r="T26" s="27">
        <f t="shared" si="13"/>
        <v>3753.2565914399997</v>
      </c>
      <c r="U26" s="27">
        <f t="shared" si="13"/>
        <v>3225.0651382800002</v>
      </c>
      <c r="V26" s="27">
        <f t="shared" si="13"/>
        <v>3038.7029767200002</v>
      </c>
      <c r="W26" s="27">
        <f t="shared" si="13"/>
        <v>2381.2482545999992</v>
      </c>
      <c r="X26" s="27">
        <f t="shared" ref="X26" si="14">SUM(X27,X33)</f>
        <v>2443.1203162800002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6297.3488951999998</v>
      </c>
      <c r="D33" s="19">
        <f t="shared" si="17"/>
        <v>6262.4114697599998</v>
      </c>
      <c r="E33" s="19">
        <f t="shared" si="17"/>
        <v>6499.9654102800005</v>
      </c>
      <c r="F33" s="19">
        <f t="shared" si="17"/>
        <v>6467.7265722000002</v>
      </c>
      <c r="G33" s="19">
        <f t="shared" si="17"/>
        <v>5788.6914430800007</v>
      </c>
      <c r="H33" s="19">
        <f t="shared" si="17"/>
        <v>6042.3355882800006</v>
      </c>
      <c r="I33" s="19">
        <f t="shared" si="17"/>
        <v>6479.7040238400004</v>
      </c>
      <c r="J33" s="19">
        <f t="shared" si="17"/>
        <v>7220.5578500400006</v>
      </c>
      <c r="K33" s="19">
        <f t="shared" si="17"/>
        <v>5987.0256566400003</v>
      </c>
      <c r="L33" s="19">
        <f t="shared" si="17"/>
        <v>4822.8583571999998</v>
      </c>
      <c r="M33" s="19">
        <f t="shared" si="17"/>
        <v>4608.2845767599993</v>
      </c>
      <c r="N33" s="19">
        <f t="shared" si="17"/>
        <v>3624.0641888399996</v>
      </c>
      <c r="O33" s="19">
        <f t="shared" si="17"/>
        <v>3735.8509914000006</v>
      </c>
      <c r="P33" s="19">
        <f t="shared" si="17"/>
        <v>3530.470077720001</v>
      </c>
      <c r="Q33" s="19">
        <f t="shared" si="17"/>
        <v>3991.6538618400004</v>
      </c>
      <c r="R33" s="19">
        <f t="shared" si="17"/>
        <v>4023.5551603199997</v>
      </c>
      <c r="S33" s="19">
        <f t="shared" si="17"/>
        <v>4248.0670975199992</v>
      </c>
      <c r="T33" s="19">
        <f t="shared" si="17"/>
        <v>3753.2565914399997</v>
      </c>
      <c r="U33" s="19">
        <f t="shared" si="17"/>
        <v>3225.0651382800002</v>
      </c>
      <c r="V33" s="19">
        <f t="shared" si="17"/>
        <v>3038.7029767200002</v>
      </c>
      <c r="W33" s="19">
        <f t="shared" si="17"/>
        <v>2381.2482545999992</v>
      </c>
      <c r="X33" s="19">
        <f t="shared" ref="X33" si="18">SUM(X34:X50)</f>
        <v>2443.1203162800002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31.363199999999996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14.256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910.3123519200002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925.23540096000033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889.41999240000018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907.32746952000025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814.80383856000003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758.09584332000009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737.20371096000008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695.41899192000005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683.48037096000007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624.05917668000006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478.92892427999999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252.52627571999997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325.09140192000007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278.64944856000005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316.38345047999996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319.28587379999999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351.21457476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382.19102100000009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419.66674200000011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436.72509503999993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409.11584147999997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386.94298103999995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3.0491445600000002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3.0491445600000007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6.0982891199999987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12.196827719999998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15.24597228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17.185180319999997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17.175949559999999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8.2236092399999983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8.6355007199999978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25.710909839999996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3.1493062799999985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3.1493062799999985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6.2983537199999997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12.596966280000002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12.596966280000002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12.596966280000002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15.746013720000001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6.2983537199999997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3.1493062799999985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12.36685752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0.17627003999999999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9.2664720000000006E-2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0.13925592000000001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0.18222336000000003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7.7393160000000003E-2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1605.8951999999999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1593.1499407199999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1593.1499407200001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1752.4648814399998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723.28986287999987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1398.7854035999999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1548.5415332399998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1386.0398775600001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1335.0596407200001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1089.0476999999996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918.58832675999986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602.92188215999988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763.91127540000014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552.4154110799999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710.24849999999992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653.42835323999998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625.01894675999995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616.33804284000007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619.29240983999989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266.20727327999998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220.77057600000001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219.70673711999999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2757.9787200000001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2595.3769548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2648.5347794400004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2432.7749109600004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2504.6946813600002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2085.6822580799999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2473.4254219200006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2414.0132438400001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2041.9051276800003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1321.9915975200004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1170.2874427200002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1055.7360309600001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640.87200000000007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547.99209287999997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625.39187616000004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597.52815479999992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613.00800000000004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601.92119304000005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536.47144344000014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537.8186678400001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469.30109184000003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459.13045320000009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6.3917013599999981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3.1929479999999996E-2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1.0803247200000001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1.2304724400000002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7.6923658800000023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1.5117685200000002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988.65011700000014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1131.2438669999997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1362.5623439999999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1362.5623439999999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1733.306094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1787.1751170000005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1704.7873440000001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2718.7873830000003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1923.4312109999998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1787.7598829999999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2040.4798829999995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1712.8799999999997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1990.5603120000001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2127.839922000001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2183.9999220000004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2315.040156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2552.1599609999994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2128.8571199999997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1623.738636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1770.0540390000001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1246.6333619999998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1332.8733600000003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20.52405864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149.53182408000001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126.07579476000001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85.027941359999971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6.5558347199999991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7.5469680000000006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18.304563960000003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18.917293319999999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17.166713400000003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572.61355272000003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690.30129960000011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725.84868312000015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771.53768999999988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875.29948704000003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999.76400172000012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1044.6469862400002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959.9104270800002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1065.34526076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958.69866707999995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877.35483396000006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1303.9078852799998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1194.0788059200001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1261.3991425200002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1089.2740874399997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1013.2276651200002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1294.61409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756.50015231999998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752.89011732000006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785.50746516000015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1165.0020188400001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1191.8148343200005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386.38622880000003</v>
      </c>
      <c r="S52" s="27">
        <f t="shared" si="19"/>
        <v>164.87911439999996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386.38622880000003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164.87911439999996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1091.7020469599997</v>
      </c>
      <c r="D61" s="49">
        <f t="shared" si="21"/>
        <v>1057.8577968</v>
      </c>
      <c r="E61" s="49">
        <f t="shared" si="21"/>
        <v>1116.7701552000001</v>
      </c>
      <c r="F61" s="49">
        <f t="shared" si="21"/>
        <v>945.35851031999994</v>
      </c>
      <c r="G61" s="49">
        <f t="shared" si="21"/>
        <v>968.67140328000005</v>
      </c>
      <c r="H61" s="49">
        <f t="shared" si="21"/>
        <v>1141.7111344800001</v>
      </c>
      <c r="I61" s="49">
        <f t="shared" si="21"/>
        <v>1025.7941332800001</v>
      </c>
      <c r="J61" s="49">
        <f t="shared" si="21"/>
        <v>1103.4647769599997</v>
      </c>
      <c r="K61" s="49">
        <f t="shared" si="21"/>
        <v>1235.5730251200002</v>
      </c>
      <c r="L61" s="49">
        <f t="shared" si="21"/>
        <v>1135.3873104000002</v>
      </c>
      <c r="M61" s="49">
        <f t="shared" si="21"/>
        <v>1149.2503343999999</v>
      </c>
      <c r="N61" s="49">
        <f t="shared" si="21"/>
        <v>1223.0445124799996</v>
      </c>
      <c r="O61" s="49">
        <f t="shared" si="21"/>
        <v>928.9218225599999</v>
      </c>
      <c r="P61" s="49">
        <f t="shared" si="21"/>
        <v>574.32501936000006</v>
      </c>
      <c r="Q61" s="49">
        <f t="shared" si="21"/>
        <v>732.91576176000012</v>
      </c>
      <c r="R61" s="49">
        <f t="shared" si="21"/>
        <v>888.77935872</v>
      </c>
      <c r="S61" s="49">
        <f t="shared" si="21"/>
        <v>650.50209431999974</v>
      </c>
      <c r="T61" s="49">
        <f t="shared" si="21"/>
        <v>608.71976927999992</v>
      </c>
      <c r="U61" s="49">
        <f t="shared" si="21"/>
        <v>631.20550824000009</v>
      </c>
      <c r="V61" s="49">
        <f t="shared" si="21"/>
        <v>605.54435760000001</v>
      </c>
      <c r="W61" s="49">
        <f t="shared" si="21"/>
        <v>668.36759183999993</v>
      </c>
      <c r="X61" s="49">
        <f t="shared" si="21"/>
        <v>551.24480232000008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1090.9922687999997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1056.3835967999999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1115.2959552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944.04804479999996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968.01626880000003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1141.056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1025.2480896000002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1102.8640895999997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1235.1362688000002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1134.8959104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1147.7761343999998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1221.0242687999996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885.69653759999994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537.59986560000004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687.67977600000006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845.71199999999999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605.36004479999974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591.02386559999991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593.6676480000001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554.85924479999994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605.81404799999996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489.37271040000002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0.70977816000000005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1.4742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1.4742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1.3104655200000002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0.65513447999999996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0.65513447999999996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0.54604368000000003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0.60068736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0.4367563200000002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0.49139999999999995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1.4742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2.0202436800000001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3.9312000000000014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5.4600436799999992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3.5490873600000006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3.985843679999999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6.0605344799999994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17.695903680000001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20.409414479999999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35.915836319999997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50.799752640000001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50.119065359999993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4.0780799999999996E-3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1.3508639999999999E-2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7.9012800000000001E-3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6.5249280000000007E-2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0.18249408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39.294084959999992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31.265110079999999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41.686898399999997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39.081515039999992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39.081515039999999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17.128445759999998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14.699949119999999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11.557788479999999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11.74512528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287.26158348000001</v>
      </c>
      <c r="D2" s="21">
        <f t="shared" ref="D2:X2" si="0">SUM(D3,D17,D22,D25,D26,D51,D52)</f>
        <v>309.77563176000001</v>
      </c>
      <c r="E2" s="21">
        <f t="shared" si="0"/>
        <v>319.01162292000004</v>
      </c>
      <c r="F2" s="21">
        <f t="shared" si="0"/>
        <v>305.91624095999998</v>
      </c>
      <c r="G2" s="21">
        <f t="shared" si="0"/>
        <v>231.01641072000001</v>
      </c>
      <c r="H2" s="21">
        <f t="shared" si="0"/>
        <v>179.88935004000001</v>
      </c>
      <c r="I2" s="21">
        <f t="shared" si="0"/>
        <v>178.6737042</v>
      </c>
      <c r="J2" s="21">
        <f t="shared" si="0"/>
        <v>202.55305068000001</v>
      </c>
      <c r="K2" s="21">
        <f t="shared" si="0"/>
        <v>191.1478122</v>
      </c>
      <c r="L2" s="21">
        <f t="shared" si="0"/>
        <v>160.48035035999999</v>
      </c>
      <c r="M2" s="21">
        <f t="shared" si="0"/>
        <v>156.33936251999998</v>
      </c>
      <c r="N2" s="21">
        <f t="shared" si="0"/>
        <v>147.64924295999998</v>
      </c>
      <c r="O2" s="21">
        <f t="shared" si="0"/>
        <v>198.74336940000001</v>
      </c>
      <c r="P2" s="21">
        <f t="shared" si="0"/>
        <v>209.14961796</v>
      </c>
      <c r="Q2" s="21">
        <f t="shared" si="0"/>
        <v>202.58344260000001</v>
      </c>
      <c r="R2" s="21">
        <f t="shared" si="0"/>
        <v>89.094864240000021</v>
      </c>
      <c r="S2" s="21">
        <f t="shared" si="0"/>
        <v>148.56419808000004</v>
      </c>
      <c r="T2" s="21">
        <f t="shared" si="0"/>
        <v>107.78524920000001</v>
      </c>
      <c r="U2" s="21">
        <f t="shared" si="0"/>
        <v>95.454312119999997</v>
      </c>
      <c r="V2" s="21">
        <f t="shared" si="0"/>
        <v>95.630575679999993</v>
      </c>
      <c r="W2" s="21">
        <f t="shared" si="0"/>
        <v>97.271934840000014</v>
      </c>
      <c r="X2" s="21">
        <f t="shared" si="0"/>
        <v>120.08481588000002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0</v>
      </c>
      <c r="D13" s="8">
        <f>FC_IND_IS_BF_E!D13+FC_IND_IS_EA_E!D13</f>
        <v>0</v>
      </c>
      <c r="E13" s="8">
        <f>FC_IND_IS_BF_E!E13+FC_IND_IS_EA_E!E13</f>
        <v>0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157.39988975999998</v>
      </c>
      <c r="D26" s="27">
        <f t="shared" ref="D26:W26" si="20">SUM(D27,D33)</f>
        <v>160.52678784</v>
      </c>
      <c r="E26" s="27">
        <f t="shared" si="20"/>
        <v>164.05700508000001</v>
      </c>
      <c r="F26" s="27">
        <f t="shared" si="20"/>
        <v>167.01825095999999</v>
      </c>
      <c r="G26" s="27">
        <f t="shared" si="20"/>
        <v>76.667672879999998</v>
      </c>
      <c r="H26" s="27">
        <f t="shared" si="20"/>
        <v>15.694052400000004</v>
      </c>
      <c r="I26" s="27">
        <f t="shared" si="20"/>
        <v>18.82095048</v>
      </c>
      <c r="J26" s="27">
        <f t="shared" si="20"/>
        <v>18.82095048</v>
      </c>
      <c r="K26" s="27">
        <f t="shared" si="20"/>
        <v>15.694052400000004</v>
      </c>
      <c r="L26" s="27">
        <f t="shared" si="20"/>
        <v>12.444478200000001</v>
      </c>
      <c r="M26" s="27">
        <f t="shared" si="20"/>
        <v>12.444478200000001</v>
      </c>
      <c r="N26" s="27">
        <f t="shared" si="20"/>
        <v>3.0959690400000008</v>
      </c>
      <c r="O26" s="27">
        <f t="shared" si="20"/>
        <v>73.579669199999998</v>
      </c>
      <c r="P26" s="27">
        <f t="shared" si="20"/>
        <v>110.69351208000002</v>
      </c>
      <c r="Q26" s="27">
        <f t="shared" si="20"/>
        <v>139.01633064000001</v>
      </c>
      <c r="R26" s="27">
        <f t="shared" si="20"/>
        <v>67.13191620000002</v>
      </c>
      <c r="S26" s="27">
        <f t="shared" si="20"/>
        <v>60.964048080000012</v>
      </c>
      <c r="T26" s="27">
        <f t="shared" si="20"/>
        <v>42.144613920000005</v>
      </c>
      <c r="U26" s="27">
        <f t="shared" si="20"/>
        <v>34.047768239999996</v>
      </c>
      <c r="V26" s="27">
        <f t="shared" si="20"/>
        <v>29.257835399999998</v>
      </c>
      <c r="W26" s="27">
        <f t="shared" si="20"/>
        <v>31.012696079999998</v>
      </c>
      <c r="X26" s="27">
        <f t="shared" ref="X26" si="21">SUM(X27,X33)</f>
        <v>33.195969000000005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157.39988975999998</v>
      </c>
      <c r="D33" s="19">
        <f t="shared" ref="D33:W33" si="26">SUM(D34:D50)</f>
        <v>160.52678784</v>
      </c>
      <c r="E33" s="19">
        <f t="shared" si="26"/>
        <v>164.05700508000001</v>
      </c>
      <c r="F33" s="19">
        <f t="shared" si="26"/>
        <v>167.01825095999999</v>
      </c>
      <c r="G33" s="19">
        <f t="shared" si="26"/>
        <v>76.667672879999998</v>
      </c>
      <c r="H33" s="19">
        <f t="shared" si="26"/>
        <v>15.694052400000004</v>
      </c>
      <c r="I33" s="19">
        <f t="shared" si="26"/>
        <v>18.82095048</v>
      </c>
      <c r="J33" s="19">
        <f t="shared" si="26"/>
        <v>18.82095048</v>
      </c>
      <c r="K33" s="19">
        <f t="shared" si="26"/>
        <v>15.694052400000004</v>
      </c>
      <c r="L33" s="19">
        <f t="shared" si="26"/>
        <v>12.444478200000001</v>
      </c>
      <c r="M33" s="19">
        <f t="shared" si="26"/>
        <v>12.444478200000001</v>
      </c>
      <c r="N33" s="19">
        <f t="shared" si="26"/>
        <v>3.0959690400000008</v>
      </c>
      <c r="O33" s="19">
        <f t="shared" si="26"/>
        <v>73.579669199999998</v>
      </c>
      <c r="P33" s="19">
        <f t="shared" si="26"/>
        <v>110.69351208000002</v>
      </c>
      <c r="Q33" s="19">
        <f t="shared" si="26"/>
        <v>139.01633064000001</v>
      </c>
      <c r="R33" s="19">
        <f t="shared" si="26"/>
        <v>67.13191620000002</v>
      </c>
      <c r="S33" s="19">
        <f t="shared" si="26"/>
        <v>60.964048080000012</v>
      </c>
      <c r="T33" s="19">
        <f t="shared" si="26"/>
        <v>42.144613920000005</v>
      </c>
      <c r="U33" s="19">
        <f t="shared" si="26"/>
        <v>34.047768239999996</v>
      </c>
      <c r="V33" s="19">
        <f t="shared" si="26"/>
        <v>29.257835399999998</v>
      </c>
      <c r="W33" s="19">
        <f t="shared" si="26"/>
        <v>31.012696079999998</v>
      </c>
      <c r="X33" s="19">
        <f t="shared" ref="X33" si="27">SUM(X34:X50)</f>
        <v>33.195969000000005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59.692650479999998</v>
      </c>
      <c r="D36" s="8">
        <f>FC_IND_IS_BF_E!D36+FC_IND_IS_EA_E!D36</f>
        <v>59.692650479999998</v>
      </c>
      <c r="E36" s="8">
        <f>FC_IND_IS_BF_E!E36+FC_IND_IS_EA_E!E36</f>
        <v>53.72334</v>
      </c>
      <c r="F36" s="8">
        <f>FC_IND_IS_BF_E!F36+FC_IND_IS_EA_E!F36</f>
        <v>59.692650479999998</v>
      </c>
      <c r="G36" s="8">
        <f>FC_IND_IS_BF_E!G36+FC_IND_IS_EA_E!G36</f>
        <v>32.830980479999994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14.513025240000001</v>
      </c>
      <c r="P36" s="8">
        <f>FC_IND_IS_BF_E!P36+FC_IND_IS_EA_E!P36</f>
        <v>20.318099040000003</v>
      </c>
      <c r="Q36" s="8">
        <f>FC_IND_IS_BF_E!Q36+FC_IND_IS_EA_E!Q36</f>
        <v>17.415675720000003</v>
      </c>
      <c r="R36" s="8">
        <f>FC_IND_IS_BF_E!R36+FC_IND_IS_EA_E!R36</f>
        <v>20.318099040000003</v>
      </c>
      <c r="S36" s="8">
        <f>FC_IND_IS_BF_E!S36+FC_IND_IS_EA_E!S36</f>
        <v>20.318099040000003</v>
      </c>
      <c r="T36" s="8">
        <f>FC_IND_IS_BF_E!T36+FC_IND_IS_EA_E!T36</f>
        <v>24.158238840000003</v>
      </c>
      <c r="U36" s="8">
        <f>FC_IND_IS_BF_E!U36+FC_IND_IS_EA_E!U36</f>
        <v>21.935023919999999</v>
      </c>
      <c r="V36" s="8">
        <f>FC_IND_IS_BF_E!V36+FC_IND_IS_EA_E!V36</f>
        <v>23.043791880000001</v>
      </c>
      <c r="W36" s="8">
        <f>FC_IND_IS_BF_E!W36+FC_IND_IS_EA_E!W36</f>
        <v>22.698281519999998</v>
      </c>
      <c r="X36" s="8">
        <f>FC_IND_IS_BF_E!X36+FC_IND_IS_EA_E!X36</f>
        <v>23.952204720000001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4.5654839999999995E-2</v>
      </c>
      <c r="W37" s="8">
        <f>FC_IND_IS_BF_E!W37+FC_IND_IS_EA_E!W37</f>
        <v>4.2661080000000004E-2</v>
      </c>
      <c r="X37" s="8">
        <f>FC_IND_IS_BF_E!X37+FC_IND_IS_EA_E!X37</f>
        <v>4.5654839999999995E-2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41.421959279999996</v>
      </c>
      <c r="D43" s="8">
        <f>FC_IND_IS_BF_E!D43+FC_IND_IS_EA_E!D43</f>
        <v>41.421959279999996</v>
      </c>
      <c r="E43" s="8">
        <f>FC_IND_IS_BF_E!E43+FC_IND_IS_EA_E!E43</f>
        <v>47.794588919999995</v>
      </c>
      <c r="F43" s="8">
        <f>FC_IND_IS_BF_E!F43+FC_IND_IS_EA_E!F43</f>
        <v>54.167218559999995</v>
      </c>
      <c r="G43" s="8">
        <f>FC_IND_IS_BF_E!G43+FC_IND_IS_EA_E!G43</f>
        <v>3.1861814399999999</v>
      </c>
      <c r="H43" s="8">
        <f>FC_IND_IS_BF_E!H43+FC_IND_IS_EA_E!H43</f>
        <v>3.1861814399999999</v>
      </c>
      <c r="I43" s="8">
        <f>FC_IND_IS_BF_E!I43+FC_IND_IS_EA_E!I43</f>
        <v>3.1861814399999999</v>
      </c>
      <c r="J43" s="8">
        <f>FC_IND_IS_BF_E!J43+FC_IND_IS_EA_E!J43</f>
        <v>3.1861814399999999</v>
      </c>
      <c r="K43" s="8">
        <f>FC_IND_IS_BF_E!K43+FC_IND_IS_EA_E!K43</f>
        <v>3.1861814399999999</v>
      </c>
      <c r="L43" s="8">
        <f>FC_IND_IS_BF_E!L43+FC_IND_IS_EA_E!L43</f>
        <v>3.1565710799999986</v>
      </c>
      <c r="M43" s="8">
        <f>FC_IND_IS_BF_E!M43+FC_IND_IS_EA_E!M43</f>
        <v>3.1565710799999986</v>
      </c>
      <c r="N43" s="8">
        <f>FC_IND_IS_BF_E!N43+FC_IND_IS_EA_E!N43</f>
        <v>0</v>
      </c>
      <c r="O43" s="8">
        <f>FC_IND_IS_BF_E!O43+FC_IND_IS_EA_E!O43</f>
        <v>12.626551079999999</v>
      </c>
      <c r="P43" s="8">
        <f>FC_IND_IS_BF_E!P43+FC_IND_IS_EA_E!P43</f>
        <v>15.78338892</v>
      </c>
      <c r="Q43" s="8">
        <f>FC_IND_IS_BF_E!Q43+FC_IND_IS_EA_E!Q43</f>
        <v>22.096531079999998</v>
      </c>
      <c r="R43" s="8">
        <f>FC_IND_IS_BF_E!R43+FC_IND_IS_EA_E!R43</f>
        <v>9.4699800000000014</v>
      </c>
      <c r="S43" s="8">
        <f>FC_IND_IS_BF_E!S43+FC_IND_IS_EA_E!S43</f>
        <v>9.4699800000000014</v>
      </c>
      <c r="T43" s="8">
        <f>FC_IND_IS_BF_E!T43+FC_IND_IS_EA_E!T43</f>
        <v>11.250336240000001</v>
      </c>
      <c r="U43" s="8">
        <f>FC_IND_IS_BF_E!U43+FC_IND_IS_EA_E!U43</f>
        <v>5.9818262400000002</v>
      </c>
      <c r="V43" s="8">
        <f>FC_IND_IS_BF_E!V43+FC_IND_IS_EA_E!V43</f>
        <v>4.9022485199999988</v>
      </c>
      <c r="W43" s="8">
        <f>FC_IND_IS_BF_E!W43+FC_IND_IS_EA_E!W43</f>
        <v>4.589872559999999</v>
      </c>
      <c r="X43" s="8">
        <f>FC_IND_IS_BF_E!X43+FC_IND_IS_EA_E!X43</f>
        <v>4.8043476000000016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56.285279999999993</v>
      </c>
      <c r="D44" s="8">
        <f>FC_IND_IS_BF_E!D44+FC_IND_IS_EA_E!D44</f>
        <v>59.412178080000018</v>
      </c>
      <c r="E44" s="8">
        <f>FC_IND_IS_BF_E!E44+FC_IND_IS_EA_E!E44</f>
        <v>62.539076160000008</v>
      </c>
      <c r="F44" s="8">
        <f>FC_IND_IS_BF_E!F44+FC_IND_IS_EA_E!F44</f>
        <v>53.158381920000004</v>
      </c>
      <c r="G44" s="8">
        <f>FC_IND_IS_BF_E!G44+FC_IND_IS_EA_E!G44</f>
        <v>40.650510959999998</v>
      </c>
      <c r="H44" s="8">
        <f>FC_IND_IS_BF_E!H44+FC_IND_IS_EA_E!H44</f>
        <v>12.507870960000004</v>
      </c>
      <c r="I44" s="8">
        <f>FC_IND_IS_BF_E!I44+FC_IND_IS_EA_E!I44</f>
        <v>15.634769040000002</v>
      </c>
      <c r="J44" s="8">
        <f>FC_IND_IS_BF_E!J44+FC_IND_IS_EA_E!J44</f>
        <v>15.634769040000002</v>
      </c>
      <c r="K44" s="8">
        <f>FC_IND_IS_BF_E!K44+FC_IND_IS_EA_E!K44</f>
        <v>12.507870960000004</v>
      </c>
      <c r="L44" s="8">
        <f>FC_IND_IS_BF_E!L44+FC_IND_IS_EA_E!L44</f>
        <v>9.2879071200000016</v>
      </c>
      <c r="M44" s="8">
        <f>FC_IND_IS_BF_E!M44+FC_IND_IS_EA_E!M44</f>
        <v>9.2879071200000016</v>
      </c>
      <c r="N44" s="8">
        <f>FC_IND_IS_BF_E!N44+FC_IND_IS_EA_E!N44</f>
        <v>3.0959690400000008</v>
      </c>
      <c r="O44" s="8">
        <f>FC_IND_IS_BF_E!O44+FC_IND_IS_EA_E!O44</f>
        <v>46.440092880000002</v>
      </c>
      <c r="P44" s="8">
        <f>FC_IND_IS_BF_E!P44+FC_IND_IS_EA_E!P44</f>
        <v>37.151907120000011</v>
      </c>
      <c r="Q44" s="8">
        <f>FC_IND_IS_BF_E!Q44+FC_IND_IS_EA_E!Q44</f>
        <v>43.344123839999995</v>
      </c>
      <c r="R44" s="8">
        <f>FC_IND_IS_BF_E!R44+FC_IND_IS_EA_E!R44</f>
        <v>12.383876160000003</v>
      </c>
      <c r="S44" s="8">
        <f>FC_IND_IS_BF_E!S44+FC_IND_IS_EA_E!S44</f>
        <v>3.0959690400000008</v>
      </c>
      <c r="T44" s="8">
        <f>FC_IND_IS_BF_E!T44+FC_IND_IS_EA_E!T44</f>
        <v>1.2137558400000001</v>
      </c>
      <c r="U44" s="8">
        <f>FC_IND_IS_BF_E!U44+FC_IND_IS_EA_E!U44</f>
        <v>1.2042820800000003</v>
      </c>
      <c r="V44" s="8">
        <f>FC_IND_IS_BF_E!V44+FC_IND_IS_EA_E!V44</f>
        <v>1.26614016</v>
      </c>
      <c r="W44" s="8">
        <f>FC_IND_IS_BF_E!W44+FC_IND_IS_EA_E!W44</f>
        <v>1.1641579200000003</v>
      </c>
      <c r="X44" s="8">
        <f>FC_IND_IS_BF_E!X44+FC_IND_IS_EA_E!X44</f>
        <v>1.1301638399999998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37.440117000000001</v>
      </c>
      <c r="Q48" s="8">
        <f>FC_IND_IS_BF_E!Q48+FC_IND_IS_EA_E!Q48</f>
        <v>56.160000000000018</v>
      </c>
      <c r="R48" s="8">
        <f>FC_IND_IS_BF_E!R48+FC_IND_IS_EA_E!R48</f>
        <v>24.959961000000003</v>
      </c>
      <c r="S48" s="8">
        <f>FC_IND_IS_BF_E!S48+FC_IND_IS_EA_E!S48</f>
        <v>28.080000000000002</v>
      </c>
      <c r="T48" s="8">
        <f>FC_IND_IS_BF_E!T48+FC_IND_IS_EA_E!T48</f>
        <v>5.5222830000000016</v>
      </c>
      <c r="U48" s="8">
        <f>FC_IND_IS_BF_E!U48+FC_IND_IS_EA_E!U48</f>
        <v>4.9266360000000011</v>
      </c>
      <c r="V48" s="8">
        <f>FC_IND_IS_BF_E!V48+FC_IND_IS_EA_E!V48</f>
        <v>0</v>
      </c>
      <c r="W48" s="8">
        <f>FC_IND_IS_BF_E!W48+FC_IND_IS_EA_E!W48</f>
        <v>2.5177230000000002</v>
      </c>
      <c r="X48" s="8">
        <f>FC_IND_IS_BF_E!X48+FC_IND_IS_EA_E!X48</f>
        <v>3.263598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129.86169372000001</v>
      </c>
      <c r="D51" s="27">
        <f>FC_IND_IS_BF_E!D51+FC_IND_IS_EA_E!D51</f>
        <v>149.24884391999998</v>
      </c>
      <c r="E51" s="27">
        <f>FC_IND_IS_BF_E!E51+FC_IND_IS_EA_E!E51</f>
        <v>154.95461784000003</v>
      </c>
      <c r="F51" s="27">
        <f>FC_IND_IS_BF_E!F51+FC_IND_IS_EA_E!F51</f>
        <v>138.89798999999999</v>
      </c>
      <c r="G51" s="27">
        <f>FC_IND_IS_BF_E!G51+FC_IND_IS_EA_E!G51</f>
        <v>154.34873784000001</v>
      </c>
      <c r="H51" s="27">
        <f>FC_IND_IS_BF_E!H51+FC_IND_IS_EA_E!H51</f>
        <v>164.19529764000001</v>
      </c>
      <c r="I51" s="27">
        <f>FC_IND_IS_BF_E!I51+FC_IND_IS_EA_E!I51</f>
        <v>159.85275372000001</v>
      </c>
      <c r="J51" s="27">
        <f>FC_IND_IS_BF_E!J51+FC_IND_IS_EA_E!J51</f>
        <v>183.73210020000002</v>
      </c>
      <c r="K51" s="27">
        <f>FC_IND_IS_BF_E!K51+FC_IND_IS_EA_E!K51</f>
        <v>175.4537598</v>
      </c>
      <c r="L51" s="27">
        <f>FC_IND_IS_BF_E!L51+FC_IND_IS_EA_E!L51</f>
        <v>148.03587216</v>
      </c>
      <c r="M51" s="27">
        <f>FC_IND_IS_BF_E!M51+FC_IND_IS_EA_E!M51</f>
        <v>143.89488431999999</v>
      </c>
      <c r="N51" s="27">
        <f>FC_IND_IS_BF_E!N51+FC_IND_IS_EA_E!N51</f>
        <v>144.55327391999998</v>
      </c>
      <c r="O51" s="27">
        <f>FC_IND_IS_BF_E!O51+FC_IND_IS_EA_E!O51</f>
        <v>125.16370019999999</v>
      </c>
      <c r="P51" s="27">
        <f>FC_IND_IS_BF_E!P51+FC_IND_IS_EA_E!P51</f>
        <v>98.456105879999996</v>
      </c>
      <c r="Q51" s="27">
        <f>FC_IND_IS_BF_E!Q51+FC_IND_IS_EA_E!Q51</f>
        <v>63.567111960000005</v>
      </c>
      <c r="R51" s="27">
        <f>FC_IND_IS_BF_E!R51+FC_IND_IS_EA_E!R51</f>
        <v>21.962948039999997</v>
      </c>
      <c r="S51" s="27">
        <f>FC_IND_IS_BF_E!S51+FC_IND_IS_EA_E!S51</f>
        <v>87.600150000000014</v>
      </c>
      <c r="T51" s="27">
        <f>FC_IND_IS_BF_E!T51+FC_IND_IS_EA_E!T51</f>
        <v>65.640635280000012</v>
      </c>
      <c r="U51" s="27">
        <f>FC_IND_IS_BF_E!U51+FC_IND_IS_EA_E!U51</f>
        <v>61.406543880000008</v>
      </c>
      <c r="V51" s="27">
        <f>FC_IND_IS_BF_E!V51+FC_IND_IS_EA_E!V51</f>
        <v>66.372740280000002</v>
      </c>
      <c r="W51" s="27">
        <f>FC_IND_IS_BF_E!W51+FC_IND_IS_EA_E!W51</f>
        <v>66.259238760000017</v>
      </c>
      <c r="X51" s="27">
        <f>FC_IND_IS_BF_E!X51+FC_IND_IS_EA_E!X51</f>
        <v>86.888846880000017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0.12514608000000002</v>
      </c>
      <c r="V61" s="49">
        <f t="shared" si="31"/>
        <v>0.31783536000000012</v>
      </c>
      <c r="W61" s="49">
        <f t="shared" si="31"/>
        <v>0.27832896000000001</v>
      </c>
      <c r="X61" s="49">
        <f t="shared" si="31"/>
        <v>0.29132783999999995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2.0390400000000002E-3</v>
      </c>
      <c r="X67" s="52">
        <f>FC_IND_IS_BF_E!X67+FC_IND_IS_EA_E!X67</f>
        <v>2.0390400000000002E-3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0.12514608000000002</v>
      </c>
      <c r="V69" s="52">
        <f>FC_IND_IS_BF_E!V69+FC_IND_IS_EA_E!V69</f>
        <v>0.31783536000000012</v>
      </c>
      <c r="W69" s="52">
        <f>FC_IND_IS_BF_E!W69+FC_IND_IS_EA_E!W69</f>
        <v>0.27628992000000002</v>
      </c>
      <c r="X69" s="52">
        <f>FC_IND_IS_BF_E!X69+FC_IND_IS_EA_E!X69</f>
        <v>0.28928879999999996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287.26158348000001</v>
      </c>
      <c r="D2" s="21">
        <f t="shared" ref="D2:X2" si="0">SUM(D3,D17,D22,D25,D26,D51,D52)</f>
        <v>309.77563176000001</v>
      </c>
      <c r="E2" s="21">
        <f t="shared" si="0"/>
        <v>319.01162292000004</v>
      </c>
      <c r="F2" s="21">
        <f t="shared" si="0"/>
        <v>305.91624095999998</v>
      </c>
      <c r="G2" s="21">
        <f t="shared" si="0"/>
        <v>231.01641072000001</v>
      </c>
      <c r="H2" s="21">
        <f t="shared" si="0"/>
        <v>179.88935004000001</v>
      </c>
      <c r="I2" s="21">
        <f t="shared" si="0"/>
        <v>178.6737042</v>
      </c>
      <c r="J2" s="21">
        <f t="shared" si="0"/>
        <v>202.55305068000001</v>
      </c>
      <c r="K2" s="21">
        <f t="shared" si="0"/>
        <v>191.1478122</v>
      </c>
      <c r="L2" s="21">
        <f t="shared" si="0"/>
        <v>160.48035035999999</v>
      </c>
      <c r="M2" s="21">
        <f t="shared" si="0"/>
        <v>156.33936251999998</v>
      </c>
      <c r="N2" s="21">
        <f t="shared" si="0"/>
        <v>147.64924295999998</v>
      </c>
      <c r="O2" s="21">
        <f t="shared" si="0"/>
        <v>198.74336940000001</v>
      </c>
      <c r="P2" s="21">
        <f t="shared" si="0"/>
        <v>209.14961796</v>
      </c>
      <c r="Q2" s="21">
        <f t="shared" si="0"/>
        <v>202.58344260000001</v>
      </c>
      <c r="R2" s="21">
        <f t="shared" si="0"/>
        <v>89.094864240000021</v>
      </c>
      <c r="S2" s="21">
        <f t="shared" si="0"/>
        <v>148.56419808000004</v>
      </c>
      <c r="T2" s="21">
        <f t="shared" si="0"/>
        <v>107.78524920000001</v>
      </c>
      <c r="U2" s="21">
        <f t="shared" si="0"/>
        <v>95.454312119999997</v>
      </c>
      <c r="V2" s="21">
        <f t="shared" si="0"/>
        <v>95.630575679999993</v>
      </c>
      <c r="W2" s="21">
        <f t="shared" si="0"/>
        <v>97.271934840000014</v>
      </c>
      <c r="X2" s="21">
        <f t="shared" si="0"/>
        <v>120.08481588000002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157.39988975999998</v>
      </c>
      <c r="D26" s="27">
        <f t="shared" si="9"/>
        <v>160.52678784</v>
      </c>
      <c r="E26" s="27">
        <f t="shared" si="9"/>
        <v>164.05700508000001</v>
      </c>
      <c r="F26" s="27">
        <f t="shared" si="9"/>
        <v>167.01825095999999</v>
      </c>
      <c r="G26" s="27">
        <f t="shared" si="9"/>
        <v>76.667672879999998</v>
      </c>
      <c r="H26" s="27">
        <f t="shared" si="9"/>
        <v>15.694052400000004</v>
      </c>
      <c r="I26" s="27">
        <f t="shared" si="9"/>
        <v>18.82095048</v>
      </c>
      <c r="J26" s="27">
        <f t="shared" si="9"/>
        <v>18.82095048</v>
      </c>
      <c r="K26" s="27">
        <f t="shared" si="9"/>
        <v>15.694052400000004</v>
      </c>
      <c r="L26" s="27">
        <f t="shared" si="9"/>
        <v>12.444478200000001</v>
      </c>
      <c r="M26" s="27">
        <f t="shared" si="9"/>
        <v>12.444478200000001</v>
      </c>
      <c r="N26" s="27">
        <f t="shared" si="9"/>
        <v>3.0959690400000008</v>
      </c>
      <c r="O26" s="27">
        <f t="shared" si="9"/>
        <v>73.579669199999998</v>
      </c>
      <c r="P26" s="27">
        <f t="shared" si="9"/>
        <v>110.69351208000002</v>
      </c>
      <c r="Q26" s="27">
        <f t="shared" si="9"/>
        <v>139.01633064000001</v>
      </c>
      <c r="R26" s="27">
        <f t="shared" si="9"/>
        <v>67.13191620000002</v>
      </c>
      <c r="S26" s="27">
        <f t="shared" si="9"/>
        <v>60.964048080000012</v>
      </c>
      <c r="T26" s="27">
        <f t="shared" si="9"/>
        <v>42.144613920000005</v>
      </c>
      <c r="U26" s="27">
        <f t="shared" si="9"/>
        <v>34.047768239999996</v>
      </c>
      <c r="V26" s="27">
        <f t="shared" si="9"/>
        <v>29.257835399999998</v>
      </c>
      <c r="W26" s="27">
        <f t="shared" si="9"/>
        <v>31.012696079999998</v>
      </c>
      <c r="X26" s="27">
        <f t="shared" si="9"/>
        <v>33.195969000000005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157.39988975999998</v>
      </c>
      <c r="D33" s="19">
        <f t="shared" si="11"/>
        <v>160.52678784</v>
      </c>
      <c r="E33" s="19">
        <f t="shared" si="11"/>
        <v>164.05700508000001</v>
      </c>
      <c r="F33" s="19">
        <f t="shared" si="11"/>
        <v>167.01825095999999</v>
      </c>
      <c r="G33" s="19">
        <f t="shared" si="11"/>
        <v>76.667672879999998</v>
      </c>
      <c r="H33" s="19">
        <f t="shared" si="11"/>
        <v>15.694052400000004</v>
      </c>
      <c r="I33" s="19">
        <f t="shared" si="11"/>
        <v>18.82095048</v>
      </c>
      <c r="J33" s="19">
        <f t="shared" si="11"/>
        <v>18.82095048</v>
      </c>
      <c r="K33" s="19">
        <f t="shared" si="11"/>
        <v>15.694052400000004</v>
      </c>
      <c r="L33" s="19">
        <f t="shared" si="11"/>
        <v>12.444478200000001</v>
      </c>
      <c r="M33" s="19">
        <f t="shared" si="11"/>
        <v>12.444478200000001</v>
      </c>
      <c r="N33" s="19">
        <f t="shared" si="11"/>
        <v>3.0959690400000008</v>
      </c>
      <c r="O33" s="19">
        <f t="shared" si="11"/>
        <v>73.579669199999998</v>
      </c>
      <c r="P33" s="19">
        <f t="shared" si="11"/>
        <v>110.69351208000002</v>
      </c>
      <c r="Q33" s="19">
        <f t="shared" si="11"/>
        <v>139.01633064000001</v>
      </c>
      <c r="R33" s="19">
        <f t="shared" si="11"/>
        <v>67.13191620000002</v>
      </c>
      <c r="S33" s="19">
        <f t="shared" si="11"/>
        <v>60.964048080000012</v>
      </c>
      <c r="T33" s="19">
        <f t="shared" si="11"/>
        <v>42.144613920000005</v>
      </c>
      <c r="U33" s="19">
        <f t="shared" si="11"/>
        <v>34.047768239999996</v>
      </c>
      <c r="V33" s="19">
        <f t="shared" si="11"/>
        <v>29.257835399999998</v>
      </c>
      <c r="W33" s="19">
        <f t="shared" si="11"/>
        <v>31.012696079999998</v>
      </c>
      <c r="X33" s="19">
        <f t="shared" si="11"/>
        <v>33.195969000000005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59.692650479999998</v>
      </c>
      <c r="D36" s="8">
        <v>59.692650479999998</v>
      </c>
      <c r="E36" s="8">
        <v>53.72334</v>
      </c>
      <c r="F36" s="8">
        <v>59.692650479999998</v>
      </c>
      <c r="G36" s="8">
        <v>32.830980479999994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14.513025240000001</v>
      </c>
      <c r="P36" s="8">
        <v>20.318099040000003</v>
      </c>
      <c r="Q36" s="8">
        <v>17.415675720000003</v>
      </c>
      <c r="R36" s="8">
        <v>20.318099040000003</v>
      </c>
      <c r="S36" s="8">
        <v>20.318099040000003</v>
      </c>
      <c r="T36" s="8">
        <v>24.158238840000003</v>
      </c>
      <c r="U36" s="8">
        <v>21.935023919999999</v>
      </c>
      <c r="V36" s="8">
        <v>23.043791880000001</v>
      </c>
      <c r="W36" s="8">
        <v>22.698281519999998</v>
      </c>
      <c r="X36" s="8">
        <v>23.952204720000001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4.5654839999999995E-2</v>
      </c>
      <c r="W37" s="8">
        <v>4.2661080000000004E-2</v>
      </c>
      <c r="X37" s="8">
        <v>4.5654839999999995E-2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41.421959279999996</v>
      </c>
      <c r="D43" s="8">
        <v>41.421959279999996</v>
      </c>
      <c r="E43" s="8">
        <v>47.794588919999995</v>
      </c>
      <c r="F43" s="8">
        <v>54.167218559999995</v>
      </c>
      <c r="G43" s="8">
        <v>3.1861814399999999</v>
      </c>
      <c r="H43" s="8">
        <v>3.1861814399999999</v>
      </c>
      <c r="I43" s="8">
        <v>3.1861814399999999</v>
      </c>
      <c r="J43" s="8">
        <v>3.1861814399999999</v>
      </c>
      <c r="K43" s="8">
        <v>3.1861814399999999</v>
      </c>
      <c r="L43" s="8">
        <v>3.1565710799999986</v>
      </c>
      <c r="M43" s="8">
        <v>3.1565710799999986</v>
      </c>
      <c r="N43" s="8">
        <v>0</v>
      </c>
      <c r="O43" s="8">
        <v>12.626551079999999</v>
      </c>
      <c r="P43" s="8">
        <v>15.78338892</v>
      </c>
      <c r="Q43" s="8">
        <v>22.096531079999998</v>
      </c>
      <c r="R43" s="8">
        <v>9.4699800000000014</v>
      </c>
      <c r="S43" s="8">
        <v>9.4699800000000014</v>
      </c>
      <c r="T43" s="8">
        <v>11.250336240000001</v>
      </c>
      <c r="U43" s="8">
        <v>5.9818262400000002</v>
      </c>
      <c r="V43" s="8">
        <v>4.9022485199999988</v>
      </c>
      <c r="W43" s="8">
        <v>4.589872559999999</v>
      </c>
      <c r="X43" s="8">
        <v>4.8043476000000016</v>
      </c>
    </row>
    <row r="44" spans="1:24" ht="11.25" customHeight="1" x14ac:dyDescent="0.2">
      <c r="A44" s="28" t="s">
        <v>74</v>
      </c>
      <c r="B44" s="7" t="s">
        <v>75</v>
      </c>
      <c r="C44" s="8">
        <v>56.285279999999993</v>
      </c>
      <c r="D44" s="8">
        <v>59.412178080000018</v>
      </c>
      <c r="E44" s="8">
        <v>62.539076160000008</v>
      </c>
      <c r="F44" s="8">
        <v>53.158381920000004</v>
      </c>
      <c r="G44" s="8">
        <v>40.650510959999998</v>
      </c>
      <c r="H44" s="8">
        <v>12.507870960000004</v>
      </c>
      <c r="I44" s="8">
        <v>15.634769040000002</v>
      </c>
      <c r="J44" s="8">
        <v>15.634769040000002</v>
      </c>
      <c r="K44" s="8">
        <v>12.507870960000004</v>
      </c>
      <c r="L44" s="8">
        <v>9.2879071200000016</v>
      </c>
      <c r="M44" s="8">
        <v>9.2879071200000016</v>
      </c>
      <c r="N44" s="8">
        <v>3.0959690400000008</v>
      </c>
      <c r="O44" s="8">
        <v>46.440092880000002</v>
      </c>
      <c r="P44" s="8">
        <v>37.151907120000011</v>
      </c>
      <c r="Q44" s="8">
        <v>43.344123839999995</v>
      </c>
      <c r="R44" s="8">
        <v>12.383876160000003</v>
      </c>
      <c r="S44" s="8">
        <v>3.0959690400000008</v>
      </c>
      <c r="T44" s="8">
        <v>1.2137558400000001</v>
      </c>
      <c r="U44" s="8">
        <v>1.2042820800000003</v>
      </c>
      <c r="V44" s="8">
        <v>1.26614016</v>
      </c>
      <c r="W44" s="8">
        <v>1.1641579200000003</v>
      </c>
      <c r="X44" s="8">
        <v>1.1301638399999998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37.440117000000001</v>
      </c>
      <c r="Q48" s="8">
        <v>56.160000000000018</v>
      </c>
      <c r="R48" s="8">
        <v>24.959961000000003</v>
      </c>
      <c r="S48" s="8">
        <v>28.080000000000002</v>
      </c>
      <c r="T48" s="8">
        <v>5.5222830000000016</v>
      </c>
      <c r="U48" s="8">
        <v>4.9266360000000011</v>
      </c>
      <c r="V48" s="8">
        <v>0</v>
      </c>
      <c r="W48" s="8">
        <v>2.5177230000000002</v>
      </c>
      <c r="X48" s="8">
        <v>3.263598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129.86169372000001</v>
      </c>
      <c r="D51" s="27">
        <v>149.24884391999998</v>
      </c>
      <c r="E51" s="27">
        <v>154.95461784000003</v>
      </c>
      <c r="F51" s="27">
        <v>138.89798999999999</v>
      </c>
      <c r="G51" s="27">
        <v>154.34873784000001</v>
      </c>
      <c r="H51" s="27">
        <v>164.19529764000001</v>
      </c>
      <c r="I51" s="27">
        <v>159.85275372000001</v>
      </c>
      <c r="J51" s="27">
        <v>183.73210020000002</v>
      </c>
      <c r="K51" s="27">
        <v>175.4537598</v>
      </c>
      <c r="L51" s="27">
        <v>148.03587216</v>
      </c>
      <c r="M51" s="27">
        <v>143.89488431999999</v>
      </c>
      <c r="N51" s="27">
        <v>144.55327391999998</v>
      </c>
      <c r="O51" s="27">
        <v>125.16370019999999</v>
      </c>
      <c r="P51" s="27">
        <v>98.456105879999996</v>
      </c>
      <c r="Q51" s="27">
        <v>63.567111960000005</v>
      </c>
      <c r="R51" s="27">
        <v>21.962948039999997</v>
      </c>
      <c r="S51" s="27">
        <v>87.600150000000014</v>
      </c>
      <c r="T51" s="27">
        <v>65.640635280000012</v>
      </c>
      <c r="U51" s="27">
        <v>61.406543880000008</v>
      </c>
      <c r="V51" s="27">
        <v>66.372740280000002</v>
      </c>
      <c r="W51" s="27">
        <v>66.259238760000017</v>
      </c>
      <c r="X51" s="27">
        <v>86.888846880000017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0.12514608000000002</v>
      </c>
      <c r="V61" s="49">
        <f t="shared" si="13"/>
        <v>0.31783536000000012</v>
      </c>
      <c r="W61" s="49">
        <f t="shared" si="13"/>
        <v>0.27832896000000001</v>
      </c>
      <c r="X61" s="49">
        <f t="shared" si="13"/>
        <v>0.29132783999999995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2.0390400000000002E-3</v>
      </c>
      <c r="X67" s="52">
        <v>2.0390400000000002E-3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0.12514608000000002</v>
      </c>
      <c r="V69" s="52">
        <v>0.31783536000000012</v>
      </c>
      <c r="W69" s="52">
        <v>0.27628992000000002</v>
      </c>
      <c r="X69" s="52">
        <v>0.28928879999999996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1728.5784150701279</v>
      </c>
      <c r="D2" s="21">
        <f t="shared" ref="D2:X2" si="0">SUM(D3,D17,D22,D25,D26,D51,D52)</f>
        <v>1615.9772294619358</v>
      </c>
      <c r="E2" s="21">
        <f t="shared" si="0"/>
        <v>1687.3541764266481</v>
      </c>
      <c r="F2" s="21">
        <f t="shared" si="0"/>
        <v>1769.0095315308479</v>
      </c>
      <c r="G2" s="21">
        <f t="shared" si="0"/>
        <v>1680.2764645847283</v>
      </c>
      <c r="H2" s="21">
        <f t="shared" si="0"/>
        <v>1535.3895933950162</v>
      </c>
      <c r="I2" s="21">
        <f t="shared" si="0"/>
        <v>1576.9147587840309</v>
      </c>
      <c r="J2" s="21">
        <f t="shared" si="0"/>
        <v>1614.2233312632134</v>
      </c>
      <c r="K2" s="21">
        <f t="shared" si="0"/>
        <v>1416.6693640265123</v>
      </c>
      <c r="L2" s="21">
        <f t="shared" si="0"/>
        <v>834.56578924624341</v>
      </c>
      <c r="M2" s="21">
        <f t="shared" si="0"/>
        <v>1009.9375914606939</v>
      </c>
      <c r="N2" s="21">
        <f t="shared" si="0"/>
        <v>1345.1552401926301</v>
      </c>
      <c r="O2" s="21">
        <f t="shared" si="0"/>
        <v>1212.8882500819136</v>
      </c>
      <c r="P2" s="21">
        <f t="shared" si="0"/>
        <v>1300.913370467822</v>
      </c>
      <c r="Q2" s="21">
        <f t="shared" si="0"/>
        <v>1088.1711982174766</v>
      </c>
      <c r="R2" s="21">
        <f t="shared" si="0"/>
        <v>1076.8107981384583</v>
      </c>
      <c r="S2" s="21">
        <f t="shared" si="0"/>
        <v>1186.8121257031557</v>
      </c>
      <c r="T2" s="21">
        <f t="shared" si="0"/>
        <v>323.18213975999993</v>
      </c>
      <c r="U2" s="21">
        <f t="shared" si="0"/>
        <v>323.10660347999999</v>
      </c>
      <c r="V2" s="21">
        <f t="shared" si="0"/>
        <v>359.31584484000001</v>
      </c>
      <c r="W2" s="21">
        <f t="shared" si="0"/>
        <v>613.57682375999991</v>
      </c>
      <c r="X2" s="21">
        <f t="shared" si="0"/>
        <v>678.92148036000015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789.26427595012808</v>
      </c>
      <c r="D3" s="24">
        <f t="shared" ref="D3:W3" si="2">SUM(D4,D8,D11)</f>
        <v>685.41712250193609</v>
      </c>
      <c r="E3" s="24">
        <f t="shared" si="2"/>
        <v>730.45834902664797</v>
      </c>
      <c r="F3" s="24">
        <f t="shared" si="2"/>
        <v>778.24809985084789</v>
      </c>
      <c r="G3" s="24">
        <f t="shared" si="2"/>
        <v>717.03132294472812</v>
      </c>
      <c r="H3" s="24">
        <f t="shared" si="2"/>
        <v>731.29192191501602</v>
      </c>
      <c r="I3" s="24">
        <f t="shared" si="2"/>
        <v>739.11712838403105</v>
      </c>
      <c r="J3" s="24">
        <f t="shared" si="2"/>
        <v>784.04586802321319</v>
      </c>
      <c r="K3" s="24">
        <f t="shared" si="2"/>
        <v>667.69259034651236</v>
      </c>
      <c r="L3" s="24">
        <f t="shared" si="2"/>
        <v>302.85028816624327</v>
      </c>
      <c r="M3" s="24">
        <f t="shared" si="2"/>
        <v>505.41009822069384</v>
      </c>
      <c r="N3" s="24">
        <f t="shared" si="2"/>
        <v>579.87013639263023</v>
      </c>
      <c r="O3" s="24">
        <f t="shared" si="2"/>
        <v>676.71099756191347</v>
      </c>
      <c r="P3" s="24">
        <f t="shared" si="2"/>
        <v>521.69375530782213</v>
      </c>
      <c r="Q3" s="24">
        <f t="shared" si="2"/>
        <v>455.3798773774767</v>
      </c>
      <c r="R3" s="24">
        <f t="shared" si="2"/>
        <v>486.25954521845813</v>
      </c>
      <c r="S3" s="24">
        <f t="shared" si="2"/>
        <v>622.08380094315567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177.55844831999997</v>
      </c>
      <c r="D4" s="19">
        <f t="shared" ref="D4:W4" si="5">SUM(D5:D7)</f>
        <v>362.83671072000004</v>
      </c>
      <c r="E4" s="19">
        <f t="shared" si="5"/>
        <v>411.72954767999994</v>
      </c>
      <c r="F4" s="19">
        <f t="shared" si="5"/>
        <v>411.72954768</v>
      </c>
      <c r="G4" s="19">
        <f t="shared" si="5"/>
        <v>356.4992296800001</v>
      </c>
      <c r="H4" s="19">
        <f t="shared" si="5"/>
        <v>317.47377815999999</v>
      </c>
      <c r="I4" s="19">
        <f t="shared" si="5"/>
        <v>222.67856159999999</v>
      </c>
      <c r="J4" s="19">
        <f t="shared" si="5"/>
        <v>336.97415189648518</v>
      </c>
      <c r="K4" s="19">
        <f t="shared" si="5"/>
        <v>340.91404523448921</v>
      </c>
      <c r="L4" s="19">
        <f t="shared" si="5"/>
        <v>273.64265047596467</v>
      </c>
      <c r="M4" s="19">
        <f t="shared" si="5"/>
        <v>479.32638218965775</v>
      </c>
      <c r="N4" s="19">
        <f t="shared" si="5"/>
        <v>526.42490586525605</v>
      </c>
      <c r="O4" s="19">
        <f t="shared" si="5"/>
        <v>676.71099756191347</v>
      </c>
      <c r="P4" s="19">
        <f t="shared" si="5"/>
        <v>521.69375530782213</v>
      </c>
      <c r="Q4" s="19">
        <f t="shared" si="5"/>
        <v>455.3798773774767</v>
      </c>
      <c r="R4" s="19">
        <f t="shared" si="5"/>
        <v>486.25954521845813</v>
      </c>
      <c r="S4" s="19">
        <f t="shared" si="5"/>
        <v>622.08380094315567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177.55844831999997</v>
      </c>
      <c r="D7" s="8">
        <f>FC_IND_NFM_AM_E!D7+FC_IND_NFM_PA_E!D7+FC_IND_NFM_SA_E!D7+FC_IND_NFM_OM_E!D7</f>
        <v>362.83671072000004</v>
      </c>
      <c r="E7" s="8">
        <f>FC_IND_NFM_AM_E!E7+FC_IND_NFM_PA_E!E7+FC_IND_NFM_SA_E!E7+FC_IND_NFM_OM_E!E7</f>
        <v>411.72954767999994</v>
      </c>
      <c r="F7" s="8">
        <f>FC_IND_NFM_AM_E!F7+FC_IND_NFM_PA_E!F7+FC_IND_NFM_SA_E!F7+FC_IND_NFM_OM_E!F7</f>
        <v>411.72954768</v>
      </c>
      <c r="G7" s="8">
        <f>FC_IND_NFM_AM_E!G7+FC_IND_NFM_PA_E!G7+FC_IND_NFM_SA_E!G7+FC_IND_NFM_OM_E!G7</f>
        <v>356.4992296800001</v>
      </c>
      <c r="H7" s="8">
        <f>FC_IND_NFM_AM_E!H7+FC_IND_NFM_PA_E!H7+FC_IND_NFM_SA_E!H7+FC_IND_NFM_OM_E!H7</f>
        <v>317.47377815999999</v>
      </c>
      <c r="I7" s="8">
        <f>FC_IND_NFM_AM_E!I7+FC_IND_NFM_PA_E!I7+FC_IND_NFM_SA_E!I7+FC_IND_NFM_OM_E!I7</f>
        <v>222.67856159999999</v>
      </c>
      <c r="J7" s="8">
        <f>FC_IND_NFM_AM_E!J7+FC_IND_NFM_PA_E!J7+FC_IND_NFM_SA_E!J7+FC_IND_NFM_OM_E!J7</f>
        <v>336.97415189648518</v>
      </c>
      <c r="K7" s="8">
        <f>FC_IND_NFM_AM_E!K7+FC_IND_NFM_PA_E!K7+FC_IND_NFM_SA_E!K7+FC_IND_NFM_OM_E!K7</f>
        <v>340.91404523448921</v>
      </c>
      <c r="L7" s="8">
        <f>FC_IND_NFM_AM_E!L7+FC_IND_NFM_PA_E!L7+FC_IND_NFM_SA_E!L7+FC_IND_NFM_OM_E!L7</f>
        <v>273.64265047596467</v>
      </c>
      <c r="M7" s="8">
        <f>FC_IND_NFM_AM_E!M7+FC_IND_NFM_PA_E!M7+FC_IND_NFM_SA_E!M7+FC_IND_NFM_OM_E!M7</f>
        <v>479.32638218965775</v>
      </c>
      <c r="N7" s="8">
        <f>FC_IND_NFM_AM_E!N7+FC_IND_NFM_PA_E!N7+FC_IND_NFM_SA_E!N7+FC_IND_NFM_OM_E!N7</f>
        <v>526.42490586525605</v>
      </c>
      <c r="O7" s="8">
        <f>FC_IND_NFM_AM_E!O7+FC_IND_NFM_PA_E!O7+FC_IND_NFM_SA_E!O7+FC_IND_NFM_OM_E!O7</f>
        <v>676.71099756191347</v>
      </c>
      <c r="P7" s="8">
        <f>FC_IND_NFM_AM_E!P7+FC_IND_NFM_PA_E!P7+FC_IND_NFM_SA_E!P7+FC_IND_NFM_OM_E!P7</f>
        <v>521.69375530782213</v>
      </c>
      <c r="Q7" s="8">
        <f>FC_IND_NFM_AM_E!Q7+FC_IND_NFM_PA_E!Q7+FC_IND_NFM_SA_E!Q7+FC_IND_NFM_OM_E!Q7</f>
        <v>455.3798773774767</v>
      </c>
      <c r="R7" s="8">
        <f>FC_IND_NFM_AM_E!R7+FC_IND_NFM_PA_E!R7+FC_IND_NFM_SA_E!R7+FC_IND_NFM_OM_E!R7</f>
        <v>486.25954521845813</v>
      </c>
      <c r="S7" s="8">
        <f>FC_IND_NFM_AM_E!S7+FC_IND_NFM_PA_E!S7+FC_IND_NFM_SA_E!S7+FC_IND_NFM_OM_E!S7</f>
        <v>622.08380094315567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493.97915395012814</v>
      </c>
      <c r="D8" s="19">
        <f t="shared" ref="D8:W8" si="8">SUM(D9:D10)</f>
        <v>203.363584821936</v>
      </c>
      <c r="E8" s="19">
        <f t="shared" si="8"/>
        <v>160.76623350664806</v>
      </c>
      <c r="F8" s="19">
        <f t="shared" si="8"/>
        <v>207.06583105084798</v>
      </c>
      <c r="G8" s="19">
        <f t="shared" si="8"/>
        <v>228.63070518472801</v>
      </c>
      <c r="H8" s="19">
        <f t="shared" si="8"/>
        <v>253.20532215501601</v>
      </c>
      <c r="I8" s="19">
        <f t="shared" si="8"/>
        <v>390.00165926403105</v>
      </c>
      <c r="J8" s="19">
        <f t="shared" si="8"/>
        <v>318.260184046728</v>
      </c>
      <c r="K8" s="19">
        <f t="shared" si="8"/>
        <v>291.6787194720232</v>
      </c>
      <c r="L8" s="19">
        <f t="shared" si="8"/>
        <v>25.946477370278615</v>
      </c>
      <c r="M8" s="19">
        <f t="shared" si="8"/>
        <v>22.826810071036103</v>
      </c>
      <c r="N8" s="19">
        <f t="shared" si="8"/>
        <v>53.445230527374136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493.97915395012814</v>
      </c>
      <c r="D10" s="8">
        <f>FC_IND_NFM_AM_E!D10+FC_IND_NFM_PA_E!D10+FC_IND_NFM_SA_E!D10+FC_IND_NFM_OM_E!D10</f>
        <v>203.363584821936</v>
      </c>
      <c r="E10" s="8">
        <f>FC_IND_NFM_AM_E!E10+FC_IND_NFM_PA_E!E10+FC_IND_NFM_SA_E!E10+FC_IND_NFM_OM_E!E10</f>
        <v>160.76623350664806</v>
      </c>
      <c r="F10" s="8">
        <f>FC_IND_NFM_AM_E!F10+FC_IND_NFM_PA_E!F10+FC_IND_NFM_SA_E!F10+FC_IND_NFM_OM_E!F10</f>
        <v>207.06583105084798</v>
      </c>
      <c r="G10" s="8">
        <f>FC_IND_NFM_AM_E!G10+FC_IND_NFM_PA_E!G10+FC_IND_NFM_SA_E!G10+FC_IND_NFM_OM_E!G10</f>
        <v>228.63070518472801</v>
      </c>
      <c r="H10" s="8">
        <f>FC_IND_NFM_AM_E!H10+FC_IND_NFM_PA_E!H10+FC_IND_NFM_SA_E!H10+FC_IND_NFM_OM_E!H10</f>
        <v>253.20532215501601</v>
      </c>
      <c r="I10" s="8">
        <f>FC_IND_NFM_AM_E!I10+FC_IND_NFM_PA_E!I10+FC_IND_NFM_SA_E!I10+FC_IND_NFM_OM_E!I10</f>
        <v>390.00165926403105</v>
      </c>
      <c r="J10" s="8">
        <f>FC_IND_NFM_AM_E!J10+FC_IND_NFM_PA_E!J10+FC_IND_NFM_SA_E!J10+FC_IND_NFM_OM_E!J10</f>
        <v>318.260184046728</v>
      </c>
      <c r="K10" s="8">
        <f>FC_IND_NFM_AM_E!K10+FC_IND_NFM_PA_E!K10+FC_IND_NFM_SA_E!K10+FC_IND_NFM_OM_E!K10</f>
        <v>291.6787194720232</v>
      </c>
      <c r="L10" s="8">
        <f>FC_IND_NFM_AM_E!L10+FC_IND_NFM_PA_E!L10+FC_IND_NFM_SA_E!L10+FC_IND_NFM_OM_E!L10</f>
        <v>25.946477370278615</v>
      </c>
      <c r="M10" s="8">
        <f>FC_IND_NFM_AM_E!M10+FC_IND_NFM_PA_E!M10+FC_IND_NFM_SA_E!M10+FC_IND_NFM_OM_E!M10</f>
        <v>22.826810071036103</v>
      </c>
      <c r="N10" s="8">
        <f>FC_IND_NFM_AM_E!N10+FC_IND_NFM_PA_E!N10+FC_IND_NFM_SA_E!N10+FC_IND_NFM_OM_E!N10</f>
        <v>53.445230527374136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117.72667368</v>
      </c>
      <c r="D11" s="19">
        <f t="shared" ref="D11:W11" si="11">SUM(D12:D16)</f>
        <v>119.21682696000002</v>
      </c>
      <c r="E11" s="19">
        <f t="shared" si="11"/>
        <v>157.96256784000008</v>
      </c>
      <c r="F11" s="19">
        <f t="shared" si="11"/>
        <v>159.45272112000001</v>
      </c>
      <c r="G11" s="19">
        <f t="shared" si="11"/>
        <v>131.90138808</v>
      </c>
      <c r="H11" s="19">
        <f t="shared" si="11"/>
        <v>160.61282160000002</v>
      </c>
      <c r="I11" s="19">
        <f t="shared" si="11"/>
        <v>126.43690752000003</v>
      </c>
      <c r="J11" s="19">
        <f t="shared" si="11"/>
        <v>128.81153208000001</v>
      </c>
      <c r="K11" s="19">
        <f t="shared" si="11"/>
        <v>35.099825640000006</v>
      </c>
      <c r="L11" s="19">
        <f t="shared" si="11"/>
        <v>3.2611603200000001</v>
      </c>
      <c r="M11" s="19">
        <f t="shared" si="11"/>
        <v>3.2569059599999992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3.2476237200000009</v>
      </c>
      <c r="L13" s="8">
        <f>FC_IND_NFM_AM_E!L13+FC_IND_NFM_PA_E!L13+FC_IND_NFM_SA_E!L13+FC_IND_NFM_OM_E!L13</f>
        <v>3.2611603200000001</v>
      </c>
      <c r="M13" s="8">
        <f>FC_IND_NFM_AM_E!M13+FC_IND_NFM_PA_E!M13+FC_IND_NFM_SA_E!M13+FC_IND_NFM_OM_E!M13</f>
        <v>3.2569059599999992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117.72667368</v>
      </c>
      <c r="D16" s="8">
        <f>FC_IND_NFM_AM_E!D16+FC_IND_NFM_PA_E!D16+FC_IND_NFM_SA_E!D16+FC_IND_NFM_OM_E!D16</f>
        <v>119.21682696000002</v>
      </c>
      <c r="E16" s="8">
        <f>FC_IND_NFM_AM_E!E16+FC_IND_NFM_PA_E!E16+FC_IND_NFM_SA_E!E16+FC_IND_NFM_OM_E!E16</f>
        <v>157.96256784000008</v>
      </c>
      <c r="F16" s="8">
        <f>FC_IND_NFM_AM_E!F16+FC_IND_NFM_PA_E!F16+FC_IND_NFM_SA_E!F16+FC_IND_NFM_OM_E!F16</f>
        <v>159.45272112000001</v>
      </c>
      <c r="G16" s="8">
        <f>FC_IND_NFM_AM_E!G16+FC_IND_NFM_PA_E!G16+FC_IND_NFM_SA_E!G16+FC_IND_NFM_OM_E!G16</f>
        <v>131.90138808</v>
      </c>
      <c r="H16" s="8">
        <f>FC_IND_NFM_AM_E!H16+FC_IND_NFM_PA_E!H16+FC_IND_NFM_SA_E!H16+FC_IND_NFM_OM_E!H16</f>
        <v>160.61282160000002</v>
      </c>
      <c r="I16" s="8">
        <f>FC_IND_NFM_AM_E!I16+FC_IND_NFM_PA_E!I16+FC_IND_NFM_SA_E!I16+FC_IND_NFM_OM_E!I16</f>
        <v>126.43690752000003</v>
      </c>
      <c r="J16" s="8">
        <f>FC_IND_NFM_AM_E!J16+FC_IND_NFM_PA_E!J16+FC_IND_NFM_SA_E!J16+FC_IND_NFM_OM_E!J16</f>
        <v>128.81153208000001</v>
      </c>
      <c r="K16" s="8">
        <f>FC_IND_NFM_AM_E!K16+FC_IND_NFM_PA_E!K16+FC_IND_NFM_SA_E!K16+FC_IND_NFM_OM_E!K16</f>
        <v>31.852201920000006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846.91642931999991</v>
      </c>
      <c r="D26" s="27">
        <f t="shared" ref="D26:W26" si="20">SUM(D27,D33)</f>
        <v>847.20091499999978</v>
      </c>
      <c r="E26" s="27">
        <f t="shared" si="20"/>
        <v>863.08480152000016</v>
      </c>
      <c r="F26" s="27">
        <f t="shared" si="20"/>
        <v>869.23200167999994</v>
      </c>
      <c r="G26" s="27">
        <f t="shared" si="20"/>
        <v>836.51443380000012</v>
      </c>
      <c r="H26" s="27">
        <f t="shared" si="20"/>
        <v>655.35251579999999</v>
      </c>
      <c r="I26" s="27">
        <f t="shared" si="20"/>
        <v>718.03434059999995</v>
      </c>
      <c r="J26" s="27">
        <f t="shared" si="20"/>
        <v>696.43026108000015</v>
      </c>
      <c r="K26" s="27">
        <f t="shared" si="20"/>
        <v>609.01768584000001</v>
      </c>
      <c r="L26" s="27">
        <f t="shared" si="20"/>
        <v>400.08887892000013</v>
      </c>
      <c r="M26" s="27">
        <f t="shared" si="20"/>
        <v>354.42233892000002</v>
      </c>
      <c r="N26" s="27">
        <f t="shared" si="20"/>
        <v>311.98467204000008</v>
      </c>
      <c r="O26" s="27">
        <f t="shared" si="20"/>
        <v>27.393763679999999</v>
      </c>
      <c r="P26" s="27">
        <f t="shared" si="20"/>
        <v>18.431852039999995</v>
      </c>
      <c r="Q26" s="27">
        <f t="shared" si="20"/>
        <v>33.523895160000002</v>
      </c>
      <c r="R26" s="27">
        <f t="shared" si="20"/>
        <v>8.7077242799999972</v>
      </c>
      <c r="S26" s="27">
        <f t="shared" si="20"/>
        <v>11.610374759999997</v>
      </c>
      <c r="T26" s="27">
        <f t="shared" si="20"/>
        <v>22.542666120000007</v>
      </c>
      <c r="U26" s="27">
        <f t="shared" si="20"/>
        <v>16.955843400000003</v>
      </c>
      <c r="V26" s="27">
        <f t="shared" si="20"/>
        <v>21.817459440000004</v>
      </c>
      <c r="W26" s="27">
        <f t="shared" si="20"/>
        <v>19.878041160000002</v>
      </c>
      <c r="X26" s="27">
        <f t="shared" ref="X26" si="21">SUM(X27,X33)</f>
        <v>19.0260666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846.91642931999991</v>
      </c>
      <c r="D33" s="19">
        <f t="shared" ref="D33:W33" si="26">SUM(D34:D50)</f>
        <v>847.20091499999978</v>
      </c>
      <c r="E33" s="19">
        <f t="shared" si="26"/>
        <v>863.08480152000016</v>
      </c>
      <c r="F33" s="19">
        <f t="shared" si="26"/>
        <v>869.23200167999994</v>
      </c>
      <c r="G33" s="19">
        <f t="shared" si="26"/>
        <v>836.51443380000012</v>
      </c>
      <c r="H33" s="19">
        <f t="shared" si="26"/>
        <v>655.35251579999999</v>
      </c>
      <c r="I33" s="19">
        <f t="shared" si="26"/>
        <v>718.03434059999995</v>
      </c>
      <c r="J33" s="19">
        <f t="shared" si="26"/>
        <v>696.43026108000015</v>
      </c>
      <c r="K33" s="19">
        <f t="shared" si="26"/>
        <v>609.01768584000001</v>
      </c>
      <c r="L33" s="19">
        <f t="shared" si="26"/>
        <v>400.08887892000013</v>
      </c>
      <c r="M33" s="19">
        <f t="shared" si="26"/>
        <v>354.42233892000002</v>
      </c>
      <c r="N33" s="19">
        <f t="shared" si="26"/>
        <v>311.98467204000008</v>
      </c>
      <c r="O33" s="19">
        <f t="shared" si="26"/>
        <v>27.393763679999999</v>
      </c>
      <c r="P33" s="19">
        <f t="shared" si="26"/>
        <v>18.431852039999995</v>
      </c>
      <c r="Q33" s="19">
        <f t="shared" si="26"/>
        <v>33.523895160000002</v>
      </c>
      <c r="R33" s="19">
        <f t="shared" si="26"/>
        <v>8.7077242799999972</v>
      </c>
      <c r="S33" s="19">
        <f t="shared" si="26"/>
        <v>11.610374759999997</v>
      </c>
      <c r="T33" s="19">
        <f t="shared" si="26"/>
        <v>22.542666120000007</v>
      </c>
      <c r="U33" s="19">
        <f t="shared" si="26"/>
        <v>16.955843400000003</v>
      </c>
      <c r="V33" s="19">
        <f t="shared" si="26"/>
        <v>21.817459440000004</v>
      </c>
      <c r="W33" s="19">
        <f t="shared" si="26"/>
        <v>19.878041160000002</v>
      </c>
      <c r="X33" s="19">
        <f t="shared" ref="X33" si="27">SUM(X34:X50)</f>
        <v>19.0260666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104.46202475999999</v>
      </c>
      <c r="D36" s="8">
        <f>FC_IND_NFM_AM_E!D36+FC_IND_NFM_PA_E!D36+FC_IND_NFM_SA_E!D36+FC_IND_NFM_OM_E!D36</f>
        <v>98.49271428000003</v>
      </c>
      <c r="E36" s="8">
        <f>FC_IND_NFM_AM_E!E36+FC_IND_NFM_PA_E!E36+FC_IND_NFM_SA_E!E36+FC_IND_NFM_OM_E!E36</f>
        <v>89.538975719999996</v>
      </c>
      <c r="F36" s="8">
        <f>FC_IND_NFM_AM_E!F36+FC_IND_NFM_PA_E!F36+FC_IND_NFM_SA_E!F36+FC_IND_NFM_OM_E!F36</f>
        <v>95.508059040000006</v>
      </c>
      <c r="G36" s="8">
        <f>FC_IND_NFM_AM_E!G36+FC_IND_NFM_PA_E!G36+FC_IND_NFM_SA_E!G36+FC_IND_NFM_OM_E!G36</f>
        <v>98.492714280000044</v>
      </c>
      <c r="H36" s="8">
        <f>FC_IND_NFM_AM_E!H36+FC_IND_NFM_PA_E!H36+FC_IND_NFM_SA_E!H36+FC_IND_NFM_OM_E!H36</f>
        <v>95.508059039999992</v>
      </c>
      <c r="I36" s="8">
        <f>FC_IND_NFM_AM_E!I36+FC_IND_NFM_PA_E!I36+FC_IND_NFM_SA_E!I36+FC_IND_NFM_OM_E!I36</f>
        <v>92.523630960000034</v>
      </c>
      <c r="J36" s="8">
        <f>FC_IND_NFM_AM_E!J36+FC_IND_NFM_PA_E!J36+FC_IND_NFM_SA_E!J36+FC_IND_NFM_OM_E!J36</f>
        <v>86.55432048000003</v>
      </c>
      <c r="K36" s="8">
        <f>FC_IND_NFM_AM_E!K36+FC_IND_NFM_PA_E!K36+FC_IND_NFM_SA_E!K36+FC_IND_NFM_OM_E!K36</f>
        <v>83.56966524000002</v>
      </c>
      <c r="L36" s="8">
        <f>FC_IND_NFM_AM_E!L36+FC_IND_NFM_PA_E!L36+FC_IND_NFM_SA_E!L36+FC_IND_NFM_OM_E!L36</f>
        <v>84.175500959999994</v>
      </c>
      <c r="M36" s="8">
        <f>FC_IND_NFM_AM_E!M36+FC_IND_NFM_PA_E!M36+FC_IND_NFM_SA_E!M36+FC_IND_NFM_OM_E!M36</f>
        <v>72.56489904</v>
      </c>
      <c r="N36" s="8">
        <f>FC_IND_NFM_AM_E!N36+FC_IND_NFM_PA_E!N36+FC_IND_NFM_SA_E!N36+FC_IND_NFM_OM_E!N36</f>
        <v>58.052100960000018</v>
      </c>
      <c r="O36" s="8">
        <f>FC_IND_NFM_AM_E!O36+FC_IND_NFM_PA_E!O36+FC_IND_NFM_SA_E!O36+FC_IND_NFM_OM_E!O36</f>
        <v>11.610374760000001</v>
      </c>
      <c r="P36" s="8">
        <f>FC_IND_NFM_AM_E!P36+FC_IND_NFM_PA_E!P36+FC_IND_NFM_SA_E!P36+FC_IND_NFM_OM_E!P36</f>
        <v>5.8053009600000003</v>
      </c>
      <c r="Q36" s="8">
        <f>FC_IND_NFM_AM_E!Q36+FC_IND_NFM_PA_E!Q36+FC_IND_NFM_SA_E!Q36+FC_IND_NFM_OM_E!Q36</f>
        <v>8.707724279999999</v>
      </c>
      <c r="R36" s="8">
        <f>FC_IND_NFM_AM_E!R36+FC_IND_NFM_PA_E!R36+FC_IND_NFM_SA_E!R36+FC_IND_NFM_OM_E!R36</f>
        <v>8.7077242799999972</v>
      </c>
      <c r="S36" s="8">
        <f>FC_IND_NFM_AM_E!S36+FC_IND_NFM_PA_E!S36+FC_IND_NFM_SA_E!S36+FC_IND_NFM_OM_E!S36</f>
        <v>11.610374759999997</v>
      </c>
      <c r="T36" s="8">
        <f>FC_IND_NFM_AM_E!T36+FC_IND_NFM_PA_E!T36+FC_IND_NFM_SA_E!T36+FC_IND_NFM_OM_E!T36</f>
        <v>12.405661920000002</v>
      </c>
      <c r="U36" s="8">
        <f>FC_IND_NFM_AM_E!U36+FC_IND_NFM_PA_E!U36+FC_IND_NFM_SA_E!U36+FC_IND_NFM_OM_E!U36</f>
        <v>16.748052480000002</v>
      </c>
      <c r="V36" s="8">
        <f>FC_IND_NFM_AM_E!V36+FC_IND_NFM_PA_E!V36+FC_IND_NFM_SA_E!V36+FC_IND_NFM_OM_E!V36</f>
        <v>21.296477160000006</v>
      </c>
      <c r="W36" s="8">
        <f>FC_IND_NFM_AM_E!W36+FC_IND_NFM_PA_E!W36+FC_IND_NFM_SA_E!W36+FC_IND_NFM_OM_E!W36</f>
        <v>19.287701280000004</v>
      </c>
      <c r="X36" s="8">
        <f>FC_IND_NFM_AM_E!X36+FC_IND_NFM_PA_E!X36+FC_IND_NFM_SA_E!X36+FC_IND_NFM_OM_E!X36</f>
        <v>18.565105320000001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73.284840720000005</v>
      </c>
      <c r="D43" s="8">
        <f>FC_IND_NFM_AM_E!D43+FC_IND_NFM_PA_E!D43+FC_IND_NFM_SA_E!D43+FC_IND_NFM_OM_E!D43</f>
        <v>73.284840720000005</v>
      </c>
      <c r="E43" s="8">
        <f>FC_IND_NFM_AM_E!E43+FC_IND_NFM_PA_E!E43+FC_IND_NFM_SA_E!E43+FC_IND_NFM_OM_E!E43</f>
        <v>63.726029640000021</v>
      </c>
      <c r="F43" s="8">
        <f>FC_IND_NFM_AM_E!F43+FC_IND_NFM_PA_E!F43+FC_IND_NFM_SA_E!F43+FC_IND_NFM_OM_E!F43</f>
        <v>73.284840720000005</v>
      </c>
      <c r="G43" s="8">
        <f>FC_IND_NFM_AM_E!G43+FC_IND_NFM_PA_E!G43+FC_IND_NFM_SA_E!G43+FC_IND_NFM_OM_E!G43</f>
        <v>3.1861814399999999</v>
      </c>
      <c r="H43" s="8">
        <f>FC_IND_NFM_AM_E!H43+FC_IND_NFM_PA_E!H43+FC_IND_NFM_SA_E!H43+FC_IND_NFM_OM_E!H43</f>
        <v>6.3726296399999995</v>
      </c>
      <c r="I43" s="8">
        <f>FC_IND_NFM_AM_E!I43+FC_IND_NFM_PA_E!I43+FC_IND_NFM_SA_E!I43+FC_IND_NFM_OM_E!I43</f>
        <v>6.3726296399999978</v>
      </c>
      <c r="J43" s="8">
        <f>FC_IND_NFM_AM_E!J43+FC_IND_NFM_PA_E!J43+FC_IND_NFM_SA_E!J43+FC_IND_NFM_OM_E!J43</f>
        <v>6.3726296399999995</v>
      </c>
      <c r="K43" s="8">
        <f>FC_IND_NFM_AM_E!K43+FC_IND_NFM_PA_E!K43+FC_IND_NFM_SA_E!K43+FC_IND_NFM_OM_E!K43</f>
        <v>6.3726296399999987</v>
      </c>
      <c r="L43" s="8">
        <f>FC_IND_NFM_AM_E!L43+FC_IND_NFM_PA_E!L43+FC_IND_NFM_SA_E!L43+FC_IND_NFM_OM_E!L43</f>
        <v>6.3134089200000014</v>
      </c>
      <c r="M43" s="8">
        <f>FC_IND_NFM_AM_E!M43+FC_IND_NFM_PA_E!M43+FC_IND_NFM_SA_E!M43+FC_IND_NFM_OM_E!M43</f>
        <v>6.3134089200000023</v>
      </c>
      <c r="N43" s="8">
        <f>FC_IND_NFM_AM_E!N43+FC_IND_NFM_PA_E!N43+FC_IND_NFM_SA_E!N43+FC_IND_NFM_OM_E!N43</f>
        <v>3.1565710799999986</v>
      </c>
      <c r="O43" s="8">
        <f>FC_IND_NFM_AM_E!O43+FC_IND_NFM_PA_E!O43+FC_IND_NFM_SA_E!O43+FC_IND_NFM_OM_E!O43</f>
        <v>15.78338892</v>
      </c>
      <c r="P43" s="8">
        <f>FC_IND_NFM_AM_E!P43+FC_IND_NFM_PA_E!P43+FC_IND_NFM_SA_E!P43+FC_IND_NFM_OM_E!P43</f>
        <v>12.626551079999997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0.84909707999999984</v>
      </c>
      <c r="U43" s="8">
        <f>FC_IND_NFM_AM_E!U43+FC_IND_NFM_PA_E!U43+FC_IND_NFM_SA_E!U43+FC_IND_NFM_OM_E!U43</f>
        <v>0.17686188000000005</v>
      </c>
      <c r="V43" s="8">
        <f>FC_IND_NFM_AM_E!V43+FC_IND_NFM_PA_E!V43+FC_IND_NFM_SA_E!V43+FC_IND_NFM_OM_E!V43</f>
        <v>0.5209822799999998</v>
      </c>
      <c r="W43" s="8">
        <f>FC_IND_NFM_AM_E!W43+FC_IND_NFM_PA_E!W43+FC_IND_NFM_SA_E!W43+FC_IND_NFM_OM_E!W43</f>
        <v>0.59033988000000015</v>
      </c>
      <c r="X43" s="8">
        <f>FC_IND_NFM_AM_E!X43+FC_IND_NFM_PA_E!X43+FC_IND_NFM_SA_E!X43+FC_IND_NFM_OM_E!X43</f>
        <v>0.46096128000000003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669.16956383999991</v>
      </c>
      <c r="D44" s="8">
        <f>FC_IND_NFM_AM_E!D44+FC_IND_NFM_PA_E!D44+FC_IND_NFM_SA_E!D44+FC_IND_NFM_OM_E!D44</f>
        <v>675.42335999999978</v>
      </c>
      <c r="E44" s="8">
        <f>FC_IND_NFM_AM_E!E44+FC_IND_NFM_PA_E!E44+FC_IND_NFM_SA_E!E44+FC_IND_NFM_OM_E!E44</f>
        <v>709.81979616000012</v>
      </c>
      <c r="F44" s="8">
        <f>FC_IND_NFM_AM_E!F44+FC_IND_NFM_PA_E!F44+FC_IND_NFM_SA_E!F44+FC_IND_NFM_OM_E!F44</f>
        <v>700.43910191999998</v>
      </c>
      <c r="G44" s="8">
        <f>FC_IND_NFM_AM_E!G44+FC_IND_NFM_PA_E!G44+FC_IND_NFM_SA_E!G44+FC_IND_NFM_OM_E!G44</f>
        <v>734.83553808000011</v>
      </c>
      <c r="H44" s="8">
        <f>FC_IND_NFM_AM_E!H44+FC_IND_NFM_PA_E!H44+FC_IND_NFM_SA_E!H44+FC_IND_NFM_OM_E!H44</f>
        <v>553.47182712000006</v>
      </c>
      <c r="I44" s="8">
        <f>FC_IND_NFM_AM_E!I44+FC_IND_NFM_PA_E!I44+FC_IND_NFM_SA_E!I44+FC_IND_NFM_OM_E!I44</f>
        <v>619.13807999999995</v>
      </c>
      <c r="J44" s="8">
        <f>FC_IND_NFM_AM_E!J44+FC_IND_NFM_PA_E!J44+FC_IND_NFM_SA_E!J44+FC_IND_NFM_OM_E!J44</f>
        <v>603.50331096000014</v>
      </c>
      <c r="K44" s="8">
        <f>FC_IND_NFM_AM_E!K44+FC_IND_NFM_PA_E!K44+FC_IND_NFM_SA_E!K44+FC_IND_NFM_OM_E!K44</f>
        <v>519.07539096000005</v>
      </c>
      <c r="L44" s="8">
        <f>FC_IND_NFM_AM_E!L44+FC_IND_NFM_PA_E!L44+FC_IND_NFM_SA_E!L44+FC_IND_NFM_OM_E!L44</f>
        <v>309.59996904000013</v>
      </c>
      <c r="M44" s="8">
        <f>FC_IND_NFM_AM_E!M44+FC_IND_NFM_PA_E!M44+FC_IND_NFM_SA_E!M44+FC_IND_NFM_OM_E!M44</f>
        <v>275.54403096000004</v>
      </c>
      <c r="N44" s="8">
        <f>FC_IND_NFM_AM_E!N44+FC_IND_NFM_PA_E!N44+FC_IND_NFM_SA_E!N44+FC_IND_NFM_OM_E!N44</f>
        <v>250.77600000000007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18.576092880000004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9.2879071200000034</v>
      </c>
      <c r="U44" s="8">
        <f>FC_IND_NFM_AM_E!U44+FC_IND_NFM_PA_E!U44+FC_IND_NFM_SA_E!U44+FC_IND_NFM_OM_E!U44</f>
        <v>3.0929039999999998E-2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6.2400779999999987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92.397709800000001</v>
      </c>
      <c r="D51" s="27">
        <f>FC_IND_NFM_AM_E!D51+FC_IND_NFM_PA_E!D51+FC_IND_NFM_SA_E!D51+FC_IND_NFM_OM_E!D51</f>
        <v>83.35919195999999</v>
      </c>
      <c r="E51" s="27">
        <f>FC_IND_NFM_AM_E!E51+FC_IND_NFM_PA_E!E51+FC_IND_NFM_SA_E!E51+FC_IND_NFM_OM_E!E51</f>
        <v>93.811025879999988</v>
      </c>
      <c r="F51" s="27">
        <f>FC_IND_NFM_AM_E!F51+FC_IND_NFM_PA_E!F51+FC_IND_NFM_SA_E!F51+FC_IND_NFM_OM_E!F51</f>
        <v>121.52943</v>
      </c>
      <c r="G51" s="27">
        <f>FC_IND_NFM_AM_E!G51+FC_IND_NFM_PA_E!G51+FC_IND_NFM_SA_E!G51+FC_IND_NFM_OM_E!G51</f>
        <v>126.73070784000004</v>
      </c>
      <c r="H51" s="27">
        <f>FC_IND_NFM_AM_E!H51+FC_IND_NFM_PA_E!H51+FC_IND_NFM_SA_E!H51+FC_IND_NFM_OM_E!H51</f>
        <v>148.74515568000004</v>
      </c>
      <c r="I51" s="27">
        <f>FC_IND_NFM_AM_E!I51+FC_IND_NFM_PA_E!I51+FC_IND_NFM_SA_E!I51+FC_IND_NFM_OM_E!I51</f>
        <v>119.76328980000002</v>
      </c>
      <c r="J51" s="27">
        <f>FC_IND_NFM_AM_E!J51+FC_IND_NFM_PA_E!J51+FC_IND_NFM_SA_E!J51+FC_IND_NFM_OM_E!J51</f>
        <v>133.74720216000003</v>
      </c>
      <c r="K51" s="27">
        <f>FC_IND_NFM_AM_E!K51+FC_IND_NFM_PA_E!K51+FC_IND_NFM_SA_E!K51+FC_IND_NFM_OM_E!K51</f>
        <v>139.95908784</v>
      </c>
      <c r="L51" s="27">
        <f>FC_IND_NFM_AM_E!L51+FC_IND_NFM_PA_E!L51+FC_IND_NFM_SA_E!L51+FC_IND_NFM_OM_E!L51</f>
        <v>131.62662216000001</v>
      </c>
      <c r="M51" s="27">
        <f>FC_IND_NFM_AM_E!M51+FC_IND_NFM_PA_E!M51+FC_IND_NFM_SA_E!M51+FC_IND_NFM_OM_E!M51</f>
        <v>150.10515432</v>
      </c>
      <c r="N51" s="27">
        <f>FC_IND_NFM_AM_E!N51+FC_IND_NFM_PA_E!N51+FC_IND_NFM_SA_E!N51+FC_IND_NFM_OM_E!N51</f>
        <v>453.30043175999981</v>
      </c>
      <c r="O51" s="27">
        <f>FC_IND_NFM_AM_E!O51+FC_IND_NFM_PA_E!O51+FC_IND_NFM_SA_E!O51+FC_IND_NFM_OM_E!O51</f>
        <v>508.78348884000008</v>
      </c>
      <c r="P51" s="27">
        <f>FC_IND_NFM_AM_E!P51+FC_IND_NFM_PA_E!P51+FC_IND_NFM_SA_E!P51+FC_IND_NFM_OM_E!P51</f>
        <v>760.78776311999979</v>
      </c>
      <c r="Q51" s="27">
        <f>FC_IND_NFM_AM_E!Q51+FC_IND_NFM_PA_E!Q51+FC_IND_NFM_SA_E!Q51+FC_IND_NFM_OM_E!Q51</f>
        <v>599.26742567999997</v>
      </c>
      <c r="R51" s="27">
        <f>FC_IND_NFM_AM_E!R51+FC_IND_NFM_PA_E!R51+FC_IND_NFM_SA_E!R51+FC_IND_NFM_OM_E!R51</f>
        <v>581.84352864000005</v>
      </c>
      <c r="S51" s="27">
        <f>FC_IND_NFM_AM_E!S51+FC_IND_NFM_PA_E!S51+FC_IND_NFM_SA_E!S51+FC_IND_NFM_OM_E!S51</f>
        <v>553.11795000000006</v>
      </c>
      <c r="T51" s="27">
        <f>FC_IND_NFM_AM_E!T51+FC_IND_NFM_PA_E!T51+FC_IND_NFM_SA_E!T51+FC_IND_NFM_OM_E!T51</f>
        <v>300.63947363999995</v>
      </c>
      <c r="U51" s="27">
        <f>FC_IND_NFM_AM_E!U51+FC_IND_NFM_PA_E!U51+FC_IND_NFM_SA_E!U51+FC_IND_NFM_OM_E!U51</f>
        <v>306.15076008</v>
      </c>
      <c r="V51" s="27">
        <f>FC_IND_NFM_AM_E!V51+FC_IND_NFM_PA_E!V51+FC_IND_NFM_SA_E!V51+FC_IND_NFM_OM_E!V51</f>
        <v>337.49838540000002</v>
      </c>
      <c r="W51" s="27">
        <f>FC_IND_NFM_AM_E!W51+FC_IND_NFM_PA_E!W51+FC_IND_NFM_SA_E!W51+FC_IND_NFM_OM_E!W51</f>
        <v>593.69878259999996</v>
      </c>
      <c r="X51" s="27">
        <f>FC_IND_NFM_AM_E!X51+FC_IND_NFM_PA_E!X51+FC_IND_NFM_SA_E!X51+FC_IND_NFM_OM_E!X51</f>
        <v>659.89541376000011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1.045008E-2</v>
      </c>
      <c r="V61" s="49">
        <f t="shared" si="31"/>
        <v>3.3899040000000005E-2</v>
      </c>
      <c r="W61" s="49">
        <f t="shared" si="31"/>
        <v>3.6447839999999995E-2</v>
      </c>
      <c r="X61" s="49">
        <f t="shared" si="31"/>
        <v>2.8546560000000002E-2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1.045008E-2</v>
      </c>
      <c r="V69" s="52">
        <f>FC_IND_NFM_AM_E!V69+FC_IND_NFM_PA_E!V69+FC_IND_NFM_SA_E!V69+FC_IND_NFM_OM_E!V69</f>
        <v>3.3899040000000005E-2</v>
      </c>
      <c r="W69" s="52">
        <f>FC_IND_NFM_AM_E!W69+FC_IND_NFM_PA_E!W69+FC_IND_NFM_SA_E!W69+FC_IND_NFM_OM_E!W69</f>
        <v>3.6447839999999995E-2</v>
      </c>
      <c r="X69" s="52">
        <f>FC_IND_NFM_AM_E!X69+FC_IND_NFM_PA_E!X69+FC_IND_NFM_SA_E!X69+FC_IND_NFM_OM_E!X69</f>
        <v>2.8546560000000002E-2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914.93705245056083</v>
      </c>
      <c r="D2" s="21">
        <f t="shared" ref="D2:X2" si="0">SUM(D3,D17,D22,D25,D26,D51,D52)</f>
        <v>862.4377072873915</v>
      </c>
      <c r="E2" s="21">
        <f t="shared" si="0"/>
        <v>907.45471662509635</v>
      </c>
      <c r="F2" s="21">
        <f t="shared" si="0"/>
        <v>943.01241655651597</v>
      </c>
      <c r="G2" s="21">
        <f t="shared" si="0"/>
        <v>922.37139593683105</v>
      </c>
      <c r="H2" s="21">
        <f t="shared" si="0"/>
        <v>855.49091374732711</v>
      </c>
      <c r="I2" s="21">
        <f t="shared" si="0"/>
        <v>870.1862294784687</v>
      </c>
      <c r="J2" s="21">
        <f t="shared" si="0"/>
        <v>887.45397771639307</v>
      </c>
      <c r="K2" s="21">
        <f t="shared" si="0"/>
        <v>664.01300204708434</v>
      </c>
      <c r="L2" s="21">
        <f t="shared" si="0"/>
        <v>598.51941992984473</v>
      </c>
      <c r="M2" s="21">
        <f t="shared" si="0"/>
        <v>616.22344804439831</v>
      </c>
      <c r="N2" s="21">
        <f t="shared" si="0"/>
        <v>721.71634127593734</v>
      </c>
      <c r="O2" s="21">
        <f t="shared" si="0"/>
        <v>691.44654450427788</v>
      </c>
      <c r="P2" s="21">
        <f t="shared" si="0"/>
        <v>665.76297269720999</v>
      </c>
      <c r="Q2" s="21">
        <f t="shared" si="0"/>
        <v>638.44349101852913</v>
      </c>
      <c r="R2" s="21">
        <f t="shared" si="0"/>
        <v>640.16292640242352</v>
      </c>
      <c r="S2" s="21">
        <f t="shared" si="0"/>
        <v>629.49077214449403</v>
      </c>
      <c r="T2" s="21">
        <f t="shared" si="0"/>
        <v>290.36019649139399</v>
      </c>
      <c r="U2" s="21">
        <f t="shared" si="0"/>
        <v>291.56258674972867</v>
      </c>
      <c r="V2" s="21">
        <f t="shared" si="0"/>
        <v>322.43801218750957</v>
      </c>
      <c r="W2" s="21">
        <f t="shared" si="0"/>
        <v>439.91371368482015</v>
      </c>
      <c r="X2" s="21">
        <f t="shared" si="0"/>
        <v>479.37038108696413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429.05232776453278</v>
      </c>
      <c r="D3" s="24">
        <f t="shared" si="1"/>
        <v>375.29320863152446</v>
      </c>
      <c r="E3" s="24">
        <f t="shared" si="1"/>
        <v>399.8750725006027</v>
      </c>
      <c r="F3" s="24">
        <f t="shared" si="1"/>
        <v>423.73911264048877</v>
      </c>
      <c r="G3" s="24">
        <f t="shared" si="1"/>
        <v>401.88872159712736</v>
      </c>
      <c r="H3" s="24">
        <f t="shared" si="1"/>
        <v>416.33746444769309</v>
      </c>
      <c r="I3" s="24">
        <f t="shared" si="1"/>
        <v>415.98825891629946</v>
      </c>
      <c r="J3" s="24">
        <f t="shared" si="1"/>
        <v>439.68017497774184</v>
      </c>
      <c r="K3" s="24">
        <f t="shared" si="1"/>
        <v>321.60705280466817</v>
      </c>
      <c r="L3" s="24">
        <f t="shared" si="1"/>
        <v>224.12754623062887</v>
      </c>
      <c r="M3" s="24">
        <f t="shared" si="1"/>
        <v>317.14715599950813</v>
      </c>
      <c r="N3" s="24">
        <f t="shared" si="1"/>
        <v>320.35635736366766</v>
      </c>
      <c r="O3" s="24">
        <f t="shared" si="1"/>
        <v>398.02989136901738</v>
      </c>
      <c r="P3" s="24">
        <f t="shared" si="1"/>
        <v>276.67487388845103</v>
      </c>
      <c r="Q3" s="24">
        <f t="shared" si="1"/>
        <v>277.02864030081366</v>
      </c>
      <c r="R3" s="24">
        <f t="shared" si="1"/>
        <v>300.19576013283711</v>
      </c>
      <c r="S3" s="24">
        <f t="shared" si="1"/>
        <v>340.53038620548227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96.522632389823585</v>
      </c>
      <c r="D4" s="19">
        <f t="shared" si="2"/>
        <v>198.66756884970061</v>
      </c>
      <c r="E4" s="19">
        <f t="shared" si="2"/>
        <v>225.39325198838139</v>
      </c>
      <c r="F4" s="19">
        <f t="shared" si="2"/>
        <v>224.17775670153202</v>
      </c>
      <c r="G4" s="19">
        <f t="shared" si="2"/>
        <v>199.81417140614934</v>
      </c>
      <c r="H4" s="19">
        <f t="shared" si="2"/>
        <v>180.74345397066222</v>
      </c>
      <c r="I4" s="19">
        <f t="shared" si="2"/>
        <v>125.32745295795702</v>
      </c>
      <c r="J4" s="19">
        <f t="shared" si="2"/>
        <v>188.96962551741447</v>
      </c>
      <c r="K4" s="19">
        <f t="shared" si="2"/>
        <v>164.20784494655143</v>
      </c>
      <c r="L4" s="19">
        <f t="shared" si="2"/>
        <v>202.51212626073945</v>
      </c>
      <c r="M4" s="19">
        <f t="shared" si="2"/>
        <v>300.77950448984313</v>
      </c>
      <c r="N4" s="19">
        <f t="shared" si="2"/>
        <v>290.82988532162739</v>
      </c>
      <c r="O4" s="19">
        <f t="shared" si="2"/>
        <v>398.02989136901738</v>
      </c>
      <c r="P4" s="19">
        <f t="shared" si="2"/>
        <v>276.67487388845103</v>
      </c>
      <c r="Q4" s="19">
        <f t="shared" si="2"/>
        <v>277.02864030081366</v>
      </c>
      <c r="R4" s="19">
        <f t="shared" si="2"/>
        <v>300.19576013283711</v>
      </c>
      <c r="S4" s="19">
        <f t="shared" si="2"/>
        <v>340.53038620548227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96.522632389823585</v>
      </c>
      <c r="D7" s="8">
        <v>198.66756884970061</v>
      </c>
      <c r="E7" s="8">
        <v>225.39325198838139</v>
      </c>
      <c r="F7" s="8">
        <v>224.17775670153202</v>
      </c>
      <c r="G7" s="8">
        <v>199.81417140614934</v>
      </c>
      <c r="H7" s="8">
        <v>180.74345397066222</v>
      </c>
      <c r="I7" s="8">
        <v>125.32745295795702</v>
      </c>
      <c r="J7" s="8">
        <v>188.96962551741447</v>
      </c>
      <c r="K7" s="8">
        <v>164.20784494655143</v>
      </c>
      <c r="L7" s="8">
        <v>202.51212626073945</v>
      </c>
      <c r="M7" s="8">
        <v>300.77950448984313</v>
      </c>
      <c r="N7" s="8">
        <v>290.82988532162739</v>
      </c>
      <c r="O7" s="8">
        <v>398.02989136901738</v>
      </c>
      <c r="P7" s="8">
        <v>276.67487388845103</v>
      </c>
      <c r="Q7" s="8">
        <v>277.02864030081366</v>
      </c>
      <c r="R7" s="8">
        <v>300.19576013283711</v>
      </c>
      <c r="S7" s="8">
        <v>340.53038620548227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268.5322424029859</v>
      </c>
      <c r="D8" s="19">
        <f t="shared" si="3"/>
        <v>111.34967271906456</v>
      </c>
      <c r="E8" s="19">
        <f t="shared" si="3"/>
        <v>88.008316100134621</v>
      </c>
      <c r="F8" s="19">
        <f t="shared" si="3"/>
        <v>112.74282780063005</v>
      </c>
      <c r="G8" s="19">
        <f t="shared" si="3"/>
        <v>128.14517146501686</v>
      </c>
      <c r="H8" s="19">
        <f t="shared" si="3"/>
        <v>144.154281828552</v>
      </c>
      <c r="I8" s="19">
        <f t="shared" si="3"/>
        <v>219.4998667754015</v>
      </c>
      <c r="J8" s="19">
        <f t="shared" si="3"/>
        <v>178.47513661786266</v>
      </c>
      <c r="K8" s="19">
        <f t="shared" si="3"/>
        <v>140.49269782454002</v>
      </c>
      <c r="L8" s="19">
        <f t="shared" si="3"/>
        <v>19.201963919337224</v>
      </c>
      <c r="M8" s="19">
        <f t="shared" si="3"/>
        <v>14.323928073571707</v>
      </c>
      <c r="N8" s="19">
        <f t="shared" si="3"/>
        <v>29.526472042040261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268.5322424029859</v>
      </c>
      <c r="D10" s="8">
        <v>111.34967271906456</v>
      </c>
      <c r="E10" s="8">
        <v>88.008316100134621</v>
      </c>
      <c r="F10" s="8">
        <v>112.74282780063005</v>
      </c>
      <c r="G10" s="8">
        <v>128.14517146501686</v>
      </c>
      <c r="H10" s="8">
        <v>144.154281828552</v>
      </c>
      <c r="I10" s="8">
        <v>219.4998667754015</v>
      </c>
      <c r="J10" s="8">
        <v>178.47513661786266</v>
      </c>
      <c r="K10" s="8">
        <v>140.49269782454002</v>
      </c>
      <c r="L10" s="8">
        <v>19.201963919337224</v>
      </c>
      <c r="M10" s="8">
        <v>14.323928073571707</v>
      </c>
      <c r="N10" s="8">
        <v>29.526472042040261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63.997452971723291</v>
      </c>
      <c r="D11" s="19">
        <f t="shared" si="4"/>
        <v>65.275967062759307</v>
      </c>
      <c r="E11" s="19">
        <f t="shared" si="4"/>
        <v>86.473504412086683</v>
      </c>
      <c r="F11" s="19">
        <f t="shared" si="4"/>
        <v>86.818528138326684</v>
      </c>
      <c r="G11" s="19">
        <f t="shared" si="4"/>
        <v>73.929378725961172</v>
      </c>
      <c r="H11" s="19">
        <f t="shared" si="4"/>
        <v>91.439728648478891</v>
      </c>
      <c r="I11" s="19">
        <f t="shared" si="4"/>
        <v>71.160939182940922</v>
      </c>
      <c r="J11" s="19">
        <f t="shared" si="4"/>
        <v>72.235412842464726</v>
      </c>
      <c r="K11" s="19">
        <f t="shared" si="4"/>
        <v>16.906510033576694</v>
      </c>
      <c r="L11" s="19">
        <f t="shared" si="4"/>
        <v>2.4134560505521843</v>
      </c>
      <c r="M11" s="19">
        <f t="shared" si="4"/>
        <v>2.0437234360932979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1.5642807907538563</v>
      </c>
      <c r="L13" s="8">
        <v>2.4134560505521843</v>
      </c>
      <c r="M13" s="8">
        <v>2.0437234360932979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63.997452971723291</v>
      </c>
      <c r="D16" s="8">
        <v>65.275967062759307</v>
      </c>
      <c r="E16" s="8">
        <v>86.473504412086683</v>
      </c>
      <c r="F16" s="8">
        <v>86.818528138326684</v>
      </c>
      <c r="G16" s="8">
        <v>73.929378725961172</v>
      </c>
      <c r="H16" s="8">
        <v>91.439728648478891</v>
      </c>
      <c r="I16" s="8">
        <v>71.160939182940922</v>
      </c>
      <c r="J16" s="8">
        <v>72.235412842464726</v>
      </c>
      <c r="K16" s="8">
        <v>15.342229242822839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440.28192143193399</v>
      </c>
      <c r="D26" s="27">
        <f t="shared" si="7"/>
        <v>445.45034113632823</v>
      </c>
      <c r="E26" s="27">
        <f t="shared" si="7"/>
        <v>459.98577621490062</v>
      </c>
      <c r="F26" s="27">
        <f t="shared" si="7"/>
        <v>458.40814875957898</v>
      </c>
      <c r="G26" s="27">
        <f t="shared" si="7"/>
        <v>454.96655283416715</v>
      </c>
      <c r="H26" s="27">
        <f t="shared" si="7"/>
        <v>360.49357122712269</v>
      </c>
      <c r="I26" s="27">
        <f t="shared" si="7"/>
        <v>391.79609867865793</v>
      </c>
      <c r="J26" s="27">
        <f t="shared" si="7"/>
        <v>378.22265129880486</v>
      </c>
      <c r="K26" s="27">
        <f t="shared" si="7"/>
        <v>281.16033928994307</v>
      </c>
      <c r="L26" s="27">
        <f t="shared" si="7"/>
        <v>283.00334523116589</v>
      </c>
      <c r="M26" s="27">
        <f t="shared" si="7"/>
        <v>211.44889253772939</v>
      </c>
      <c r="N26" s="27">
        <f t="shared" si="7"/>
        <v>166.65230056024927</v>
      </c>
      <c r="O26" s="27">
        <f t="shared" si="7"/>
        <v>14.998535005190039</v>
      </c>
      <c r="P26" s="27">
        <f t="shared" si="7"/>
        <v>9.2069983074446693</v>
      </c>
      <c r="Q26" s="27">
        <f t="shared" si="7"/>
        <v>21.092324249619576</v>
      </c>
      <c r="R26" s="27">
        <f t="shared" si="7"/>
        <v>5.0185241565655971</v>
      </c>
      <c r="S26" s="27">
        <f t="shared" si="7"/>
        <v>5.9482392352525713</v>
      </c>
      <c r="T26" s="27">
        <f t="shared" si="7"/>
        <v>20.303348230830444</v>
      </c>
      <c r="U26" s="27">
        <f t="shared" si="7"/>
        <v>15.305731855703737</v>
      </c>
      <c r="V26" s="27">
        <f t="shared" si="7"/>
        <v>19.587248290795976</v>
      </c>
      <c r="W26" s="27">
        <f t="shared" si="7"/>
        <v>14.26561419114611</v>
      </c>
      <c r="X26" s="27">
        <f t="shared" si="7"/>
        <v>13.446804532019604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440.28192143193399</v>
      </c>
      <c r="D33" s="19">
        <f t="shared" si="9"/>
        <v>445.45034113632823</v>
      </c>
      <c r="E33" s="19">
        <f t="shared" si="9"/>
        <v>459.98577621490062</v>
      </c>
      <c r="F33" s="19">
        <f t="shared" si="9"/>
        <v>458.40814875957898</v>
      </c>
      <c r="G33" s="19">
        <f t="shared" si="9"/>
        <v>454.96655283416715</v>
      </c>
      <c r="H33" s="19">
        <f t="shared" si="9"/>
        <v>360.49357122712269</v>
      </c>
      <c r="I33" s="19">
        <f t="shared" si="9"/>
        <v>391.79609867865793</v>
      </c>
      <c r="J33" s="19">
        <f t="shared" si="9"/>
        <v>378.22265129880486</v>
      </c>
      <c r="K33" s="19">
        <f t="shared" si="9"/>
        <v>281.16033928994307</v>
      </c>
      <c r="L33" s="19">
        <f t="shared" si="9"/>
        <v>283.00334523116589</v>
      </c>
      <c r="M33" s="19">
        <f t="shared" si="9"/>
        <v>211.44889253772939</v>
      </c>
      <c r="N33" s="19">
        <f t="shared" si="9"/>
        <v>166.65230056024927</v>
      </c>
      <c r="O33" s="19">
        <f t="shared" si="9"/>
        <v>14.998535005190039</v>
      </c>
      <c r="P33" s="19">
        <f t="shared" si="9"/>
        <v>9.2069983074446693</v>
      </c>
      <c r="Q33" s="19">
        <f t="shared" si="9"/>
        <v>21.092324249619576</v>
      </c>
      <c r="R33" s="19">
        <f t="shared" si="9"/>
        <v>5.0185241565655971</v>
      </c>
      <c r="S33" s="19">
        <f t="shared" si="9"/>
        <v>5.9482392352525713</v>
      </c>
      <c r="T33" s="19">
        <f t="shared" si="9"/>
        <v>20.303348230830444</v>
      </c>
      <c r="U33" s="19">
        <f t="shared" si="9"/>
        <v>15.305731855703737</v>
      </c>
      <c r="V33" s="19">
        <f t="shared" si="9"/>
        <v>19.587248290795976</v>
      </c>
      <c r="W33" s="19">
        <f t="shared" si="9"/>
        <v>14.26561419114611</v>
      </c>
      <c r="X33" s="19">
        <f t="shared" si="9"/>
        <v>13.446804532019604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51.700704500675684</v>
      </c>
      <c r="D36" s="8">
        <v>49.388637958617558</v>
      </c>
      <c r="E36" s="8">
        <v>45.525393944169814</v>
      </c>
      <c r="F36" s="8">
        <v>47.953414511215627</v>
      </c>
      <c r="G36" s="8">
        <v>51.029624680826892</v>
      </c>
      <c r="H36" s="8">
        <v>50.59339268735166</v>
      </c>
      <c r="I36" s="8">
        <v>48.304837243776618</v>
      </c>
      <c r="J36" s="8">
        <v>45.0919708131837</v>
      </c>
      <c r="K36" s="8">
        <v>36.659975851290831</v>
      </c>
      <c r="L36" s="8">
        <v>58.507434233977371</v>
      </c>
      <c r="M36" s="8">
        <v>42.406282658855289</v>
      </c>
      <c r="N36" s="8">
        <v>30.101431945297747</v>
      </c>
      <c r="O36" s="8">
        <v>6.3614987467211046</v>
      </c>
      <c r="P36" s="8">
        <v>2.902233230604327</v>
      </c>
      <c r="Q36" s="8">
        <v>4.9508620497575704</v>
      </c>
      <c r="R36" s="8">
        <v>5.0185241565655971</v>
      </c>
      <c r="S36" s="8">
        <v>5.9482392352525713</v>
      </c>
      <c r="T36" s="8">
        <v>11.147920844166988</v>
      </c>
      <c r="U36" s="8">
        <v>15.118076559772458</v>
      </c>
      <c r="V36" s="8">
        <v>19.119750109174596</v>
      </c>
      <c r="W36" s="8">
        <v>13.84237423286811</v>
      </c>
      <c r="X36" s="8">
        <v>13.121339732973347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36.169664595537249</v>
      </c>
      <c r="D43" s="8">
        <v>36.655222068853568</v>
      </c>
      <c r="E43" s="8">
        <v>32.330615816616742</v>
      </c>
      <c r="F43" s="8">
        <v>36.702987918551095</v>
      </c>
      <c r="G43" s="8">
        <v>1.6471639267198899</v>
      </c>
      <c r="H43" s="8">
        <v>3.3699939214294128</v>
      </c>
      <c r="I43" s="8">
        <v>3.3204166236618122</v>
      </c>
      <c r="J43" s="8">
        <v>3.3138915955151798</v>
      </c>
      <c r="K43" s="8">
        <v>2.7886405615131693</v>
      </c>
      <c r="L43" s="8">
        <v>4.3834077130271982</v>
      </c>
      <c r="M43" s="8">
        <v>3.6856003259256549</v>
      </c>
      <c r="N43" s="8">
        <v>1.6343939551221069</v>
      </c>
      <c r="O43" s="8">
        <v>8.6370362584689353</v>
      </c>
      <c r="P43" s="8">
        <v>6.3047650768403427</v>
      </c>
      <c r="Q43" s="8">
        <v>0</v>
      </c>
      <c r="R43" s="8">
        <v>0</v>
      </c>
      <c r="S43" s="8">
        <v>0</v>
      </c>
      <c r="T43" s="8">
        <v>0.7627224679305673</v>
      </c>
      <c r="U43" s="8">
        <v>0.15959230905282443</v>
      </c>
      <c r="V43" s="8">
        <v>0.46749818162137935</v>
      </c>
      <c r="W43" s="8">
        <v>0.42323995827800054</v>
      </c>
      <c r="X43" s="8">
        <v>0.3254647990462573</v>
      </c>
    </row>
    <row r="44" spans="1:24" ht="11.25" customHeight="1" x14ac:dyDescent="0.2">
      <c r="A44" s="28" t="s">
        <v>74</v>
      </c>
      <c r="B44" s="7" t="s">
        <v>75</v>
      </c>
      <c r="C44" s="8">
        <v>352.41155233572107</v>
      </c>
      <c r="D44" s="8">
        <v>359.40648110885712</v>
      </c>
      <c r="E44" s="8">
        <v>382.12976645411408</v>
      </c>
      <c r="F44" s="8">
        <v>373.75174632981225</v>
      </c>
      <c r="G44" s="8">
        <v>402.28976422662038</v>
      </c>
      <c r="H44" s="8">
        <v>306.53018461834159</v>
      </c>
      <c r="I44" s="8">
        <v>340.17084481121947</v>
      </c>
      <c r="J44" s="8">
        <v>329.81678889010595</v>
      </c>
      <c r="K44" s="8">
        <v>241.71172287713904</v>
      </c>
      <c r="L44" s="8">
        <v>220.11250328416133</v>
      </c>
      <c r="M44" s="8">
        <v>165.35700955294845</v>
      </c>
      <c r="N44" s="8">
        <v>134.91647465982942</v>
      </c>
      <c r="O44" s="8">
        <v>0</v>
      </c>
      <c r="P44" s="8">
        <v>0</v>
      </c>
      <c r="Q44" s="8">
        <v>10.862065051393758</v>
      </c>
      <c r="R44" s="8">
        <v>0</v>
      </c>
      <c r="S44" s="8">
        <v>0</v>
      </c>
      <c r="T44" s="8">
        <v>8.3927049187328873</v>
      </c>
      <c r="U44" s="8">
        <v>2.8062986878455605E-2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5.2793971484682487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45.602803254094106</v>
      </c>
      <c r="D51" s="27">
        <v>41.694157519538805</v>
      </c>
      <c r="E51" s="27">
        <v>47.593867909593015</v>
      </c>
      <c r="F51" s="27">
        <v>60.86515515644831</v>
      </c>
      <c r="G51" s="27">
        <v>65.516121505536603</v>
      </c>
      <c r="H51" s="27">
        <v>78.659878072511361</v>
      </c>
      <c r="I51" s="27">
        <v>62.401871883511404</v>
      </c>
      <c r="J51" s="27">
        <v>69.551151439846393</v>
      </c>
      <c r="K51" s="27">
        <v>61.245609952473032</v>
      </c>
      <c r="L51" s="27">
        <v>91.388528468049969</v>
      </c>
      <c r="M51" s="27">
        <v>87.627399507160831</v>
      </c>
      <c r="N51" s="27">
        <v>234.70768335202047</v>
      </c>
      <c r="O51" s="27">
        <v>278.41811813007047</v>
      </c>
      <c r="P51" s="27">
        <v>379.88110050131428</v>
      </c>
      <c r="Q51" s="27">
        <v>340.32252646809582</v>
      </c>
      <c r="R51" s="27">
        <v>334.94864211302081</v>
      </c>
      <c r="S51" s="27">
        <v>283.01214670375919</v>
      </c>
      <c r="T51" s="27">
        <v>270.05684826056353</v>
      </c>
      <c r="U51" s="27">
        <v>276.25685489402491</v>
      </c>
      <c r="V51" s="27">
        <v>302.8507638967136</v>
      </c>
      <c r="W51" s="27">
        <v>425.64809949367407</v>
      </c>
      <c r="X51" s="27">
        <v>465.92357655494453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9.4296882798415305E-3</v>
      </c>
      <c r="V61" s="49">
        <f t="shared" si="11"/>
        <v>3.0418960811316679E-2</v>
      </c>
      <c r="W61" s="49">
        <f t="shared" si="11"/>
        <v>2.6131018424374843E-2</v>
      </c>
      <c r="X61" s="49">
        <f t="shared" si="11"/>
        <v>2.0155489879457828E-2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9.4296882798415305E-3</v>
      </c>
      <c r="V69" s="52">
        <v>3.0418960811316679E-2</v>
      </c>
      <c r="W69" s="52">
        <v>2.6131018424374843E-2</v>
      </c>
      <c r="X69" s="52">
        <v>2.0155489879457828E-2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136.4697431828138</v>
      </c>
      <c r="D2" s="21">
        <f t="shared" ref="D2:X2" si="0">SUM(D3,D17,D22,D25,D26,D51,D52)</f>
        <v>120.3825115732063</v>
      </c>
      <c r="E2" s="21">
        <f t="shared" si="0"/>
        <v>104.48468435256356</v>
      </c>
      <c r="F2" s="21">
        <f t="shared" si="0"/>
        <v>127.32604573928813</v>
      </c>
      <c r="G2" s="21">
        <f t="shared" si="0"/>
        <v>106.73271454855036</v>
      </c>
      <c r="H2" s="21">
        <f t="shared" si="0"/>
        <v>81.355380695021267</v>
      </c>
      <c r="I2" s="21">
        <f t="shared" si="0"/>
        <v>91.151093771037395</v>
      </c>
      <c r="J2" s="21">
        <f t="shared" si="0"/>
        <v>87.669202516487914</v>
      </c>
      <c r="K2" s="21">
        <f t="shared" si="0"/>
        <v>107.06542605368121</v>
      </c>
      <c r="L2" s="21">
        <f t="shared" si="0"/>
        <v>40.197627840082781</v>
      </c>
      <c r="M2" s="21">
        <f t="shared" si="0"/>
        <v>36.292790925760819</v>
      </c>
      <c r="N2" s="21">
        <f t="shared" si="0"/>
        <v>82.808975416754805</v>
      </c>
      <c r="O2" s="21">
        <f t="shared" si="0"/>
        <v>69.894552373476742</v>
      </c>
      <c r="P2" s="21">
        <f t="shared" si="0"/>
        <v>82.272489590060289</v>
      </c>
      <c r="Q2" s="21">
        <f t="shared" si="0"/>
        <v>67.080365220711442</v>
      </c>
      <c r="R2" s="21">
        <f t="shared" si="0"/>
        <v>64.374895500740948</v>
      </c>
      <c r="S2" s="21">
        <f t="shared" si="0"/>
        <v>69.854656086984946</v>
      </c>
      <c r="T2" s="21">
        <f t="shared" si="0"/>
        <v>15.685385964513308</v>
      </c>
      <c r="U2" s="21">
        <f t="shared" si="0"/>
        <v>15.397780786170262</v>
      </c>
      <c r="V2" s="21">
        <f t="shared" si="0"/>
        <v>21.379961992182817</v>
      </c>
      <c r="W2" s="21">
        <f t="shared" si="0"/>
        <v>54.920174491343971</v>
      </c>
      <c r="X2" s="21">
        <f t="shared" si="0"/>
        <v>59.226094671185727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29.307032089096989</v>
      </c>
      <c r="D3" s="24">
        <f t="shared" si="1"/>
        <v>23.640492965532292</v>
      </c>
      <c r="E3" s="24">
        <f t="shared" si="1"/>
        <v>20.898873474061027</v>
      </c>
      <c r="F3" s="24">
        <f t="shared" si="1"/>
        <v>25.389146010016525</v>
      </c>
      <c r="G3" s="24">
        <f t="shared" si="1"/>
        <v>21.498641640591806</v>
      </c>
      <c r="H3" s="24">
        <f t="shared" si="1"/>
        <v>19.748648246474207</v>
      </c>
      <c r="I3" s="24">
        <f t="shared" si="1"/>
        <v>21.075044785440603</v>
      </c>
      <c r="J3" s="24">
        <f t="shared" si="1"/>
        <v>21.67213482147244</v>
      </c>
      <c r="K3" s="24">
        <f t="shared" si="1"/>
        <v>24.933359464066815</v>
      </c>
      <c r="L3" s="24">
        <f t="shared" si="1"/>
        <v>7.938209146295601</v>
      </c>
      <c r="M3" s="24">
        <f t="shared" si="1"/>
        <v>11.163005992406177</v>
      </c>
      <c r="N3" s="24">
        <f t="shared" si="1"/>
        <v>17.022884488615418</v>
      </c>
      <c r="O3" s="24">
        <f t="shared" si="1"/>
        <v>21.07253026429629</v>
      </c>
      <c r="P3" s="24">
        <f t="shared" si="1"/>
        <v>15.42152196751497</v>
      </c>
      <c r="Q3" s="24">
        <f t="shared" si="1"/>
        <v>14.009298683980228</v>
      </c>
      <c r="R3" s="24">
        <f t="shared" si="1"/>
        <v>14.897714460278426</v>
      </c>
      <c r="S3" s="24">
        <f t="shared" si="1"/>
        <v>18.840354877049926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6.593116274444581</v>
      </c>
      <c r="D4" s="19">
        <f t="shared" si="2"/>
        <v>12.514479761028742</v>
      </c>
      <c r="E4" s="19">
        <f t="shared" si="2"/>
        <v>11.779841703449112</v>
      </c>
      <c r="F4" s="19">
        <f t="shared" si="2"/>
        <v>13.432042564175866</v>
      </c>
      <c r="G4" s="19">
        <f t="shared" si="2"/>
        <v>10.688862451031511</v>
      </c>
      <c r="H4" s="19">
        <f t="shared" si="2"/>
        <v>8.573427087698132</v>
      </c>
      <c r="I4" s="19">
        <f t="shared" si="2"/>
        <v>6.3494140214798573</v>
      </c>
      <c r="J4" s="19">
        <f t="shared" si="2"/>
        <v>9.3144413472449319</v>
      </c>
      <c r="K4" s="19">
        <f t="shared" si="2"/>
        <v>12.730607706413727</v>
      </c>
      <c r="L4" s="19">
        <f t="shared" si="2"/>
        <v>7.1726284428445775</v>
      </c>
      <c r="M4" s="19">
        <f t="shared" si="2"/>
        <v>10.586894277615047</v>
      </c>
      <c r="N4" s="19">
        <f t="shared" si="2"/>
        <v>15.4539263225772</v>
      </c>
      <c r="O4" s="19">
        <f t="shared" si="2"/>
        <v>21.07253026429629</v>
      </c>
      <c r="P4" s="19">
        <f t="shared" si="2"/>
        <v>15.42152196751497</v>
      </c>
      <c r="Q4" s="19">
        <f t="shared" si="2"/>
        <v>14.009298683980228</v>
      </c>
      <c r="R4" s="19">
        <f t="shared" si="2"/>
        <v>14.897714460278426</v>
      </c>
      <c r="S4" s="19">
        <f t="shared" si="2"/>
        <v>18.840354877049926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6.593116274444581</v>
      </c>
      <c r="D7" s="8">
        <v>12.514479761028742</v>
      </c>
      <c r="E7" s="8">
        <v>11.779841703449112</v>
      </c>
      <c r="F7" s="8">
        <v>13.432042564175866</v>
      </c>
      <c r="G7" s="8">
        <v>10.688862451031511</v>
      </c>
      <c r="H7" s="8">
        <v>8.573427087698132</v>
      </c>
      <c r="I7" s="8">
        <v>6.3494140214798573</v>
      </c>
      <c r="J7" s="8">
        <v>9.3144413472449319</v>
      </c>
      <c r="K7" s="8">
        <v>12.730607706413727</v>
      </c>
      <c r="L7" s="8">
        <v>7.1726284428445775</v>
      </c>
      <c r="M7" s="8">
        <v>10.586894277615047</v>
      </c>
      <c r="N7" s="8">
        <v>15.4539263225772</v>
      </c>
      <c r="O7" s="8">
        <v>21.07253026429629</v>
      </c>
      <c r="P7" s="8">
        <v>15.42152196751497</v>
      </c>
      <c r="Q7" s="8">
        <v>14.009298683980228</v>
      </c>
      <c r="R7" s="8">
        <v>14.897714460278426</v>
      </c>
      <c r="S7" s="8">
        <v>18.840354877049926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18.34247837802323</v>
      </c>
      <c r="D8" s="19">
        <f t="shared" si="3"/>
        <v>7.0141454577024049</v>
      </c>
      <c r="E8" s="19">
        <f t="shared" si="3"/>
        <v>4.5996232056678386</v>
      </c>
      <c r="F8" s="19">
        <f t="shared" si="3"/>
        <v>6.7552039243564428</v>
      </c>
      <c r="G8" s="19">
        <f t="shared" si="3"/>
        <v>6.8549998326658201</v>
      </c>
      <c r="H8" s="19">
        <f t="shared" si="3"/>
        <v>6.8378477753179689</v>
      </c>
      <c r="I8" s="19">
        <f t="shared" si="3"/>
        <v>11.120432905344618</v>
      </c>
      <c r="J8" s="19">
        <f t="shared" si="3"/>
        <v>8.7971608527922402</v>
      </c>
      <c r="K8" s="19">
        <f t="shared" si="3"/>
        <v>10.892033947599201</v>
      </c>
      <c r="L8" s="19">
        <f t="shared" si="3"/>
        <v>0.6801002740398101</v>
      </c>
      <c r="M8" s="19">
        <f t="shared" si="3"/>
        <v>0.50417634809351397</v>
      </c>
      <c r="N8" s="19">
        <f t="shared" si="3"/>
        <v>1.5689581660382179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18.34247837802323</v>
      </c>
      <c r="D10" s="8">
        <v>7.0141454577024049</v>
      </c>
      <c r="E10" s="8">
        <v>4.5996232056678386</v>
      </c>
      <c r="F10" s="8">
        <v>6.7552039243564428</v>
      </c>
      <c r="G10" s="8">
        <v>6.8549998326658201</v>
      </c>
      <c r="H10" s="8">
        <v>6.8378477753179689</v>
      </c>
      <c r="I10" s="8">
        <v>11.120432905344618</v>
      </c>
      <c r="J10" s="8">
        <v>8.7971608527922402</v>
      </c>
      <c r="K10" s="8">
        <v>10.892033947599201</v>
      </c>
      <c r="L10" s="8">
        <v>0.6801002740398101</v>
      </c>
      <c r="M10" s="8">
        <v>0.50417634809351397</v>
      </c>
      <c r="N10" s="8">
        <v>1.5689581660382179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4.3714374366291757</v>
      </c>
      <c r="D11" s="19">
        <f t="shared" si="4"/>
        <v>4.1118677468011464</v>
      </c>
      <c r="E11" s="19">
        <f t="shared" si="4"/>
        <v>4.5194085649440767</v>
      </c>
      <c r="F11" s="19">
        <f t="shared" si="4"/>
        <v>5.2018995214842159</v>
      </c>
      <c r="G11" s="19">
        <f t="shared" si="4"/>
        <v>3.9547793568944769</v>
      </c>
      <c r="H11" s="19">
        <f t="shared" si="4"/>
        <v>4.3373733834581074</v>
      </c>
      <c r="I11" s="19">
        <f t="shared" si="4"/>
        <v>3.6051978586161306</v>
      </c>
      <c r="J11" s="19">
        <f t="shared" si="4"/>
        <v>3.5605326214352697</v>
      </c>
      <c r="K11" s="19">
        <f t="shared" si="4"/>
        <v>1.3107178100538888</v>
      </c>
      <c r="L11" s="19">
        <f t="shared" si="4"/>
        <v>8.5480429411213726E-2</v>
      </c>
      <c r="M11" s="19">
        <f t="shared" si="4"/>
        <v>7.1935366697615313E-2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0.12127462665530964</v>
      </c>
      <c r="L13" s="8">
        <v>8.5480429411213726E-2</v>
      </c>
      <c r="M13" s="8">
        <v>7.1935366697615313E-2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4.3714374366291757</v>
      </c>
      <c r="D16" s="8">
        <v>4.1118677468011464</v>
      </c>
      <c r="E16" s="8">
        <v>4.5194085649440767</v>
      </c>
      <c r="F16" s="8">
        <v>5.2018995214842159</v>
      </c>
      <c r="G16" s="8">
        <v>3.9547793568944769</v>
      </c>
      <c r="H16" s="8">
        <v>4.3373733834581074</v>
      </c>
      <c r="I16" s="8">
        <v>3.6051978586161306</v>
      </c>
      <c r="J16" s="8">
        <v>3.5605326214352697</v>
      </c>
      <c r="K16" s="8">
        <v>1.1894431833985792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95.28232222589078</v>
      </c>
      <c r="D26" s="27">
        <f t="shared" si="7"/>
        <v>86.930278289121958</v>
      </c>
      <c r="E26" s="27">
        <f t="shared" si="7"/>
        <v>74.242795054558925</v>
      </c>
      <c r="F26" s="27">
        <f t="shared" si="7"/>
        <v>87.830961114407842</v>
      </c>
      <c r="G26" s="27">
        <f t="shared" si="7"/>
        <v>72.403291055666287</v>
      </c>
      <c r="H26" s="27">
        <f t="shared" si="7"/>
        <v>48.927253932281793</v>
      </c>
      <c r="I26" s="27">
        <f t="shared" si="7"/>
        <v>58.732522178855341</v>
      </c>
      <c r="J26" s="27">
        <f t="shared" si="7"/>
        <v>54.046096864762667</v>
      </c>
      <c r="K26" s="27">
        <f t="shared" si="7"/>
        <v>65.106057214329837</v>
      </c>
      <c r="L26" s="27">
        <f t="shared" si="7"/>
        <v>23.612341707656938</v>
      </c>
      <c r="M26" s="27">
        <f t="shared" si="7"/>
        <v>17.136830424568412</v>
      </c>
      <c r="N26" s="27">
        <f t="shared" si="7"/>
        <v>25.267778303109019</v>
      </c>
      <c r="O26" s="27">
        <f t="shared" si="7"/>
        <v>2.4851976208691182</v>
      </c>
      <c r="P26" s="27">
        <f t="shared" si="7"/>
        <v>1.5768537494107517</v>
      </c>
      <c r="Q26" s="27">
        <f t="shared" si="7"/>
        <v>2.4054767832998225</v>
      </c>
      <c r="R26" s="27">
        <f t="shared" si="7"/>
        <v>0.72308092988796513</v>
      </c>
      <c r="S26" s="27">
        <f t="shared" si="7"/>
        <v>1.0393720702334055</v>
      </c>
      <c r="T26" s="27">
        <f t="shared" si="7"/>
        <v>1.0571834530847017</v>
      </c>
      <c r="U26" s="27">
        <f t="shared" si="7"/>
        <v>0.80348756710521563</v>
      </c>
      <c r="V26" s="27">
        <f t="shared" si="7"/>
        <v>1.2897776754097923</v>
      </c>
      <c r="W26" s="27">
        <f t="shared" si="7"/>
        <v>1.7648789676332497</v>
      </c>
      <c r="X26" s="27">
        <f t="shared" si="7"/>
        <v>1.646044454372936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95.28232222589078</v>
      </c>
      <c r="D33" s="19">
        <f t="shared" si="9"/>
        <v>86.930278289121958</v>
      </c>
      <c r="E33" s="19">
        <f t="shared" si="9"/>
        <v>74.242795054558925</v>
      </c>
      <c r="F33" s="19">
        <f t="shared" si="9"/>
        <v>87.830961114407842</v>
      </c>
      <c r="G33" s="19">
        <f t="shared" si="9"/>
        <v>72.403291055666287</v>
      </c>
      <c r="H33" s="19">
        <f t="shared" si="9"/>
        <v>48.927253932281793</v>
      </c>
      <c r="I33" s="19">
        <f t="shared" si="9"/>
        <v>58.732522178855341</v>
      </c>
      <c r="J33" s="19">
        <f t="shared" si="9"/>
        <v>54.046096864762667</v>
      </c>
      <c r="K33" s="19">
        <f t="shared" si="9"/>
        <v>65.106057214329837</v>
      </c>
      <c r="L33" s="19">
        <f t="shared" si="9"/>
        <v>23.612341707656938</v>
      </c>
      <c r="M33" s="19">
        <f t="shared" si="9"/>
        <v>17.136830424568412</v>
      </c>
      <c r="N33" s="19">
        <f t="shared" si="9"/>
        <v>25.267778303109019</v>
      </c>
      <c r="O33" s="19">
        <f t="shared" si="9"/>
        <v>2.4851976208691182</v>
      </c>
      <c r="P33" s="19">
        <f t="shared" si="9"/>
        <v>1.5768537494107517</v>
      </c>
      <c r="Q33" s="19">
        <f t="shared" si="9"/>
        <v>2.4054767832998225</v>
      </c>
      <c r="R33" s="19">
        <f t="shared" si="9"/>
        <v>0.72308092988796513</v>
      </c>
      <c r="S33" s="19">
        <f t="shared" si="9"/>
        <v>1.0393720702334055</v>
      </c>
      <c r="T33" s="19">
        <f t="shared" si="9"/>
        <v>1.0571834530847017</v>
      </c>
      <c r="U33" s="19">
        <f t="shared" si="9"/>
        <v>0.80348756710521563</v>
      </c>
      <c r="V33" s="19">
        <f t="shared" si="9"/>
        <v>1.2897776754097923</v>
      </c>
      <c r="W33" s="19">
        <f t="shared" si="9"/>
        <v>1.7648789676332497</v>
      </c>
      <c r="X33" s="19">
        <f t="shared" si="9"/>
        <v>1.646044454372936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13.220476699306865</v>
      </c>
      <c r="D36" s="8">
        <v>11.413360821278772</v>
      </c>
      <c r="E36" s="8">
        <v>8.7799104030874151</v>
      </c>
      <c r="F36" s="8">
        <v>10.910263856797181</v>
      </c>
      <c r="G36" s="8">
        <v>9.8196422902047473</v>
      </c>
      <c r="H36" s="8">
        <v>8.0340048381278653</v>
      </c>
      <c r="I36" s="8">
        <v>8.637012521983646</v>
      </c>
      <c r="J36" s="8">
        <v>7.6292406235031791</v>
      </c>
      <c r="K36" s="8">
        <v>10.026251849176976</v>
      </c>
      <c r="L36" s="8">
        <v>5.4690506573122013</v>
      </c>
      <c r="M36" s="8">
        <v>3.8252546504948515</v>
      </c>
      <c r="N36" s="8">
        <v>5.1327390395680137</v>
      </c>
      <c r="O36" s="8">
        <v>1.0477450732555103</v>
      </c>
      <c r="P36" s="8">
        <v>0.49352016680833216</v>
      </c>
      <c r="Q36" s="8">
        <v>0.72951610988077242</v>
      </c>
      <c r="R36" s="8">
        <v>0.72308092988796513</v>
      </c>
      <c r="S36" s="8">
        <v>1.0393720702334055</v>
      </c>
      <c r="T36" s="8">
        <v>0.5999265212298347</v>
      </c>
      <c r="U36" s="8">
        <v>0.79369440306328609</v>
      </c>
      <c r="V36" s="8">
        <v>1.2587652899177322</v>
      </c>
      <c r="W36" s="8">
        <v>1.7120244028261431</v>
      </c>
      <c r="X36" s="8">
        <v>1.6058226660456427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9.4228786379539944</v>
      </c>
      <c r="D43" s="8">
        <v>8.6259452559968164</v>
      </c>
      <c r="E43" s="8">
        <v>6.3467305440751369</v>
      </c>
      <c r="F43" s="8">
        <v>8.506182120630271</v>
      </c>
      <c r="G43" s="8">
        <v>0.32258321361288206</v>
      </c>
      <c r="H43" s="8">
        <v>0.54322186321365795</v>
      </c>
      <c r="I43" s="8">
        <v>0.60359142832075963</v>
      </c>
      <c r="J43" s="8">
        <v>0.56942582506164408</v>
      </c>
      <c r="K43" s="8">
        <v>0.77522977371710911</v>
      </c>
      <c r="L43" s="8">
        <v>0.41475297383078713</v>
      </c>
      <c r="M43" s="8">
        <v>0.3361829280382117</v>
      </c>
      <c r="N43" s="8">
        <v>0.28215047875861243</v>
      </c>
      <c r="O43" s="8">
        <v>1.437452547613608</v>
      </c>
      <c r="P43" s="8">
        <v>1.0833335826024195</v>
      </c>
      <c r="Q43" s="8">
        <v>0</v>
      </c>
      <c r="R43" s="8">
        <v>0</v>
      </c>
      <c r="S43" s="8">
        <v>0</v>
      </c>
      <c r="T43" s="8">
        <v>4.1314481720307682E-2</v>
      </c>
      <c r="U43" s="8">
        <v>8.431055782192446E-3</v>
      </c>
      <c r="V43" s="8">
        <v>3.1012385492060052E-2</v>
      </c>
      <c r="W43" s="8">
        <v>5.2854564807106527E-2</v>
      </c>
      <c r="X43" s="8">
        <v>4.0221788327293208E-2</v>
      </c>
    </row>
    <row r="44" spans="1:24" ht="11.25" customHeight="1" x14ac:dyDescent="0.2">
      <c r="A44" s="28" t="s">
        <v>74</v>
      </c>
      <c r="B44" s="7" t="s">
        <v>75</v>
      </c>
      <c r="C44" s="8">
        <v>72.638966888629923</v>
      </c>
      <c r="D44" s="8">
        <v>66.890972211846375</v>
      </c>
      <c r="E44" s="8">
        <v>59.116154107396369</v>
      </c>
      <c r="F44" s="8">
        <v>68.414515136980384</v>
      </c>
      <c r="G44" s="8">
        <v>62.261065551848652</v>
      </c>
      <c r="H44" s="8">
        <v>40.35002723094027</v>
      </c>
      <c r="I44" s="8">
        <v>49.491918228550936</v>
      </c>
      <c r="J44" s="8">
        <v>45.847430416197845</v>
      </c>
      <c r="K44" s="8">
        <v>54.30457559143575</v>
      </c>
      <c r="L44" s="8">
        <v>17.728538076513949</v>
      </c>
      <c r="M44" s="8">
        <v>12.97539284603535</v>
      </c>
      <c r="N44" s="8">
        <v>19.852888784782394</v>
      </c>
      <c r="O44" s="8">
        <v>0</v>
      </c>
      <c r="P44" s="8">
        <v>0</v>
      </c>
      <c r="Q44" s="8">
        <v>1.4089823153549361</v>
      </c>
      <c r="R44" s="8">
        <v>0</v>
      </c>
      <c r="S44" s="8">
        <v>0</v>
      </c>
      <c r="T44" s="8">
        <v>0.41594245013455933</v>
      </c>
      <c r="U44" s="8">
        <v>1.3621082597370007E-3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0.2669783580641138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11.880388867826037</v>
      </c>
      <c r="D51" s="27">
        <v>9.8117403185520597</v>
      </c>
      <c r="E51" s="27">
        <v>9.3430158239436008</v>
      </c>
      <c r="F51" s="27">
        <v>14.105938614863758</v>
      </c>
      <c r="G51" s="27">
        <v>12.830781852292279</v>
      </c>
      <c r="H51" s="27">
        <v>12.679478516265265</v>
      </c>
      <c r="I51" s="27">
        <v>11.343526806741448</v>
      </c>
      <c r="J51" s="27">
        <v>11.950970830252814</v>
      </c>
      <c r="K51" s="27">
        <v>17.026009375284559</v>
      </c>
      <c r="L51" s="27">
        <v>8.6470769861302426</v>
      </c>
      <c r="M51" s="27">
        <v>7.9929545087862293</v>
      </c>
      <c r="N51" s="27">
        <v>40.518312625030362</v>
      </c>
      <c r="O51" s="27">
        <v>46.336824488311329</v>
      </c>
      <c r="P51" s="27">
        <v>65.274113873134567</v>
      </c>
      <c r="Q51" s="27">
        <v>50.665589753431391</v>
      </c>
      <c r="R51" s="27">
        <v>48.754100110574555</v>
      </c>
      <c r="S51" s="27">
        <v>49.974929139701615</v>
      </c>
      <c r="T51" s="27">
        <v>14.628202511428606</v>
      </c>
      <c r="U51" s="27">
        <v>14.594293219065047</v>
      </c>
      <c r="V51" s="27">
        <v>20.090184316773026</v>
      </c>
      <c r="W51" s="27">
        <v>53.15529552371072</v>
      </c>
      <c r="X51" s="27">
        <v>57.580050216812793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4.9815826569509284E-4</v>
      </c>
      <c r="V61" s="49">
        <f t="shared" si="11"/>
        <v>2.017899910704763E-3</v>
      </c>
      <c r="W61" s="49">
        <f t="shared" si="11"/>
        <v>3.2632637343745926E-3</v>
      </c>
      <c r="X61" s="49">
        <f t="shared" si="11"/>
        <v>2.4908679830817361E-3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4.9815826569509284E-4</v>
      </c>
      <c r="V69" s="52">
        <v>2.017899910704763E-3</v>
      </c>
      <c r="W69" s="52">
        <v>3.2632637343745926E-3</v>
      </c>
      <c r="X69" s="52">
        <v>2.4908679830817361E-3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1.297408429742859</v>
      </c>
      <c r="D2" s="21">
        <f t="shared" ref="D2:X2" si="0">SUM(D3,D17,D22,D25,D26,D51,D52)</f>
        <v>1.2045897597695265</v>
      </c>
      <c r="E2" s="21">
        <f t="shared" si="0"/>
        <v>0.75157566029812217</v>
      </c>
      <c r="F2" s="21">
        <f t="shared" si="0"/>
        <v>1.2242196641573124</v>
      </c>
      <c r="G2" s="21">
        <f t="shared" si="0"/>
        <v>1.1213908751929844</v>
      </c>
      <c r="H2" s="21">
        <f t="shared" si="0"/>
        <v>0.91070526398710228</v>
      </c>
      <c r="I2" s="21">
        <f t="shared" si="0"/>
        <v>1.0050688769490319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0.25702962048777123</v>
      </c>
      <c r="D3" s="24">
        <f t="shared" ref="D3:W3" si="2">SUM(D4,D8,D11)</f>
        <v>0.21841158354256995</v>
      </c>
      <c r="E3" s="24">
        <f t="shared" si="2"/>
        <v>0.13908549344176668</v>
      </c>
      <c r="F3" s="24">
        <f t="shared" si="2"/>
        <v>0.22488958429549064</v>
      </c>
      <c r="G3" s="24">
        <f t="shared" si="2"/>
        <v>0.20918425359311318</v>
      </c>
      <c r="H3" s="24">
        <f t="shared" si="2"/>
        <v>0.20666737725502238</v>
      </c>
      <c r="I3" s="24">
        <f t="shared" si="2"/>
        <v>0.21618840097522468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5.7823193037779011E-2</v>
      </c>
      <c r="D4" s="19">
        <f t="shared" ref="D4:W4" si="5">SUM(D5:D7)</f>
        <v>0.1156197269575925</v>
      </c>
      <c r="E4" s="19">
        <f t="shared" si="5"/>
        <v>7.8396813972947108E-2</v>
      </c>
      <c r="F4" s="19">
        <f t="shared" si="5"/>
        <v>0.11897708049357429</v>
      </c>
      <c r="G4" s="19">
        <f t="shared" si="5"/>
        <v>0.1040038599162831</v>
      </c>
      <c r="H4" s="19">
        <f t="shared" si="5"/>
        <v>8.9719947825698462E-2</v>
      </c>
      <c r="I4" s="19">
        <f t="shared" si="5"/>
        <v>6.5132467257279114E-2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5.7823193037779011E-2</v>
      </c>
      <c r="D7" s="8">
        <v>0.1156197269575925</v>
      </c>
      <c r="E7" s="8">
        <v>7.8396813972947108E-2</v>
      </c>
      <c r="F7" s="8">
        <v>0.11897708049357429</v>
      </c>
      <c r="G7" s="8">
        <v>0.1040038599162831</v>
      </c>
      <c r="H7" s="8">
        <v>8.9719947825698462E-2</v>
      </c>
      <c r="I7" s="8">
        <v>6.5132467257279114E-2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0.16086788460788581</v>
      </c>
      <c r="D8" s="19">
        <f t="shared" si="7"/>
        <v>6.4802820264717453E-2</v>
      </c>
      <c r="E8" s="19">
        <f t="shared" si="7"/>
        <v>3.061126065003153E-2</v>
      </c>
      <c r="F8" s="19">
        <f t="shared" si="7"/>
        <v>5.983560856203838E-2</v>
      </c>
      <c r="G8" s="19">
        <f t="shared" si="7"/>
        <v>6.6699936086643E-2</v>
      </c>
      <c r="H8" s="19">
        <f t="shared" si="7"/>
        <v>7.155730600682253E-2</v>
      </c>
      <c r="I8" s="19">
        <f t="shared" si="7"/>
        <v>0.11407371288812487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0.16086788460788581</v>
      </c>
      <c r="D10" s="8">
        <v>6.4802820264717453E-2</v>
      </c>
      <c r="E10" s="8">
        <v>3.061126065003153E-2</v>
      </c>
      <c r="F10" s="8">
        <v>5.983560856203838E-2</v>
      </c>
      <c r="G10" s="8">
        <v>6.6699936086643E-2</v>
      </c>
      <c r="H10" s="8">
        <v>7.155730600682253E-2</v>
      </c>
      <c r="I10" s="8">
        <v>0.11407371288812487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3.8338542842106416E-2</v>
      </c>
      <c r="D11" s="19">
        <f t="shared" si="8"/>
        <v>3.7989036320260003E-2</v>
      </c>
      <c r="E11" s="19">
        <f t="shared" si="8"/>
        <v>3.0077418818788053E-2</v>
      </c>
      <c r="F11" s="19">
        <f t="shared" si="8"/>
        <v>4.6076895239877957E-2</v>
      </c>
      <c r="G11" s="19">
        <f t="shared" si="8"/>
        <v>3.8480457590187096E-2</v>
      </c>
      <c r="H11" s="19">
        <f t="shared" si="8"/>
        <v>4.5390123422501358E-2</v>
      </c>
      <c r="I11" s="19">
        <f t="shared" si="8"/>
        <v>3.6982220829820688E-2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3.8338542842106416E-2</v>
      </c>
      <c r="D16" s="8">
        <v>3.7989036320260003E-2</v>
      </c>
      <c r="E16" s="8">
        <v>3.0077418818788053E-2</v>
      </c>
      <c r="F16" s="8">
        <v>4.6076895239877957E-2</v>
      </c>
      <c r="G16" s="8">
        <v>3.8480457590187096E-2</v>
      </c>
      <c r="H16" s="8">
        <v>4.5390123422501358E-2</v>
      </c>
      <c r="I16" s="8">
        <v>3.6982220829820688E-2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0.92614275782511657</v>
      </c>
      <c r="D26" s="27">
        <f t="shared" si="11"/>
        <v>0.88760316184195109</v>
      </c>
      <c r="E26" s="27">
        <f t="shared" si="11"/>
        <v>0.5453800546299461</v>
      </c>
      <c r="F26" s="27">
        <f t="shared" si="11"/>
        <v>0.86242419262774406</v>
      </c>
      <c r="G26" s="27">
        <f t="shared" si="11"/>
        <v>0.7779264275354989</v>
      </c>
      <c r="H26" s="27">
        <f t="shared" si="11"/>
        <v>0.56281982193210023</v>
      </c>
      <c r="I26" s="27">
        <f t="shared" si="11"/>
        <v>0.66429781913606645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0.92614275782511657</v>
      </c>
      <c r="D33" s="19">
        <f t="shared" si="13"/>
        <v>0.88760316184195109</v>
      </c>
      <c r="E33" s="19">
        <f t="shared" si="13"/>
        <v>0.5453800546299461</v>
      </c>
      <c r="F33" s="19">
        <f t="shared" si="13"/>
        <v>0.86242419262774406</v>
      </c>
      <c r="G33" s="19">
        <f t="shared" si="13"/>
        <v>0.7779264275354989</v>
      </c>
      <c r="H33" s="19">
        <f t="shared" si="13"/>
        <v>0.56281982193210023</v>
      </c>
      <c r="I33" s="19">
        <f t="shared" si="13"/>
        <v>0.66429781913606645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0.12950732358876124</v>
      </c>
      <c r="D36" s="8">
        <v>0.11674621127256478</v>
      </c>
      <c r="E36" s="8">
        <v>6.4181740393468717E-2</v>
      </c>
      <c r="F36" s="8">
        <v>0.10786721220040416</v>
      </c>
      <c r="G36" s="8">
        <v>0.10455591122739187</v>
      </c>
      <c r="H36" s="8">
        <v>9.0776929480188742E-2</v>
      </c>
      <c r="I36" s="8">
        <v>9.6399572624434909E-2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9.0605826179548418E-2</v>
      </c>
      <c r="D43" s="8">
        <v>8.6661759289165294E-2</v>
      </c>
      <c r="E43" s="8">
        <v>4.5588042138612346E-2</v>
      </c>
      <c r="F43" s="8">
        <v>8.2557172691254135E-2</v>
      </c>
      <c r="G43" s="8">
        <v>3.3759857368401858E-3</v>
      </c>
      <c r="H43" s="8">
        <v>6.05014947433877E-3</v>
      </c>
      <c r="I43" s="8">
        <v>6.6290691656846548E-3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0.70602960805680692</v>
      </c>
      <c r="D44" s="8">
        <v>0.68419519128022099</v>
      </c>
      <c r="E44" s="8">
        <v>0.43561027209786501</v>
      </c>
      <c r="F44" s="8">
        <v>0.6719998077360857</v>
      </c>
      <c r="G44" s="8">
        <v>0.66999453057126679</v>
      </c>
      <c r="H44" s="8">
        <v>0.4659927429775727</v>
      </c>
      <c r="I44" s="8">
        <v>0.56126917734594683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0.11423605142997108</v>
      </c>
      <c r="D51" s="27">
        <v>9.8575014385005572E-2</v>
      </c>
      <c r="E51" s="27">
        <v>6.7110112226409432E-2</v>
      </c>
      <c r="F51" s="27">
        <v>0.13690588723407787</v>
      </c>
      <c r="G51" s="27">
        <v>0.13428019406437228</v>
      </c>
      <c r="H51" s="27">
        <v>0.14121806479997964</v>
      </c>
      <c r="I51" s="27">
        <v>0.12458265683774079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675.87421100701044</v>
      </c>
      <c r="D2" s="21">
        <f t="shared" ref="D2:X2" si="0">SUM(D3,D17,D22,D25,D26,D51,D52)</f>
        <v>631.95242084156871</v>
      </c>
      <c r="E2" s="21">
        <f t="shared" si="0"/>
        <v>674.66319978869024</v>
      </c>
      <c r="F2" s="21">
        <f t="shared" si="0"/>
        <v>697.44684957088646</v>
      </c>
      <c r="G2" s="21">
        <f t="shared" si="0"/>
        <v>650.05096322415363</v>
      </c>
      <c r="H2" s="21">
        <f t="shared" si="0"/>
        <v>597.63259368868057</v>
      </c>
      <c r="I2" s="21">
        <f t="shared" si="0"/>
        <v>614.57236665757591</v>
      </c>
      <c r="J2" s="21">
        <f t="shared" si="0"/>
        <v>639.1001510303322</v>
      </c>
      <c r="K2" s="21">
        <f t="shared" si="0"/>
        <v>645.59093592574698</v>
      </c>
      <c r="L2" s="21">
        <f t="shared" si="0"/>
        <v>195.84874147631592</v>
      </c>
      <c r="M2" s="21">
        <f t="shared" si="0"/>
        <v>357.42135249053473</v>
      </c>
      <c r="N2" s="21">
        <f t="shared" si="0"/>
        <v>540.62992349993795</v>
      </c>
      <c r="O2" s="21">
        <f t="shared" si="0"/>
        <v>451.54715320415897</v>
      </c>
      <c r="P2" s="21">
        <f t="shared" si="0"/>
        <v>552.87790818055169</v>
      </c>
      <c r="Q2" s="21">
        <f t="shared" si="0"/>
        <v>382.64734197823623</v>
      </c>
      <c r="R2" s="21">
        <f t="shared" si="0"/>
        <v>372.27297623529375</v>
      </c>
      <c r="S2" s="21">
        <f t="shared" si="0"/>
        <v>487.46669747167687</v>
      </c>
      <c r="T2" s="21">
        <f t="shared" si="0"/>
        <v>17.13655730409268</v>
      </c>
      <c r="U2" s="21">
        <f t="shared" si="0"/>
        <v>16.146235944101083</v>
      </c>
      <c r="V2" s="21">
        <f t="shared" si="0"/>
        <v>15.497870660307607</v>
      </c>
      <c r="W2" s="21">
        <f t="shared" si="0"/>
        <v>118.74293558383576</v>
      </c>
      <c r="X2" s="21">
        <f t="shared" si="0"/>
        <v>140.32500460185028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330.64788647601051</v>
      </c>
      <c r="D3" s="24">
        <f t="shared" ref="D3:W3" si="2">SUM(D4,D8,D11)</f>
        <v>286.26500932133678</v>
      </c>
      <c r="E3" s="24">
        <f t="shared" si="2"/>
        <v>309.54531755854259</v>
      </c>
      <c r="F3" s="24">
        <f t="shared" si="2"/>
        <v>328.89495161604719</v>
      </c>
      <c r="G3" s="24">
        <f t="shared" si="2"/>
        <v>293.43477545341585</v>
      </c>
      <c r="H3" s="24">
        <f t="shared" si="2"/>
        <v>294.99914184359369</v>
      </c>
      <c r="I3" s="24">
        <f t="shared" si="2"/>
        <v>301.83763628131578</v>
      </c>
      <c r="J3" s="24">
        <f t="shared" si="2"/>
        <v>322.69355822399882</v>
      </c>
      <c r="K3" s="24">
        <f t="shared" si="2"/>
        <v>321.15217807777748</v>
      </c>
      <c r="L3" s="24">
        <f t="shared" si="2"/>
        <v>70.784532789318845</v>
      </c>
      <c r="M3" s="24">
        <f t="shared" si="2"/>
        <v>177.09993622877954</v>
      </c>
      <c r="N3" s="24">
        <f t="shared" si="2"/>
        <v>242.49089454034714</v>
      </c>
      <c r="O3" s="24">
        <f t="shared" si="2"/>
        <v>257.60857592859986</v>
      </c>
      <c r="P3" s="24">
        <f t="shared" si="2"/>
        <v>229.59735945185616</v>
      </c>
      <c r="Q3" s="24">
        <f t="shared" si="2"/>
        <v>164.34193839268283</v>
      </c>
      <c r="R3" s="24">
        <f t="shared" si="2"/>
        <v>171.1660706253426</v>
      </c>
      <c r="S3" s="24">
        <f t="shared" si="2"/>
        <v>262.7130598606235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74.384876462694038</v>
      </c>
      <c r="D4" s="19">
        <f t="shared" ref="D4:W4" si="5">SUM(D5:D7)</f>
        <v>151.53904238231311</v>
      </c>
      <c r="E4" s="19">
        <f t="shared" si="5"/>
        <v>174.47805717419649</v>
      </c>
      <c r="F4" s="19">
        <f t="shared" si="5"/>
        <v>174.0007713337985</v>
      </c>
      <c r="G4" s="19">
        <f t="shared" si="5"/>
        <v>145.89219196290298</v>
      </c>
      <c r="H4" s="19">
        <f t="shared" si="5"/>
        <v>128.06717715381396</v>
      </c>
      <c r="I4" s="19">
        <f t="shared" si="5"/>
        <v>90.936562153305829</v>
      </c>
      <c r="J4" s="19">
        <f t="shared" si="5"/>
        <v>138.69008503182576</v>
      </c>
      <c r="K4" s="19">
        <f t="shared" si="5"/>
        <v>163.97559258152407</v>
      </c>
      <c r="L4" s="19">
        <f t="shared" si="5"/>
        <v>63.957895772380667</v>
      </c>
      <c r="M4" s="19">
        <f t="shared" si="5"/>
        <v>167.95998342219957</v>
      </c>
      <c r="N4" s="19">
        <f t="shared" si="5"/>
        <v>220.14109422105147</v>
      </c>
      <c r="O4" s="19">
        <f t="shared" si="5"/>
        <v>257.60857592859986</v>
      </c>
      <c r="P4" s="19">
        <f t="shared" si="5"/>
        <v>229.59735945185616</v>
      </c>
      <c r="Q4" s="19">
        <f t="shared" si="5"/>
        <v>164.34193839268283</v>
      </c>
      <c r="R4" s="19">
        <f t="shared" si="5"/>
        <v>171.1660706253426</v>
      </c>
      <c r="S4" s="19">
        <f t="shared" si="5"/>
        <v>262.7130598606235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74.384876462694038</v>
      </c>
      <c r="D7" s="8">
        <v>151.53904238231311</v>
      </c>
      <c r="E7" s="8">
        <v>174.47805717419649</v>
      </c>
      <c r="F7" s="8">
        <v>174.0007713337985</v>
      </c>
      <c r="G7" s="8">
        <v>145.89219196290298</v>
      </c>
      <c r="H7" s="8">
        <v>128.06717715381396</v>
      </c>
      <c r="I7" s="8">
        <v>90.936562153305829</v>
      </c>
      <c r="J7" s="8">
        <v>138.69008503182576</v>
      </c>
      <c r="K7" s="8">
        <v>163.97559258152407</v>
      </c>
      <c r="L7" s="8">
        <v>63.957895772380667</v>
      </c>
      <c r="M7" s="8">
        <v>167.95998342219957</v>
      </c>
      <c r="N7" s="8">
        <v>220.14109422105147</v>
      </c>
      <c r="O7" s="8">
        <v>257.60857592859986</v>
      </c>
      <c r="P7" s="8">
        <v>229.59735945185616</v>
      </c>
      <c r="Q7" s="8">
        <v>164.34193839268283</v>
      </c>
      <c r="R7" s="8">
        <v>171.1660706253426</v>
      </c>
      <c r="S7" s="8">
        <v>262.7130598606235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206.94356528451107</v>
      </c>
      <c r="D8" s="19">
        <f t="shared" si="7"/>
        <v>84.934963824904344</v>
      </c>
      <c r="E8" s="19">
        <f t="shared" si="7"/>
        <v>68.127682940195555</v>
      </c>
      <c r="F8" s="19">
        <f t="shared" si="7"/>
        <v>87.507963717299461</v>
      </c>
      <c r="G8" s="19">
        <f t="shared" si="7"/>
        <v>93.563833950958696</v>
      </c>
      <c r="H8" s="19">
        <f t="shared" si="7"/>
        <v>102.14163524513921</v>
      </c>
      <c r="I8" s="19">
        <f t="shared" si="7"/>
        <v>159.26728587039682</v>
      </c>
      <c r="J8" s="19">
        <f t="shared" si="7"/>
        <v>130.98788657607307</v>
      </c>
      <c r="K8" s="19">
        <f t="shared" si="7"/>
        <v>140.29398769988401</v>
      </c>
      <c r="L8" s="19">
        <f t="shared" si="7"/>
        <v>6.0644131769015797</v>
      </c>
      <c r="M8" s="19">
        <f t="shared" si="7"/>
        <v>7.9987056493708826</v>
      </c>
      <c r="N8" s="19">
        <f t="shared" si="7"/>
        <v>22.349800319295657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206.94356528451107</v>
      </c>
      <c r="D10" s="8">
        <v>84.934963824904344</v>
      </c>
      <c r="E10" s="8">
        <v>68.127682940195555</v>
      </c>
      <c r="F10" s="8">
        <v>87.507963717299461</v>
      </c>
      <c r="G10" s="8">
        <v>93.563833950958696</v>
      </c>
      <c r="H10" s="8">
        <v>102.14163524513921</v>
      </c>
      <c r="I10" s="8">
        <v>159.26728587039682</v>
      </c>
      <c r="J10" s="8">
        <v>130.98788657607307</v>
      </c>
      <c r="K10" s="8">
        <v>140.29398769988401</v>
      </c>
      <c r="L10" s="8">
        <v>6.0644131769015797</v>
      </c>
      <c r="M10" s="8">
        <v>7.9987056493708826</v>
      </c>
      <c r="N10" s="8">
        <v>22.349800319295657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49.319444728805429</v>
      </c>
      <c r="D11" s="19">
        <f t="shared" si="8"/>
        <v>49.791003114119313</v>
      </c>
      <c r="E11" s="19">
        <f t="shared" si="8"/>
        <v>66.93957744415053</v>
      </c>
      <c r="F11" s="19">
        <f t="shared" si="8"/>
        <v>67.386216564949223</v>
      </c>
      <c r="G11" s="19">
        <f t="shared" si="8"/>
        <v>53.978749539554173</v>
      </c>
      <c r="H11" s="19">
        <f t="shared" si="8"/>
        <v>64.790329444640506</v>
      </c>
      <c r="I11" s="19">
        <f t="shared" si="8"/>
        <v>51.633788257613141</v>
      </c>
      <c r="J11" s="19">
        <f t="shared" si="8"/>
        <v>53.015586616100009</v>
      </c>
      <c r="K11" s="19">
        <f t="shared" si="8"/>
        <v>16.882597796369421</v>
      </c>
      <c r="L11" s="19">
        <f t="shared" si="8"/>
        <v>0.76222384003660237</v>
      </c>
      <c r="M11" s="19">
        <f t="shared" si="8"/>
        <v>1.1412471572090863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1.5620683025908351</v>
      </c>
      <c r="L13" s="8">
        <v>0.76222384003660237</v>
      </c>
      <c r="M13" s="8">
        <v>1.1412471572090863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49.319444728805429</v>
      </c>
      <c r="D16" s="8">
        <v>49.791003114119313</v>
      </c>
      <c r="E16" s="8">
        <v>66.93957744415053</v>
      </c>
      <c r="F16" s="8">
        <v>67.386216564949223</v>
      </c>
      <c r="G16" s="8">
        <v>53.978749539554173</v>
      </c>
      <c r="H16" s="8">
        <v>64.790329444640506</v>
      </c>
      <c r="I16" s="8">
        <v>51.633788257613141</v>
      </c>
      <c r="J16" s="8">
        <v>53.015586616100009</v>
      </c>
      <c r="K16" s="8">
        <v>15.320529493778587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310.42604290435003</v>
      </c>
      <c r="D26" s="27">
        <f t="shared" si="11"/>
        <v>313.93269241270775</v>
      </c>
      <c r="E26" s="27">
        <f t="shared" si="11"/>
        <v>328.31085019591063</v>
      </c>
      <c r="F26" s="27">
        <f t="shared" si="11"/>
        <v>322.13046761338535</v>
      </c>
      <c r="G26" s="27">
        <f t="shared" si="11"/>
        <v>308.36666348263111</v>
      </c>
      <c r="H26" s="27">
        <f t="shared" si="11"/>
        <v>245.36887081866348</v>
      </c>
      <c r="I26" s="27">
        <f t="shared" si="11"/>
        <v>266.84142192335065</v>
      </c>
      <c r="J26" s="27">
        <f t="shared" si="11"/>
        <v>264.16151291643263</v>
      </c>
      <c r="K26" s="27">
        <f t="shared" si="11"/>
        <v>262.75128933572717</v>
      </c>
      <c r="L26" s="27">
        <f t="shared" si="11"/>
        <v>93.473191981177266</v>
      </c>
      <c r="M26" s="27">
        <f t="shared" si="11"/>
        <v>125.83661595770221</v>
      </c>
      <c r="N26" s="27">
        <f t="shared" si="11"/>
        <v>120.06459317664178</v>
      </c>
      <c r="O26" s="27">
        <f t="shared" si="11"/>
        <v>9.9100310539408412</v>
      </c>
      <c r="P26" s="27">
        <f t="shared" si="11"/>
        <v>7.647999983144576</v>
      </c>
      <c r="Q26" s="27">
        <f t="shared" si="11"/>
        <v>10.026094127080603</v>
      </c>
      <c r="R26" s="27">
        <f t="shared" si="11"/>
        <v>2.9661191935464357</v>
      </c>
      <c r="S26" s="27">
        <f t="shared" si="11"/>
        <v>4.6227634545140202</v>
      </c>
      <c r="T26" s="27">
        <f t="shared" si="11"/>
        <v>1.1821344360848594</v>
      </c>
      <c r="U26" s="27">
        <f t="shared" si="11"/>
        <v>0.84662397719104654</v>
      </c>
      <c r="V26" s="27">
        <f t="shared" si="11"/>
        <v>0.94043347379423747</v>
      </c>
      <c r="W26" s="27">
        <f t="shared" si="11"/>
        <v>3.8475480012206429</v>
      </c>
      <c r="X26" s="27">
        <f t="shared" si="11"/>
        <v>3.9332176136074604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310.42604290435003</v>
      </c>
      <c r="D33" s="19">
        <f t="shared" si="13"/>
        <v>313.93269241270775</v>
      </c>
      <c r="E33" s="19">
        <f t="shared" si="13"/>
        <v>328.31085019591063</v>
      </c>
      <c r="F33" s="19">
        <f t="shared" si="13"/>
        <v>322.13046761338535</v>
      </c>
      <c r="G33" s="19">
        <f t="shared" si="13"/>
        <v>308.36666348263111</v>
      </c>
      <c r="H33" s="19">
        <f t="shared" si="13"/>
        <v>245.36887081866348</v>
      </c>
      <c r="I33" s="19">
        <f t="shared" si="13"/>
        <v>266.84142192335065</v>
      </c>
      <c r="J33" s="19">
        <f t="shared" si="13"/>
        <v>264.16151291643263</v>
      </c>
      <c r="K33" s="19">
        <f t="shared" si="13"/>
        <v>262.75128933572717</v>
      </c>
      <c r="L33" s="19">
        <f t="shared" si="13"/>
        <v>93.473191981177266</v>
      </c>
      <c r="M33" s="19">
        <f t="shared" si="13"/>
        <v>125.83661595770221</v>
      </c>
      <c r="N33" s="19">
        <f t="shared" si="13"/>
        <v>120.06459317664178</v>
      </c>
      <c r="O33" s="19">
        <f t="shared" si="13"/>
        <v>9.9100310539408412</v>
      </c>
      <c r="P33" s="19">
        <f t="shared" si="13"/>
        <v>7.647999983144576</v>
      </c>
      <c r="Q33" s="19">
        <f t="shared" si="13"/>
        <v>10.026094127080603</v>
      </c>
      <c r="R33" s="19">
        <f t="shared" si="13"/>
        <v>2.9661191935464357</v>
      </c>
      <c r="S33" s="19">
        <f t="shared" si="13"/>
        <v>4.6227634545140202</v>
      </c>
      <c r="T33" s="19">
        <f t="shared" si="13"/>
        <v>1.1821344360848594</v>
      </c>
      <c r="U33" s="19">
        <f t="shared" si="13"/>
        <v>0.84662397719104654</v>
      </c>
      <c r="V33" s="19">
        <f t="shared" si="13"/>
        <v>0.94043347379423747</v>
      </c>
      <c r="W33" s="19">
        <f t="shared" si="13"/>
        <v>3.8475480012206429</v>
      </c>
      <c r="X33" s="19">
        <f t="shared" si="13"/>
        <v>3.9332176136074604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39.411336236428689</v>
      </c>
      <c r="D36" s="8">
        <v>37.573969288831137</v>
      </c>
      <c r="E36" s="8">
        <v>35.169489632349311</v>
      </c>
      <c r="F36" s="8">
        <v>36.536513459786796</v>
      </c>
      <c r="G36" s="8">
        <v>37.538891397741011</v>
      </c>
      <c r="H36" s="8">
        <v>36.789884585040284</v>
      </c>
      <c r="I36" s="8">
        <v>35.485381621615332</v>
      </c>
      <c r="J36" s="8">
        <v>33.833109043313144</v>
      </c>
      <c r="K36" s="8">
        <v>36.88343753953221</v>
      </c>
      <c r="L36" s="8">
        <v>20.199016068710417</v>
      </c>
      <c r="M36" s="8">
        <v>26.333361730649866</v>
      </c>
      <c r="N36" s="8">
        <v>22.817929975134252</v>
      </c>
      <c r="O36" s="8">
        <v>4.2011309400233863</v>
      </c>
      <c r="P36" s="8">
        <v>2.4095475625873406</v>
      </c>
      <c r="Q36" s="8">
        <v>3.0273461203616567</v>
      </c>
      <c r="R36" s="8">
        <v>2.9661191935464357</v>
      </c>
      <c r="S36" s="8">
        <v>4.6227634545140202</v>
      </c>
      <c r="T36" s="8">
        <v>0.65781455460317895</v>
      </c>
      <c r="U36" s="8">
        <v>0.83628151716425603</v>
      </c>
      <c r="V36" s="8">
        <v>0.917961760907677</v>
      </c>
      <c r="W36" s="8">
        <v>3.7333026443057498</v>
      </c>
      <c r="X36" s="8">
        <v>3.837942920981011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27.601691660329209</v>
      </c>
      <c r="D43" s="8">
        <v>27.917011635860462</v>
      </c>
      <c r="E43" s="8">
        <v>25.003095237169529</v>
      </c>
      <c r="F43" s="8">
        <v>27.993113508127387</v>
      </c>
      <c r="G43" s="8">
        <v>1.2130583139303877</v>
      </c>
      <c r="H43" s="8">
        <v>2.4533637058825901</v>
      </c>
      <c r="I43" s="8">
        <v>2.441992518851742</v>
      </c>
      <c r="J43" s="8">
        <v>2.4893122194231752</v>
      </c>
      <c r="K43" s="8">
        <v>2.8087593047697204</v>
      </c>
      <c r="L43" s="8">
        <v>1.5152482331420167</v>
      </c>
      <c r="M43" s="8">
        <v>2.2916256660361354</v>
      </c>
      <c r="N43" s="8">
        <v>1.2400266461192793</v>
      </c>
      <c r="O43" s="8">
        <v>5.7089001139174558</v>
      </c>
      <c r="P43" s="8">
        <v>5.2384524205572349</v>
      </c>
      <c r="Q43" s="8">
        <v>0</v>
      </c>
      <c r="R43" s="8">
        <v>0</v>
      </c>
      <c r="S43" s="8">
        <v>0</v>
      </c>
      <c r="T43" s="8">
        <v>4.5060130349124816E-2</v>
      </c>
      <c r="U43" s="8">
        <v>8.8385151649831781E-3</v>
      </c>
      <c r="V43" s="8">
        <v>2.2471712886560431E-2</v>
      </c>
      <c r="W43" s="8">
        <v>0.11424535691489313</v>
      </c>
      <c r="X43" s="8">
        <v>9.5274692626449511E-2</v>
      </c>
    </row>
    <row r="44" spans="1:24" ht="11.25" customHeight="1" x14ac:dyDescent="0.2">
      <c r="A44" s="28" t="s">
        <v>74</v>
      </c>
      <c r="B44" s="7" t="s">
        <v>75</v>
      </c>
      <c r="C44" s="8">
        <v>243.41301500759212</v>
      </c>
      <c r="D44" s="8">
        <v>248.44171148801615</v>
      </c>
      <c r="E44" s="8">
        <v>268.13826532639177</v>
      </c>
      <c r="F44" s="8">
        <v>257.60084064547118</v>
      </c>
      <c r="G44" s="8">
        <v>269.61471377095972</v>
      </c>
      <c r="H44" s="8">
        <v>206.1256225277406</v>
      </c>
      <c r="I44" s="8">
        <v>228.91404778288356</v>
      </c>
      <c r="J44" s="8">
        <v>227.83909165369633</v>
      </c>
      <c r="K44" s="8">
        <v>223.05909249142525</v>
      </c>
      <c r="L44" s="8">
        <v>71.758927679324827</v>
      </c>
      <c r="M44" s="8">
        <v>97.211628561016212</v>
      </c>
      <c r="N44" s="8">
        <v>96.006636555388241</v>
      </c>
      <c r="O44" s="8">
        <v>0</v>
      </c>
      <c r="P44" s="8">
        <v>0</v>
      </c>
      <c r="Q44" s="8">
        <v>6.3050455132513088</v>
      </c>
      <c r="R44" s="8">
        <v>0</v>
      </c>
      <c r="S44" s="8">
        <v>0</v>
      </c>
      <c r="T44" s="8">
        <v>0.47925975113255559</v>
      </c>
      <c r="U44" s="8">
        <v>1.5039448618073938E-3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0.6937024934676369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34.800281626649884</v>
      </c>
      <c r="D51" s="27">
        <v>31.754719107524121</v>
      </c>
      <c r="E51" s="27">
        <v>36.807032034236968</v>
      </c>
      <c r="F51" s="27">
        <v>46.421430341453856</v>
      </c>
      <c r="G51" s="27">
        <v>48.249524288106777</v>
      </c>
      <c r="H51" s="27">
        <v>57.264581026423443</v>
      </c>
      <c r="I51" s="27">
        <v>45.893308452909423</v>
      </c>
      <c r="J51" s="27">
        <v>52.245079889900808</v>
      </c>
      <c r="K51" s="27">
        <v>61.687468512242418</v>
      </c>
      <c r="L51" s="27">
        <v>31.591016705819804</v>
      </c>
      <c r="M51" s="27">
        <v>54.484800304052953</v>
      </c>
      <c r="N51" s="27">
        <v>178.074435782949</v>
      </c>
      <c r="O51" s="27">
        <v>184.02854622161829</v>
      </c>
      <c r="P51" s="27">
        <v>315.63254874555093</v>
      </c>
      <c r="Q51" s="27">
        <v>208.27930945847277</v>
      </c>
      <c r="R51" s="27">
        <v>198.14078641640469</v>
      </c>
      <c r="S51" s="27">
        <v>220.13087415653931</v>
      </c>
      <c r="T51" s="27">
        <v>15.954422868007821</v>
      </c>
      <c r="U51" s="27">
        <v>15.299611966910035</v>
      </c>
      <c r="V51" s="27">
        <v>14.557437186513368</v>
      </c>
      <c r="W51" s="27">
        <v>114.89538758261511</v>
      </c>
      <c r="X51" s="27">
        <v>136.39178698824281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5.2223345446337772E-4</v>
      </c>
      <c r="V61" s="49">
        <f t="shared" si="15"/>
        <v>1.4621792779785673E-3</v>
      </c>
      <c r="W61" s="49">
        <f t="shared" si="15"/>
        <v>7.0535578412505625E-3</v>
      </c>
      <c r="X61" s="49">
        <f t="shared" si="15"/>
        <v>5.9002021374604391E-3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5.2223345446337772E-4</v>
      </c>
      <c r="V69" s="52">
        <v>1.4621792779785673E-3</v>
      </c>
      <c r="W69" s="52">
        <v>7.0535578412505625E-3</v>
      </c>
      <c r="X69" s="52">
        <v>5.9002021374604391E-3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492.86787480000004</v>
      </c>
      <c r="D2" s="21">
        <f t="shared" ref="D2:X2" si="0">SUM(D3,D17,D22,D25,D26,D51,D52)</f>
        <v>469.02320712</v>
      </c>
      <c r="E2" s="21">
        <f t="shared" si="0"/>
        <v>467.63109575999999</v>
      </c>
      <c r="F2" s="21">
        <f t="shared" si="0"/>
        <v>459.84350520000004</v>
      </c>
      <c r="G2" s="21">
        <f t="shared" si="0"/>
        <v>589.12665912</v>
      </c>
      <c r="H2" s="21">
        <f t="shared" si="0"/>
        <v>636.85995803999992</v>
      </c>
      <c r="I2" s="21">
        <f t="shared" si="0"/>
        <v>661.02493212000013</v>
      </c>
      <c r="J2" s="21">
        <f t="shared" si="0"/>
        <v>631.02035699999988</v>
      </c>
      <c r="K2" s="21">
        <f t="shared" si="0"/>
        <v>569.03534064000007</v>
      </c>
      <c r="L2" s="21">
        <f t="shared" si="0"/>
        <v>455.54322744000007</v>
      </c>
      <c r="M2" s="21">
        <f t="shared" si="0"/>
        <v>417.3364638000001</v>
      </c>
      <c r="N2" s="21">
        <f t="shared" si="0"/>
        <v>372.80678723999995</v>
      </c>
      <c r="O2" s="21">
        <f t="shared" si="0"/>
        <v>111.83368752</v>
      </c>
      <c r="P2" s="21">
        <f t="shared" si="0"/>
        <v>164.10078468</v>
      </c>
      <c r="Q2" s="21">
        <f t="shared" si="0"/>
        <v>292.94333640000002</v>
      </c>
      <c r="R2" s="21">
        <f t="shared" si="0"/>
        <v>667.66071276000002</v>
      </c>
      <c r="S2" s="21">
        <f t="shared" si="0"/>
        <v>454.8037842</v>
      </c>
      <c r="T2" s="21">
        <f t="shared" si="0"/>
        <v>161.40780252000002</v>
      </c>
      <c r="U2" s="21">
        <f t="shared" si="0"/>
        <v>127.72105128</v>
      </c>
      <c r="V2" s="21">
        <f t="shared" si="0"/>
        <v>122.94042515999999</v>
      </c>
      <c r="W2" s="21">
        <f t="shared" si="0"/>
        <v>126.39299364000001</v>
      </c>
      <c r="X2" s="21">
        <f t="shared" si="0"/>
        <v>146.88458171999997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475.34764284000005</v>
      </c>
      <c r="D26" s="27">
        <f t="shared" ref="D26:W26" si="20">SUM(D27,D33)</f>
        <v>448.57475712000002</v>
      </c>
      <c r="E26" s="27">
        <f t="shared" si="20"/>
        <v>428.34967380000001</v>
      </c>
      <c r="F26" s="27">
        <f t="shared" si="20"/>
        <v>409.3030152</v>
      </c>
      <c r="G26" s="27">
        <f t="shared" si="20"/>
        <v>521.8735752</v>
      </c>
      <c r="H26" s="27">
        <f t="shared" si="20"/>
        <v>512.55216431999997</v>
      </c>
      <c r="I26" s="27">
        <f t="shared" si="20"/>
        <v>559.74118428000008</v>
      </c>
      <c r="J26" s="27">
        <f t="shared" si="20"/>
        <v>538.22034287999986</v>
      </c>
      <c r="K26" s="27">
        <f t="shared" si="20"/>
        <v>469.56943476000004</v>
      </c>
      <c r="L26" s="27">
        <f t="shared" si="20"/>
        <v>348.65650332000007</v>
      </c>
      <c r="M26" s="27">
        <f t="shared" si="20"/>
        <v>312.21749556000009</v>
      </c>
      <c r="N26" s="27">
        <f t="shared" si="20"/>
        <v>266.82787331999998</v>
      </c>
      <c r="O26" s="27">
        <f t="shared" si="20"/>
        <v>11.864295359999996</v>
      </c>
      <c r="P26" s="27">
        <f t="shared" si="20"/>
        <v>85.033040760000006</v>
      </c>
      <c r="Q26" s="27">
        <f t="shared" si="20"/>
        <v>202.76799444</v>
      </c>
      <c r="R26" s="27">
        <f t="shared" si="20"/>
        <v>183.77889984000001</v>
      </c>
      <c r="S26" s="27">
        <f t="shared" si="20"/>
        <v>137.24290979999998</v>
      </c>
      <c r="T26" s="27">
        <f t="shared" si="20"/>
        <v>61.82960688</v>
      </c>
      <c r="U26" s="27">
        <f t="shared" si="20"/>
        <v>63.175443119999997</v>
      </c>
      <c r="V26" s="27">
        <f t="shared" si="20"/>
        <v>39.012917760000001</v>
      </c>
      <c r="W26" s="27">
        <f t="shared" si="20"/>
        <v>42.407523720000007</v>
      </c>
      <c r="X26" s="27">
        <f t="shared" ref="X26" si="21">SUM(X27,X33)</f>
        <v>75.564831240000004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475.34764284000005</v>
      </c>
      <c r="D33" s="19">
        <f t="shared" ref="D33:W33" si="26">SUM(D34:D50)</f>
        <v>448.57475712000002</v>
      </c>
      <c r="E33" s="19">
        <f t="shared" si="26"/>
        <v>428.34967380000001</v>
      </c>
      <c r="F33" s="19">
        <f t="shared" si="26"/>
        <v>409.3030152</v>
      </c>
      <c r="G33" s="19">
        <f t="shared" si="26"/>
        <v>521.8735752</v>
      </c>
      <c r="H33" s="19">
        <f t="shared" si="26"/>
        <v>512.55216431999997</v>
      </c>
      <c r="I33" s="19">
        <f t="shared" si="26"/>
        <v>559.74118428000008</v>
      </c>
      <c r="J33" s="19">
        <f t="shared" si="26"/>
        <v>538.22034287999986</v>
      </c>
      <c r="K33" s="19">
        <f t="shared" si="26"/>
        <v>469.56943476000004</v>
      </c>
      <c r="L33" s="19">
        <f t="shared" si="26"/>
        <v>348.65650332000007</v>
      </c>
      <c r="M33" s="19">
        <f t="shared" si="26"/>
        <v>312.21749556000009</v>
      </c>
      <c r="N33" s="19">
        <f t="shared" si="26"/>
        <v>266.82787331999998</v>
      </c>
      <c r="O33" s="19">
        <f t="shared" si="26"/>
        <v>11.864295359999996</v>
      </c>
      <c r="P33" s="19">
        <f t="shared" si="26"/>
        <v>85.033040760000006</v>
      </c>
      <c r="Q33" s="19">
        <f t="shared" si="26"/>
        <v>202.76799444</v>
      </c>
      <c r="R33" s="19">
        <f t="shared" si="26"/>
        <v>183.77889984000001</v>
      </c>
      <c r="S33" s="19">
        <f t="shared" si="26"/>
        <v>137.24290979999998</v>
      </c>
      <c r="T33" s="19">
        <f t="shared" si="26"/>
        <v>61.82960688</v>
      </c>
      <c r="U33" s="19">
        <f t="shared" si="26"/>
        <v>63.175443119999997</v>
      </c>
      <c r="V33" s="19">
        <f t="shared" si="26"/>
        <v>39.012917760000001</v>
      </c>
      <c r="W33" s="19">
        <f t="shared" si="26"/>
        <v>42.407523720000007</v>
      </c>
      <c r="X33" s="19">
        <f t="shared" ref="X33" si="27">SUM(X34:X50)</f>
        <v>75.564831240000004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31.363199999999996</v>
      </c>
      <c r="D34" s="8">
        <f>FC_IND_CPC_BC_E!D34+FC_IND_CPC_OC_E!D34+FC_IND_CPC_PH_E!D34</f>
        <v>14.256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143.26231572</v>
      </c>
      <c r="D36" s="8">
        <f>FC_IND_CPC_BC_E!D36+FC_IND_CPC_OC_E!D36+FC_IND_CPC_PH_E!D36</f>
        <v>149.23139903999999</v>
      </c>
      <c r="E36" s="8">
        <f>FC_IND_CPC_BC_E!E36+FC_IND_CPC_OC_E!E36+FC_IND_CPC_PH_E!E36</f>
        <v>143.26231572</v>
      </c>
      <c r="F36" s="8">
        <f>FC_IND_CPC_BC_E!F36+FC_IND_CPC_OC_E!F36+FC_IND_CPC_PH_E!F36</f>
        <v>149.23139903999999</v>
      </c>
      <c r="G36" s="8">
        <f>FC_IND_CPC_BC_E!G36+FC_IND_CPC_OC_E!G36+FC_IND_CPC_PH_E!G36</f>
        <v>149.23139904000004</v>
      </c>
      <c r="H36" s="8">
        <f>FC_IND_CPC_BC_E!H36+FC_IND_CPC_OC_E!H36+FC_IND_CPC_PH_E!H36</f>
        <v>149.23139904000001</v>
      </c>
      <c r="I36" s="8">
        <f>FC_IND_CPC_BC_E!I36+FC_IND_CPC_OC_E!I36+FC_IND_CPC_PH_E!I36</f>
        <v>143.26231571999998</v>
      </c>
      <c r="J36" s="8">
        <f>FC_IND_CPC_BC_E!J36+FC_IND_CPC_OC_E!J36+FC_IND_CPC_PH_E!J36</f>
        <v>134.30834999999996</v>
      </c>
      <c r="K36" s="8">
        <f>FC_IND_CPC_BC_E!K36+FC_IND_CPC_OC_E!K36+FC_IND_CPC_PH_E!K36</f>
        <v>131.32369476000002</v>
      </c>
      <c r="L36" s="8">
        <f>FC_IND_CPC_BC_E!L36+FC_IND_CPC_OC_E!L36+FC_IND_CPC_PH_E!L36</f>
        <v>119.00662524000001</v>
      </c>
      <c r="M36" s="8">
        <f>FC_IND_CPC_BC_E!M36+FC_IND_CPC_OC_E!M36+FC_IND_CPC_PH_E!M36</f>
        <v>107.39625048000005</v>
      </c>
      <c r="N36" s="8">
        <f>FC_IND_CPC_BC_E!N36+FC_IND_CPC_OC_E!N36+FC_IND_CPC_PH_E!N36</f>
        <v>87.077924279999991</v>
      </c>
      <c r="O36" s="8">
        <f>FC_IND_CPC_BC_E!O36+FC_IND_CPC_OC_E!O36+FC_IND_CPC_PH_E!O36</f>
        <v>8.707724279999999</v>
      </c>
      <c r="P36" s="8">
        <f>FC_IND_CPC_BC_E!P36+FC_IND_CPC_OC_E!P36+FC_IND_CPC_PH_E!P36</f>
        <v>11.610374759999999</v>
      </c>
      <c r="Q36" s="8">
        <f>FC_IND_CPC_BC_E!Q36+FC_IND_CPC_OC_E!Q36+FC_IND_CPC_PH_E!Q36</f>
        <v>17.415675720000003</v>
      </c>
      <c r="R36" s="8">
        <f>FC_IND_CPC_BC_E!R36+FC_IND_CPC_OC_E!R36+FC_IND_CPC_PH_E!R36</f>
        <v>23.220749519999998</v>
      </c>
      <c r="S36" s="8">
        <f>FC_IND_CPC_BC_E!S36+FC_IND_CPC_OC_E!S36+FC_IND_CPC_PH_E!S36</f>
        <v>17.415675720000003</v>
      </c>
      <c r="T36" s="8">
        <f>FC_IND_CPC_BC_E!T36+FC_IND_CPC_OC_E!T36+FC_IND_CPC_PH_E!T36</f>
        <v>21.23537112</v>
      </c>
      <c r="U36" s="8">
        <f>FC_IND_CPC_BC_E!U36+FC_IND_CPC_OC_E!U36+FC_IND_CPC_PH_E!U36</f>
        <v>23.412472560000001</v>
      </c>
      <c r="V36" s="8">
        <f>FC_IND_CPC_BC_E!V36+FC_IND_CPC_OC_E!V36+FC_IND_CPC_PH_E!V36</f>
        <v>24.582119400000007</v>
      </c>
      <c r="W36" s="8">
        <f>FC_IND_CPC_BC_E!W36+FC_IND_CPC_OC_E!W36+FC_IND_CPC_PH_E!W36</f>
        <v>20.231096760000003</v>
      </c>
      <c r="X36" s="8">
        <f>FC_IND_CPC_BC_E!X36+FC_IND_CPC_OC_E!X36+FC_IND_CPC_PH_E!X36</f>
        <v>24.187315320000003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3.0491445600000007</v>
      </c>
      <c r="Q37" s="8">
        <f>FC_IND_CPC_BC_E!Q37+FC_IND_CPC_OC_E!Q37+FC_IND_CPC_PH_E!Q37</f>
        <v>6.0982891199999987</v>
      </c>
      <c r="R37" s="8">
        <f>FC_IND_CPC_BC_E!R37+FC_IND_CPC_OC_E!R37+FC_IND_CPC_PH_E!R37</f>
        <v>12.196827719999998</v>
      </c>
      <c r="S37" s="8">
        <f>FC_IND_CPC_BC_E!S37+FC_IND_CPC_OC_E!S37+FC_IND_CPC_PH_E!S37</f>
        <v>15.24597228</v>
      </c>
      <c r="T37" s="8">
        <f>FC_IND_CPC_BC_E!T37+FC_IND_CPC_OC_E!T37+FC_IND_CPC_PH_E!T37</f>
        <v>16.163809199999999</v>
      </c>
      <c r="U37" s="8">
        <f>FC_IND_CPC_BC_E!U37+FC_IND_CPC_OC_E!U37+FC_IND_CPC_PH_E!U37</f>
        <v>16.206470280000001</v>
      </c>
      <c r="V37" s="8">
        <f>FC_IND_CPC_BC_E!V37+FC_IND_CPC_OC_E!V37+FC_IND_CPC_PH_E!V37</f>
        <v>7.8578715599999995</v>
      </c>
      <c r="W37" s="8">
        <f>FC_IND_CPC_BC_E!W37+FC_IND_CPC_OC_E!W37+FC_IND_CPC_PH_E!W37</f>
        <v>8.3243991599999987</v>
      </c>
      <c r="X37" s="8">
        <f>FC_IND_CPC_BC_E!X37+FC_IND_CPC_OC_E!X37+FC_IND_CPC_PH_E!X37</f>
        <v>25.491367439999998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6.8074920000000011E-2</v>
      </c>
      <c r="U41" s="8">
        <f>FC_IND_CPC_BC_E!U41+FC_IND_CPC_OC_E!U41+FC_IND_CPC_PH_E!U41</f>
        <v>3.0801959999999989E-2</v>
      </c>
      <c r="V41" s="8">
        <f>FC_IND_CPC_BC_E!V41+FC_IND_CPC_OC_E!V41+FC_IND_CPC_PH_E!V41</f>
        <v>6.496884E-2</v>
      </c>
      <c r="W41" s="8">
        <f>FC_IND_CPC_BC_E!W41+FC_IND_CPC_OC_E!W41+FC_IND_CPC_PH_E!W41</f>
        <v>9.5770800000000017E-2</v>
      </c>
      <c r="X41" s="8">
        <f>FC_IND_CPC_BC_E!X41+FC_IND_CPC_OC_E!X41+FC_IND_CPC_PH_E!X41</f>
        <v>2.4848640000000002E-2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28.676700000000007</v>
      </c>
      <c r="D43" s="8">
        <f>FC_IND_CPC_BC_E!D43+FC_IND_CPC_OC_E!D43+FC_IND_CPC_PH_E!D43</f>
        <v>28.6767</v>
      </c>
      <c r="E43" s="8">
        <f>FC_IND_CPC_BC_E!E43+FC_IND_CPC_OC_E!E43+FC_IND_CPC_PH_E!E43</f>
        <v>28.676700000000007</v>
      </c>
      <c r="F43" s="8">
        <f>FC_IND_CPC_BC_E!F43+FC_IND_CPC_OC_E!F43+FC_IND_CPC_PH_E!F43</f>
        <v>28.676700000000004</v>
      </c>
      <c r="G43" s="8">
        <f>FC_IND_CPC_BC_E!G43+FC_IND_CPC_OC_E!G43+FC_IND_CPC_PH_E!G43</f>
        <v>28.676700000000004</v>
      </c>
      <c r="H43" s="8">
        <f>FC_IND_CPC_BC_E!H43+FC_IND_CPC_OC_E!H43+FC_IND_CPC_PH_E!H43</f>
        <v>31.862881439999985</v>
      </c>
      <c r="I43" s="8">
        <f>FC_IND_CPC_BC_E!I43+FC_IND_CPC_OC_E!I43+FC_IND_CPC_PH_E!I43</f>
        <v>31.862881439999988</v>
      </c>
      <c r="J43" s="8">
        <f>FC_IND_CPC_BC_E!J43+FC_IND_CPC_OC_E!J43+FC_IND_CPC_PH_E!J43</f>
        <v>28.6767</v>
      </c>
      <c r="K43" s="8">
        <f>FC_IND_CPC_BC_E!K43+FC_IND_CPC_OC_E!K43+FC_IND_CPC_PH_E!K43</f>
        <v>28.676700000000004</v>
      </c>
      <c r="L43" s="8">
        <f>FC_IND_CPC_BC_E!L43+FC_IND_CPC_OC_E!L43+FC_IND_CPC_PH_E!L43</f>
        <v>28.409939999999999</v>
      </c>
      <c r="M43" s="8">
        <f>FC_IND_CPC_BC_E!M43+FC_IND_CPC_OC_E!M43+FC_IND_CPC_PH_E!M43</f>
        <v>25.25336892</v>
      </c>
      <c r="N43" s="8">
        <f>FC_IND_CPC_BC_E!N43+FC_IND_CPC_OC_E!N43+FC_IND_CPC_PH_E!N43</f>
        <v>9.4699799999999996</v>
      </c>
      <c r="O43" s="8">
        <f>FC_IND_CPC_BC_E!O43+FC_IND_CPC_OC_E!O43+FC_IND_CPC_PH_E!O43</f>
        <v>3.1565710799999982</v>
      </c>
      <c r="P43" s="8">
        <f>FC_IND_CPC_BC_E!P43+FC_IND_CPC_OC_E!P43+FC_IND_CPC_PH_E!P43</f>
        <v>6.3134089200000005</v>
      </c>
      <c r="Q43" s="8">
        <f>FC_IND_CPC_BC_E!Q43+FC_IND_CPC_OC_E!Q43+FC_IND_CPC_PH_E!Q43</f>
        <v>28.409939999999995</v>
      </c>
      <c r="R43" s="8">
        <f>FC_IND_CPC_BC_E!R43+FC_IND_CPC_OC_E!R43+FC_IND_CPC_PH_E!R43</f>
        <v>6.3134089200000005</v>
      </c>
      <c r="S43" s="8">
        <f>FC_IND_CPC_BC_E!S43+FC_IND_CPC_OC_E!S43+FC_IND_CPC_PH_E!S43</f>
        <v>6.3134089200000005</v>
      </c>
      <c r="T43" s="8">
        <f>FC_IND_CPC_BC_E!T43+FC_IND_CPC_OC_E!T43+FC_IND_CPC_PH_E!T43</f>
        <v>6.9194876399999998</v>
      </c>
      <c r="U43" s="8">
        <f>FC_IND_CPC_BC_E!U43+FC_IND_CPC_OC_E!U43+FC_IND_CPC_PH_E!U43</f>
        <v>7.3801821599999995</v>
      </c>
      <c r="V43" s="8">
        <f>FC_IND_CPC_BC_E!V43+FC_IND_CPC_OC_E!V43+FC_IND_CPC_PH_E!V43</f>
        <v>1.3004550000000004</v>
      </c>
      <c r="W43" s="8">
        <f>FC_IND_CPC_BC_E!W43+FC_IND_CPC_OC_E!W43+FC_IND_CPC_PH_E!W43</f>
        <v>0.84589596</v>
      </c>
      <c r="X43" s="8">
        <f>FC_IND_CPC_BC_E!X43+FC_IND_CPC_OC_E!X43+FC_IND_CPC_PH_E!X43</f>
        <v>0.98487791999999996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272.04542712000006</v>
      </c>
      <c r="D44" s="8">
        <f>FC_IND_CPC_BC_E!D44+FC_IND_CPC_OC_E!D44+FC_IND_CPC_PH_E!D44</f>
        <v>256.41065808000002</v>
      </c>
      <c r="E44" s="8">
        <f>FC_IND_CPC_BC_E!E44+FC_IND_CPC_OC_E!E44+FC_IND_CPC_PH_E!E44</f>
        <v>256.41065808000002</v>
      </c>
      <c r="F44" s="8">
        <f>FC_IND_CPC_BC_E!F44+FC_IND_CPC_OC_E!F44+FC_IND_CPC_PH_E!F44</f>
        <v>231.39491616000001</v>
      </c>
      <c r="G44" s="8">
        <f>FC_IND_CPC_BC_E!G44+FC_IND_CPC_OC_E!G44+FC_IND_CPC_PH_E!G44</f>
        <v>343.96547615999992</v>
      </c>
      <c r="H44" s="8">
        <f>FC_IND_CPC_BC_E!H44+FC_IND_CPC_OC_E!H44+FC_IND_CPC_PH_E!H44</f>
        <v>331.45788383999997</v>
      </c>
      <c r="I44" s="8">
        <f>FC_IND_CPC_BC_E!I44+FC_IND_CPC_OC_E!I44+FC_IND_CPC_PH_E!I44</f>
        <v>384.61598712000011</v>
      </c>
      <c r="J44" s="8">
        <f>FC_IND_CPC_BC_E!J44+FC_IND_CPC_OC_E!J44+FC_IND_CPC_PH_E!J44</f>
        <v>375.23529287999986</v>
      </c>
      <c r="K44" s="8">
        <f>FC_IND_CPC_BC_E!K44+FC_IND_CPC_OC_E!K44+FC_IND_CPC_PH_E!K44</f>
        <v>309.56904000000003</v>
      </c>
      <c r="L44" s="8">
        <f>FC_IND_CPC_BC_E!L44+FC_IND_CPC_OC_E!L44+FC_IND_CPC_PH_E!L44</f>
        <v>201.23993808000003</v>
      </c>
      <c r="M44" s="8">
        <f>FC_IND_CPC_BC_E!M44+FC_IND_CPC_OC_E!M44+FC_IND_CPC_PH_E!M44</f>
        <v>179.56787616000003</v>
      </c>
      <c r="N44" s="8">
        <f>FC_IND_CPC_BC_E!N44+FC_IND_CPC_OC_E!N44+FC_IND_CPC_PH_E!N44</f>
        <v>170.27996904</v>
      </c>
      <c r="O44" s="8">
        <f>FC_IND_CPC_BC_E!O44+FC_IND_CPC_OC_E!O44+FC_IND_CPC_PH_E!O44</f>
        <v>0</v>
      </c>
      <c r="P44" s="8">
        <f>FC_IND_CPC_BC_E!P44+FC_IND_CPC_OC_E!P44+FC_IND_CPC_PH_E!P44</f>
        <v>18.576092880000004</v>
      </c>
      <c r="Q44" s="8">
        <f>FC_IND_CPC_BC_E!Q44+FC_IND_CPC_OC_E!Q44+FC_IND_CPC_PH_E!Q44</f>
        <v>24.768030960000004</v>
      </c>
      <c r="R44" s="8">
        <f>FC_IND_CPC_BC_E!R44+FC_IND_CPC_OC_E!R44+FC_IND_CPC_PH_E!R44</f>
        <v>24.768030959999997</v>
      </c>
      <c r="S44" s="8">
        <f>FC_IND_CPC_BC_E!S44+FC_IND_CPC_OC_E!S44+FC_IND_CPC_PH_E!S44</f>
        <v>18.576092880000004</v>
      </c>
      <c r="T44" s="8">
        <f>FC_IND_CPC_BC_E!T44+FC_IND_CPC_OC_E!T44+FC_IND_CPC_PH_E!T44</f>
        <v>17.442864000000004</v>
      </c>
      <c r="U44" s="8">
        <f>FC_IND_CPC_BC_E!U44+FC_IND_CPC_OC_E!U44+FC_IND_CPC_PH_E!U44</f>
        <v>16.14551616</v>
      </c>
      <c r="V44" s="8">
        <f>FC_IND_CPC_BC_E!V44+FC_IND_CPC_OC_E!V44+FC_IND_CPC_PH_E!V44</f>
        <v>5.207502960000002</v>
      </c>
      <c r="W44" s="8">
        <f>FC_IND_CPC_BC_E!W44+FC_IND_CPC_OC_E!W44+FC_IND_CPC_PH_E!W44</f>
        <v>6.8701478400000004</v>
      </c>
      <c r="X44" s="8">
        <f>FC_IND_CPC_BC_E!X44+FC_IND_CPC_OC_E!X44+FC_IND_CPC_PH_E!X44</f>
        <v>24.876421919999995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6.3917013599999981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6.0402132000000019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24.959961000000007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20.52405864</v>
      </c>
      <c r="Q50" s="8">
        <f>FC_IND_CPC_BC_E!Q50+FC_IND_CPC_OC_E!Q50+FC_IND_CPC_PH_E!Q50</f>
        <v>126.07605864</v>
      </c>
      <c r="R50" s="8">
        <f>FC_IND_CPC_BC_E!R50+FC_IND_CPC_OC_E!R50+FC_IND_CPC_PH_E!R50</f>
        <v>117.27988272</v>
      </c>
      <c r="S50" s="8">
        <f>FC_IND_CPC_BC_E!S50+FC_IND_CPC_OC_E!S50+FC_IND_CPC_PH_E!S50</f>
        <v>73.300058639999975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17.520231960000004</v>
      </c>
      <c r="D51" s="27">
        <f>FC_IND_CPC_BC_E!D51+FC_IND_CPC_OC_E!D51+FC_IND_CPC_PH_E!D51</f>
        <v>20.448449999999998</v>
      </c>
      <c r="E51" s="27">
        <f>FC_IND_CPC_BC_E!E51+FC_IND_CPC_OC_E!E51+FC_IND_CPC_PH_E!E51</f>
        <v>39.281421959999996</v>
      </c>
      <c r="F51" s="27">
        <f>FC_IND_CPC_BC_E!F51+FC_IND_CPC_OC_E!F51+FC_IND_CPC_PH_E!F51</f>
        <v>50.540490000000013</v>
      </c>
      <c r="G51" s="27">
        <f>FC_IND_CPC_BC_E!G51+FC_IND_CPC_OC_E!G51+FC_IND_CPC_PH_E!G51</f>
        <v>67.253083919999995</v>
      </c>
      <c r="H51" s="27">
        <f>FC_IND_CPC_BC_E!H51+FC_IND_CPC_OC_E!H51+FC_IND_CPC_PH_E!H51</f>
        <v>124.30779371999999</v>
      </c>
      <c r="I51" s="27">
        <f>FC_IND_CPC_BC_E!I51+FC_IND_CPC_OC_E!I51+FC_IND_CPC_PH_E!I51</f>
        <v>101.28374783999999</v>
      </c>
      <c r="J51" s="27">
        <f>FC_IND_CPC_BC_E!J51+FC_IND_CPC_OC_E!J51+FC_IND_CPC_PH_E!J51</f>
        <v>92.800014119999986</v>
      </c>
      <c r="K51" s="27">
        <f>FC_IND_CPC_BC_E!K51+FC_IND_CPC_OC_E!K51+FC_IND_CPC_PH_E!K51</f>
        <v>99.465905879999994</v>
      </c>
      <c r="L51" s="27">
        <f>FC_IND_CPC_BC_E!L51+FC_IND_CPC_OC_E!L51+FC_IND_CPC_PH_E!L51</f>
        <v>106.88672412000001</v>
      </c>
      <c r="M51" s="27">
        <f>FC_IND_CPC_BC_E!M51+FC_IND_CPC_OC_E!M51+FC_IND_CPC_PH_E!M51</f>
        <v>105.11896824000002</v>
      </c>
      <c r="N51" s="27">
        <f>FC_IND_CPC_BC_E!N51+FC_IND_CPC_OC_E!N51+FC_IND_CPC_PH_E!N51</f>
        <v>105.97891392</v>
      </c>
      <c r="O51" s="27">
        <f>FC_IND_CPC_BC_E!O51+FC_IND_CPC_OC_E!O51+FC_IND_CPC_PH_E!O51</f>
        <v>99.969392159999998</v>
      </c>
      <c r="P51" s="27">
        <f>FC_IND_CPC_BC_E!P51+FC_IND_CPC_OC_E!P51+FC_IND_CPC_PH_E!P51</f>
        <v>79.067743920000012</v>
      </c>
      <c r="Q51" s="27">
        <f>FC_IND_CPC_BC_E!Q51+FC_IND_CPC_OC_E!Q51+FC_IND_CPC_PH_E!Q51</f>
        <v>90.175341959999997</v>
      </c>
      <c r="R51" s="27">
        <f>FC_IND_CPC_BC_E!R51+FC_IND_CPC_OC_E!R51+FC_IND_CPC_PH_E!R51</f>
        <v>97.495584120000018</v>
      </c>
      <c r="S51" s="27">
        <f>FC_IND_CPC_BC_E!S51+FC_IND_CPC_OC_E!S51+FC_IND_CPC_PH_E!S51</f>
        <v>152.68176000000005</v>
      </c>
      <c r="T51" s="27">
        <f>FC_IND_CPC_BC_E!T51+FC_IND_CPC_OC_E!T51+FC_IND_CPC_PH_E!T51</f>
        <v>99.578195640000018</v>
      </c>
      <c r="U51" s="27">
        <f>FC_IND_CPC_BC_E!U51+FC_IND_CPC_OC_E!U51+FC_IND_CPC_PH_E!U51</f>
        <v>64.54560816</v>
      </c>
      <c r="V51" s="27">
        <f>FC_IND_CPC_BC_E!V51+FC_IND_CPC_OC_E!V51+FC_IND_CPC_PH_E!V51</f>
        <v>83.927507399999996</v>
      </c>
      <c r="W51" s="27">
        <f>FC_IND_CPC_BC_E!W51+FC_IND_CPC_OC_E!W51+FC_IND_CPC_PH_E!W51</f>
        <v>83.985469920000014</v>
      </c>
      <c r="X51" s="27">
        <f>FC_IND_CPC_BC_E!X51+FC_IND_CPC_OC_E!X51+FC_IND_CPC_PH_E!X51</f>
        <v>71.319750479999982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386.38622880000003</v>
      </c>
      <c r="S52" s="27">
        <f t="shared" si="29"/>
        <v>164.87911439999996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386.38622880000003</v>
      </c>
      <c r="S53" s="8">
        <f>FC_IND_CPC_BC_E!S53+FC_IND_CPC_OC_E!S53+FC_IND_CPC_PH_E!S53</f>
        <v>164.87911439999996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0.45598032000000005</v>
      </c>
      <c r="V61" s="49">
        <f t="shared" si="31"/>
        <v>8.3345759999999991E-2</v>
      </c>
      <c r="W61" s="49">
        <f t="shared" si="31"/>
        <v>5.199551999999999E-2</v>
      </c>
      <c r="X61" s="49">
        <f t="shared" si="31"/>
        <v>5.9896799999999986E-2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</v>
      </c>
      <c r="P62" s="52">
        <f>FC_IND_CPC_BC_E!P62+FC_IND_CPC_OC_E!P62+FC_IND_CPC_PH_E!P62</f>
        <v>0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0</v>
      </c>
      <c r="T62" s="52">
        <f>FC_IND_CPC_BC_E!T62+FC_IND_CPC_OC_E!T62+FC_IND_CPC_PH_E!T62</f>
        <v>0</v>
      </c>
      <c r="U62" s="52">
        <f>FC_IND_CPC_BC_E!U62+FC_IND_CPC_OC_E!U62+FC_IND_CPC_PH_E!U62</f>
        <v>0</v>
      </c>
      <c r="V62" s="52">
        <f>FC_IND_CPC_BC_E!V62+FC_IND_CPC_OC_E!V62+FC_IND_CPC_PH_E!V62</f>
        <v>0</v>
      </c>
      <c r="W62" s="52">
        <f>FC_IND_CPC_BC_E!W62+FC_IND_CPC_OC_E!W62+FC_IND_CPC_PH_E!W62</f>
        <v>0</v>
      </c>
      <c r="X62" s="52">
        <f>FC_IND_CPC_BC_E!X62+FC_IND_CPC_OC_E!X62+FC_IND_CPC_PH_E!X62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0.45598032000000005</v>
      </c>
      <c r="V69" s="52">
        <f>FC_IND_CPC_BC_E!V69+FC_IND_CPC_OC_E!V69+FC_IND_CPC_PH_E!V69</f>
        <v>8.3345759999999991E-2</v>
      </c>
      <c r="W69" s="52">
        <f>FC_IND_CPC_BC_E!W69+FC_IND_CPC_OC_E!W69+FC_IND_CPC_PH_E!W69</f>
        <v>5.199551999999999E-2</v>
      </c>
      <c r="X69" s="52">
        <f>FC_IND_CPC_BC_E!X69+FC_IND_CPC_OC_E!X69+FC_IND_CPC_PH_E!X69</f>
        <v>5.9896799999999986E-2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209.37502126843819</v>
      </c>
      <c r="D2" s="21">
        <f t="shared" ref="D2:X2" si="0">SUM(D3,D17,D22,D25,D26,D51,D52)</f>
        <v>143.56513336704347</v>
      </c>
      <c r="E2" s="21">
        <f t="shared" si="0"/>
        <v>159.00249223721283</v>
      </c>
      <c r="F2" s="21">
        <f t="shared" si="0"/>
        <v>165.64128376942591</v>
      </c>
      <c r="G2" s="21">
        <f t="shared" si="0"/>
        <v>247.53865548470696</v>
      </c>
      <c r="H2" s="21">
        <f t="shared" si="0"/>
        <v>253.03385297735991</v>
      </c>
      <c r="I2" s="21">
        <f t="shared" si="0"/>
        <v>252.30961832707149</v>
      </c>
      <c r="J2" s="21">
        <f t="shared" si="0"/>
        <v>234.86368691244104</v>
      </c>
      <c r="K2" s="21">
        <f t="shared" si="0"/>
        <v>225.04969023500584</v>
      </c>
      <c r="L2" s="21">
        <f t="shared" si="0"/>
        <v>162.96778541587383</v>
      </c>
      <c r="M2" s="21">
        <f t="shared" si="0"/>
        <v>139.90386652273159</v>
      </c>
      <c r="N2" s="21">
        <f t="shared" si="0"/>
        <v>167.64457961805419</v>
      </c>
      <c r="O2" s="21">
        <f t="shared" si="0"/>
        <v>56.945439759388528</v>
      </c>
      <c r="P2" s="21">
        <f t="shared" si="0"/>
        <v>83.053521838884421</v>
      </c>
      <c r="Q2" s="21">
        <f t="shared" si="0"/>
        <v>147.06320690073463</v>
      </c>
      <c r="R2" s="21">
        <f t="shared" si="0"/>
        <v>254.96959753201753</v>
      </c>
      <c r="S2" s="21">
        <f t="shared" si="0"/>
        <v>179.0311848422192</v>
      </c>
      <c r="T2" s="21">
        <f t="shared" si="0"/>
        <v>90.357748713860431</v>
      </c>
      <c r="U2" s="21">
        <f t="shared" si="0"/>
        <v>83.44283397950035</v>
      </c>
      <c r="V2" s="21">
        <f t="shared" si="0"/>
        <v>71.356536385783983</v>
      </c>
      <c r="W2" s="21">
        <f t="shared" si="0"/>
        <v>82.835969808089402</v>
      </c>
      <c r="X2" s="21">
        <f t="shared" si="0"/>
        <v>90.112238820923295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202.11558170640839</v>
      </c>
      <c r="D26" s="27">
        <f t="shared" si="7"/>
        <v>137.53105280434522</v>
      </c>
      <c r="E26" s="27">
        <f t="shared" si="7"/>
        <v>146.01877758799213</v>
      </c>
      <c r="F26" s="27">
        <f t="shared" si="7"/>
        <v>148.35005160824721</v>
      </c>
      <c r="G26" s="27">
        <f t="shared" si="7"/>
        <v>220.71062669231139</v>
      </c>
      <c r="H26" s="27">
        <f t="shared" si="7"/>
        <v>205.43874208809888</v>
      </c>
      <c r="I26" s="27">
        <f t="shared" si="7"/>
        <v>215.34129479344631</v>
      </c>
      <c r="J26" s="27">
        <f t="shared" si="7"/>
        <v>202.17722657570877</v>
      </c>
      <c r="K26" s="27">
        <f t="shared" si="7"/>
        <v>186.85957856923011</v>
      </c>
      <c r="L26" s="27">
        <f t="shared" si="7"/>
        <v>125.73125637341832</v>
      </c>
      <c r="M26" s="27">
        <f t="shared" si="7"/>
        <v>106.04870757390303</v>
      </c>
      <c r="N26" s="27">
        <f t="shared" si="7"/>
        <v>121.50892818961745</v>
      </c>
      <c r="O26" s="27">
        <f t="shared" si="7"/>
        <v>6.1255499482865021</v>
      </c>
      <c r="P26" s="27">
        <f t="shared" si="7"/>
        <v>43.392213286665395</v>
      </c>
      <c r="Q26" s="27">
        <f t="shared" si="7"/>
        <v>102.19024538134389</v>
      </c>
      <c r="R26" s="27">
        <f t="shared" si="7"/>
        <v>70.733079965412884</v>
      </c>
      <c r="S26" s="27">
        <f t="shared" si="7"/>
        <v>54.537865160651975</v>
      </c>
      <c r="T26" s="27">
        <f t="shared" si="7"/>
        <v>34.969159991330883</v>
      </c>
      <c r="U26" s="27">
        <f t="shared" si="7"/>
        <v>41.447143283402369</v>
      </c>
      <c r="V26" s="27">
        <f t="shared" si="7"/>
        <v>23.077092536474655</v>
      </c>
      <c r="W26" s="27">
        <f t="shared" si="7"/>
        <v>28.207256418249067</v>
      </c>
      <c r="X26" s="27">
        <f t="shared" si="7"/>
        <v>46.963715206578726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202.11558170640839</v>
      </c>
      <c r="D33" s="19">
        <f t="shared" si="9"/>
        <v>137.53105280434522</v>
      </c>
      <c r="E33" s="19">
        <f t="shared" si="9"/>
        <v>146.01877758799213</v>
      </c>
      <c r="F33" s="19">
        <f t="shared" si="9"/>
        <v>148.35005160824721</v>
      </c>
      <c r="G33" s="19">
        <f t="shared" si="9"/>
        <v>220.71062669231139</v>
      </c>
      <c r="H33" s="19">
        <f t="shared" si="9"/>
        <v>205.43874208809888</v>
      </c>
      <c r="I33" s="19">
        <f t="shared" si="9"/>
        <v>215.34129479344631</v>
      </c>
      <c r="J33" s="19">
        <f t="shared" si="9"/>
        <v>202.17722657570877</v>
      </c>
      <c r="K33" s="19">
        <f t="shared" si="9"/>
        <v>186.85957856923011</v>
      </c>
      <c r="L33" s="19">
        <f t="shared" si="9"/>
        <v>125.73125637341832</v>
      </c>
      <c r="M33" s="19">
        <f t="shared" si="9"/>
        <v>106.04870757390303</v>
      </c>
      <c r="N33" s="19">
        <f t="shared" si="9"/>
        <v>121.50892818961745</v>
      </c>
      <c r="O33" s="19">
        <f t="shared" si="9"/>
        <v>6.1255499482865021</v>
      </c>
      <c r="P33" s="19">
        <f t="shared" si="9"/>
        <v>43.392213286665395</v>
      </c>
      <c r="Q33" s="19">
        <f t="shared" si="9"/>
        <v>102.19024538134389</v>
      </c>
      <c r="R33" s="19">
        <f t="shared" si="9"/>
        <v>70.733079965412884</v>
      </c>
      <c r="S33" s="19">
        <f t="shared" si="9"/>
        <v>54.537865160651975</v>
      </c>
      <c r="T33" s="19">
        <f t="shared" si="9"/>
        <v>34.969159991330883</v>
      </c>
      <c r="U33" s="19">
        <f t="shared" si="9"/>
        <v>41.447143283402369</v>
      </c>
      <c r="V33" s="19">
        <f t="shared" si="9"/>
        <v>23.077092536474655</v>
      </c>
      <c r="W33" s="19">
        <f t="shared" si="9"/>
        <v>28.207256418249067</v>
      </c>
      <c r="X33" s="19">
        <f t="shared" si="9"/>
        <v>46.963715206578726</v>
      </c>
    </row>
    <row r="34" spans="1:24" ht="11.25" customHeight="1" x14ac:dyDescent="0.2">
      <c r="A34" s="28" t="s">
        <v>54</v>
      </c>
      <c r="B34" s="7" t="s">
        <v>55</v>
      </c>
      <c r="C34" s="8">
        <v>13.113697725842863</v>
      </c>
      <c r="D34" s="8">
        <v>4.2840936788135942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61.019766838700335</v>
      </c>
      <c r="D36" s="8">
        <v>45.819833083261329</v>
      </c>
      <c r="E36" s="8">
        <v>48.867478695585326</v>
      </c>
      <c r="F36" s="8">
        <v>54.15444980069924</v>
      </c>
      <c r="G36" s="8">
        <v>63.177178464172634</v>
      </c>
      <c r="H36" s="8">
        <v>59.868230108268342</v>
      </c>
      <c r="I36" s="8">
        <v>55.168435250901993</v>
      </c>
      <c r="J36" s="8">
        <v>50.509648179095777</v>
      </c>
      <c r="K36" s="8">
        <v>52.295787118207123</v>
      </c>
      <c r="L36" s="8">
        <v>42.953398363594296</v>
      </c>
      <c r="M36" s="8">
        <v>36.524951408203052</v>
      </c>
      <c r="N36" s="8">
        <v>39.673006780800961</v>
      </c>
      <c r="O36" s="8">
        <v>4.5011325515315388</v>
      </c>
      <c r="P36" s="8">
        <v>5.9815515483812334</v>
      </c>
      <c r="Q36" s="8">
        <v>8.9094130851812672</v>
      </c>
      <c r="R36" s="8">
        <v>9.1763035409440423</v>
      </c>
      <c r="S36" s="8">
        <v>7.0608213197829075</v>
      </c>
      <c r="T36" s="8">
        <v>12.055695172761272</v>
      </c>
      <c r="U36" s="8">
        <v>15.396342493234426</v>
      </c>
      <c r="V36" s="8">
        <v>14.575049323752479</v>
      </c>
      <c r="W36" s="8">
        <v>13.497816072787877</v>
      </c>
      <c r="X36" s="8">
        <v>15.088242065773718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1.5462165485845489</v>
      </c>
      <c r="Q37" s="8">
        <v>3.0537488978837697</v>
      </c>
      <c r="R37" s="8">
        <v>4.6444893896807837</v>
      </c>
      <c r="S37" s="8">
        <v>6.0088468000451147</v>
      </c>
      <c r="T37" s="8">
        <v>9.0656555301832533</v>
      </c>
      <c r="U37" s="8">
        <v>10.573177371552095</v>
      </c>
      <c r="V37" s="8">
        <v>4.611352606869568</v>
      </c>
      <c r="W37" s="8">
        <v>5.5063752368186369</v>
      </c>
      <c r="X37" s="8">
        <v>15.7326196046451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3.8180590189395618E-2</v>
      </c>
      <c r="U41" s="8">
        <v>2.0095343455098887E-2</v>
      </c>
      <c r="V41" s="8">
        <v>3.8126638672023788E-2</v>
      </c>
      <c r="W41" s="8">
        <v>6.3349912875911463E-2</v>
      </c>
      <c r="X41" s="8">
        <v>1.5335944677464837E-2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12.10971588289547</v>
      </c>
      <c r="D43" s="8">
        <v>8.6990994367857706</v>
      </c>
      <c r="E43" s="8">
        <v>9.6883655447772785</v>
      </c>
      <c r="F43" s="8">
        <v>10.224906284115264</v>
      </c>
      <c r="G43" s="8">
        <v>11.915512507723026</v>
      </c>
      <c r="H43" s="8">
        <v>12.597176685869648</v>
      </c>
      <c r="I43" s="8">
        <v>12.062296934004317</v>
      </c>
      <c r="J43" s="8">
        <v>10.551984111158941</v>
      </c>
      <c r="K43" s="8">
        <v>11.287054196453969</v>
      </c>
      <c r="L43" s="8">
        <v>10.143757096676479</v>
      </c>
      <c r="M43" s="8">
        <v>8.4535798615502902</v>
      </c>
      <c r="N43" s="8">
        <v>4.2557721090231446</v>
      </c>
      <c r="O43" s="8">
        <v>1.6244173967549631</v>
      </c>
      <c r="P43" s="8">
        <v>3.2293468984464124</v>
      </c>
      <c r="Q43" s="8">
        <v>14.423174494881739</v>
      </c>
      <c r="R43" s="8">
        <v>2.464956284683828</v>
      </c>
      <c r="S43" s="8">
        <v>2.528247725504976</v>
      </c>
      <c r="T43" s="8">
        <v>3.9070067880068051</v>
      </c>
      <c r="U43" s="8">
        <v>4.8400293939616024</v>
      </c>
      <c r="V43" s="8">
        <v>0.76496963649862781</v>
      </c>
      <c r="W43" s="8">
        <v>0.56063360848836774</v>
      </c>
      <c r="X43" s="8">
        <v>0.60940527957500623</v>
      </c>
    </row>
    <row r="44" spans="1:24" ht="11.25" customHeight="1" x14ac:dyDescent="0.2">
      <c r="A44" s="28" t="s">
        <v>74</v>
      </c>
      <c r="B44" s="7" t="s">
        <v>75</v>
      </c>
      <c r="C44" s="8">
        <v>115.87240125896972</v>
      </c>
      <c r="D44" s="8">
        <v>78.728026605484516</v>
      </c>
      <c r="E44" s="8">
        <v>87.462933347629516</v>
      </c>
      <c r="F44" s="8">
        <v>83.970695523432724</v>
      </c>
      <c r="G44" s="8">
        <v>145.61793572041574</v>
      </c>
      <c r="H44" s="8">
        <v>132.9733352939609</v>
      </c>
      <c r="I44" s="8">
        <v>148.11056260853999</v>
      </c>
      <c r="J44" s="8">
        <v>141.11559428545405</v>
      </c>
      <c r="K44" s="8">
        <v>123.27673725456903</v>
      </c>
      <c r="L44" s="8">
        <v>72.634100913147535</v>
      </c>
      <c r="M44" s="8">
        <v>61.07017630414969</v>
      </c>
      <c r="N44" s="8">
        <v>77.580149299793348</v>
      </c>
      <c r="O44" s="8">
        <v>0</v>
      </c>
      <c r="P44" s="8">
        <v>9.570221411977716</v>
      </c>
      <c r="Q44" s="8">
        <v>12.670689479810706</v>
      </c>
      <c r="R44" s="8">
        <v>9.7877534058366447</v>
      </c>
      <c r="S44" s="8">
        <v>7.5312881770499285</v>
      </c>
      <c r="T44" s="8">
        <v>9.9026219101901631</v>
      </c>
      <c r="U44" s="8">
        <v>10.617498681199143</v>
      </c>
      <c r="V44" s="8">
        <v>3.0875943306819607</v>
      </c>
      <c r="W44" s="8">
        <v>4.5836364205684772</v>
      </c>
      <c r="X44" s="8">
        <v>15.518112311907437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2.519141026791897</v>
      </c>
      <c r="T45" s="8">
        <v>0</v>
      </c>
      <c r="U45" s="8">
        <v>0</v>
      </c>
      <c r="V45" s="8">
        <v>0</v>
      </c>
      <c r="W45" s="8">
        <v>3.9954451667097945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12.657158094933008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10.40771878434248</v>
      </c>
      <c r="Q50" s="8">
        <v>63.133219423586397</v>
      </c>
      <c r="R50" s="8">
        <v>44.659577344267582</v>
      </c>
      <c r="S50" s="8">
        <v>28.889520111477154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7.2594395620298009</v>
      </c>
      <c r="D51" s="27">
        <v>6.0340805626982617</v>
      </c>
      <c r="E51" s="27">
        <v>12.983714649220714</v>
      </c>
      <c r="F51" s="27">
        <v>17.291232161178709</v>
      </c>
      <c r="G51" s="27">
        <v>26.828028792395578</v>
      </c>
      <c r="H51" s="27">
        <v>47.595110889261051</v>
      </c>
      <c r="I51" s="27">
        <v>36.968323533625188</v>
      </c>
      <c r="J51" s="27">
        <v>32.68646033673226</v>
      </c>
      <c r="K51" s="27">
        <v>38.190111665775724</v>
      </c>
      <c r="L51" s="27">
        <v>37.236529042455516</v>
      </c>
      <c r="M51" s="27">
        <v>33.85515894882856</v>
      </c>
      <c r="N51" s="27">
        <v>46.135651428436752</v>
      </c>
      <c r="O51" s="27">
        <v>50.819889811102023</v>
      </c>
      <c r="P51" s="27">
        <v>39.661308552219019</v>
      </c>
      <c r="Q51" s="27">
        <v>44.872961519390749</v>
      </c>
      <c r="R51" s="27">
        <v>37.10262495306106</v>
      </c>
      <c r="S51" s="27">
        <v>59.510036178134769</v>
      </c>
      <c r="T51" s="27">
        <v>55.388588722529548</v>
      </c>
      <c r="U51" s="27">
        <v>41.995690696097981</v>
      </c>
      <c r="V51" s="27">
        <v>48.279443849309331</v>
      </c>
      <c r="W51" s="27">
        <v>54.628713389840335</v>
      </c>
      <c r="X51" s="27">
        <v>43.148523614344576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147.13389261354359</v>
      </c>
      <c r="S52" s="27">
        <f t="shared" si="10"/>
        <v>64.983283503432446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147.13389261354359</v>
      </c>
      <c r="S53" s="8">
        <v>64.983283503432446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0.2990384388924105</v>
      </c>
      <c r="V61" s="49">
        <f t="shared" si="11"/>
        <v>4.90266681514561E-2</v>
      </c>
      <c r="W61" s="49">
        <f t="shared" si="11"/>
        <v>3.4461018117203319E-2</v>
      </c>
      <c r="X61" s="49">
        <f t="shared" si="11"/>
        <v>3.7061878846515545E-2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0.2990384388924105</v>
      </c>
      <c r="V69" s="52">
        <v>4.90266681514561E-2</v>
      </c>
      <c r="W69" s="52">
        <v>3.4461018117203319E-2</v>
      </c>
      <c r="X69" s="52">
        <v>3.7061878846515545E-2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266.81305699724152</v>
      </c>
      <c r="D2" s="21">
        <f t="shared" ref="D2:X2" si="0">SUM(D3,D17,D22,D25,D26,D51,D52)</f>
        <v>300.68272313162464</v>
      </c>
      <c r="E2" s="21">
        <f t="shared" si="0"/>
        <v>286.24713881610847</v>
      </c>
      <c r="F2" s="21">
        <f t="shared" si="0"/>
        <v>267.15443704297206</v>
      </c>
      <c r="G2" s="21">
        <f t="shared" si="0"/>
        <v>316.51163020619356</v>
      </c>
      <c r="H2" s="21">
        <f t="shared" si="0"/>
        <v>355.64071595989429</v>
      </c>
      <c r="I2" s="21">
        <f t="shared" si="0"/>
        <v>382.3641953662077</v>
      </c>
      <c r="J2" s="21">
        <f t="shared" si="0"/>
        <v>375.57115566559992</v>
      </c>
      <c r="K2" s="21">
        <f t="shared" si="0"/>
        <v>326.16776718293636</v>
      </c>
      <c r="L2" s="21">
        <f t="shared" si="0"/>
        <v>270.71833383079911</v>
      </c>
      <c r="M2" s="21">
        <f t="shared" si="0"/>
        <v>239.03607365469986</v>
      </c>
      <c r="N2" s="21">
        <f t="shared" si="0"/>
        <v>174.10968090166114</v>
      </c>
      <c r="O2" s="21">
        <f t="shared" si="0"/>
        <v>36.37582156312444</v>
      </c>
      <c r="P2" s="21">
        <f t="shared" si="0"/>
        <v>52.530796897029077</v>
      </c>
      <c r="Q2" s="21">
        <f t="shared" si="0"/>
        <v>118.9363897969872</v>
      </c>
      <c r="R2" s="21">
        <f t="shared" si="0"/>
        <v>365.50867721757311</v>
      </c>
      <c r="S2" s="21">
        <f t="shared" si="0"/>
        <v>240.3603901699291</v>
      </c>
      <c r="T2" s="21">
        <f t="shared" si="0"/>
        <v>45.537283839101804</v>
      </c>
      <c r="U2" s="21">
        <f t="shared" si="0"/>
        <v>23.136502598427793</v>
      </c>
      <c r="V2" s="21">
        <f t="shared" si="0"/>
        <v>21.59542858447367</v>
      </c>
      <c r="W2" s="21">
        <f t="shared" si="0"/>
        <v>17.057085779027922</v>
      </c>
      <c r="X2" s="21">
        <f t="shared" si="0"/>
        <v>26.625556652889955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257.31901670852238</v>
      </c>
      <c r="D26" s="27">
        <f t="shared" si="11"/>
        <v>287.67400075074011</v>
      </c>
      <c r="E26" s="27">
        <f t="shared" si="11"/>
        <v>262.29592830181127</v>
      </c>
      <c r="F26" s="27">
        <f t="shared" si="11"/>
        <v>238.0774707506859</v>
      </c>
      <c r="G26" s="27">
        <f t="shared" si="11"/>
        <v>280.39154104383391</v>
      </c>
      <c r="H26" s="27">
        <f t="shared" si="11"/>
        <v>286.30936777001091</v>
      </c>
      <c r="I26" s="27">
        <f t="shared" si="11"/>
        <v>323.80611347363873</v>
      </c>
      <c r="J26" s="27">
        <f t="shared" si="11"/>
        <v>320.15956536812939</v>
      </c>
      <c r="K26" s="27">
        <f t="shared" si="11"/>
        <v>269.00254849861722</v>
      </c>
      <c r="L26" s="27">
        <f t="shared" si="11"/>
        <v>207.37431826720129</v>
      </c>
      <c r="M26" s="27">
        <f t="shared" si="11"/>
        <v>179.68162798348587</v>
      </c>
      <c r="N26" s="27">
        <f t="shared" si="11"/>
        <v>125.02585929071994</v>
      </c>
      <c r="O26" s="27">
        <f t="shared" si="11"/>
        <v>3.8883059646000175</v>
      </c>
      <c r="P26" s="27">
        <f t="shared" si="11"/>
        <v>27.562248610874313</v>
      </c>
      <c r="Q26" s="27">
        <f t="shared" si="11"/>
        <v>82.907851659017368</v>
      </c>
      <c r="R26" s="27">
        <f t="shared" si="11"/>
        <v>100.52911293659919</v>
      </c>
      <c r="S26" s="27">
        <f t="shared" si="11"/>
        <v>72.918263508962582</v>
      </c>
      <c r="T26" s="27">
        <f t="shared" si="11"/>
        <v>17.607152778096356</v>
      </c>
      <c r="U26" s="27">
        <f t="shared" si="11"/>
        <v>11.504746572174433</v>
      </c>
      <c r="V26" s="27">
        <f t="shared" si="11"/>
        <v>6.9638380537676747</v>
      </c>
      <c r="W26" s="27">
        <f t="shared" si="11"/>
        <v>5.8099926368897421</v>
      </c>
      <c r="X26" s="27">
        <f t="shared" si="11"/>
        <v>13.868415821674352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257.31901670852238</v>
      </c>
      <c r="D33" s="19">
        <f t="shared" si="13"/>
        <v>287.67400075074011</v>
      </c>
      <c r="E33" s="19">
        <f t="shared" si="13"/>
        <v>262.29592830181127</v>
      </c>
      <c r="F33" s="19">
        <f t="shared" si="13"/>
        <v>238.0774707506859</v>
      </c>
      <c r="G33" s="19">
        <f t="shared" si="13"/>
        <v>280.39154104383391</v>
      </c>
      <c r="H33" s="19">
        <f t="shared" si="13"/>
        <v>286.30936777001091</v>
      </c>
      <c r="I33" s="19">
        <f t="shared" si="13"/>
        <v>323.80611347363873</v>
      </c>
      <c r="J33" s="19">
        <f t="shared" si="13"/>
        <v>320.15956536812939</v>
      </c>
      <c r="K33" s="19">
        <f t="shared" si="13"/>
        <v>269.00254849861722</v>
      </c>
      <c r="L33" s="19">
        <f t="shared" si="13"/>
        <v>207.37431826720129</v>
      </c>
      <c r="M33" s="19">
        <f t="shared" si="13"/>
        <v>179.68162798348587</v>
      </c>
      <c r="N33" s="19">
        <f t="shared" si="13"/>
        <v>125.02585929071994</v>
      </c>
      <c r="O33" s="19">
        <f t="shared" si="13"/>
        <v>3.8883059646000175</v>
      </c>
      <c r="P33" s="19">
        <f t="shared" si="13"/>
        <v>27.562248610874313</v>
      </c>
      <c r="Q33" s="19">
        <f t="shared" si="13"/>
        <v>82.907851659017368</v>
      </c>
      <c r="R33" s="19">
        <f t="shared" si="13"/>
        <v>100.52911293659919</v>
      </c>
      <c r="S33" s="19">
        <f t="shared" si="13"/>
        <v>72.918263508962582</v>
      </c>
      <c r="T33" s="19">
        <f t="shared" si="13"/>
        <v>17.607152778096356</v>
      </c>
      <c r="U33" s="19">
        <f t="shared" si="13"/>
        <v>11.504746572174433</v>
      </c>
      <c r="V33" s="19">
        <f t="shared" si="13"/>
        <v>6.9638380537676747</v>
      </c>
      <c r="W33" s="19">
        <f t="shared" si="13"/>
        <v>5.8099926368897421</v>
      </c>
      <c r="X33" s="19">
        <f t="shared" si="13"/>
        <v>13.868415821674352</v>
      </c>
    </row>
    <row r="34" spans="1:24" ht="11.25" customHeight="1" x14ac:dyDescent="0.2">
      <c r="A34" s="28" t="s">
        <v>54</v>
      </c>
      <c r="B34" s="7" t="s">
        <v>55</v>
      </c>
      <c r="C34" s="8">
        <v>17.201490279559234</v>
      </c>
      <c r="D34" s="8">
        <v>9.2334389746119374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77.469932098611437</v>
      </c>
      <c r="D36" s="8">
        <v>95.676736612361879</v>
      </c>
      <c r="E36" s="8">
        <v>87.725310399854067</v>
      </c>
      <c r="F36" s="8">
        <v>86.806902395193532</v>
      </c>
      <c r="G36" s="8">
        <v>80.16595901051852</v>
      </c>
      <c r="H36" s="8">
        <v>83.350870967571765</v>
      </c>
      <c r="I36" s="8">
        <v>82.865319250837629</v>
      </c>
      <c r="J36" s="8">
        <v>79.875118568696649</v>
      </c>
      <c r="K36" s="8">
        <v>75.219215567204955</v>
      </c>
      <c r="L36" s="8">
        <v>70.780437859854203</v>
      </c>
      <c r="M36" s="8">
        <v>61.823552527283951</v>
      </c>
      <c r="N36" s="8">
        <v>40.80328469554042</v>
      </c>
      <c r="O36" s="8">
        <v>2.8551099162062075</v>
      </c>
      <c r="P36" s="8">
        <v>3.7195624083684367</v>
      </c>
      <c r="Q36" s="8">
        <v>7.007222058965823</v>
      </c>
      <c r="R36" s="8">
        <v>12.471453720381836</v>
      </c>
      <c r="S36" s="8">
        <v>9.1206018828796545</v>
      </c>
      <c r="T36" s="8">
        <v>6.0174324657691054</v>
      </c>
      <c r="U36" s="8">
        <v>4.2426397522138837</v>
      </c>
      <c r="V36" s="8">
        <v>4.3699456531337111</v>
      </c>
      <c r="W36" s="8">
        <v>2.7496635824209168</v>
      </c>
      <c r="X36" s="8">
        <v>4.4039973862232316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0.99733508295882001</v>
      </c>
      <c r="Q37" s="8">
        <v>2.5149250001361443</v>
      </c>
      <c r="R37" s="8">
        <v>6.7225857267451046</v>
      </c>
      <c r="S37" s="8">
        <v>8.1522808028254623</v>
      </c>
      <c r="T37" s="8">
        <v>4.6701399451142551</v>
      </c>
      <c r="U37" s="8">
        <v>2.9945582653280813</v>
      </c>
      <c r="V37" s="8">
        <v>1.4261334116223365</v>
      </c>
      <c r="W37" s="8">
        <v>1.1582168625862512</v>
      </c>
      <c r="X37" s="8">
        <v>4.7516173320501185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1.9668594154925896E-2</v>
      </c>
      <c r="U41" s="8">
        <v>5.6914468303523088E-3</v>
      </c>
      <c r="V41" s="8">
        <v>1.1791263414128105E-2</v>
      </c>
      <c r="W41" s="8">
        <v>1.3325088498444302E-2</v>
      </c>
      <c r="X41" s="8">
        <v>4.6318122705571842E-3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15.537444247932319</v>
      </c>
      <c r="D43" s="8">
        <v>18.371243203539319</v>
      </c>
      <c r="E43" s="8">
        <v>17.560001000707143</v>
      </c>
      <c r="F43" s="8">
        <v>16.669699965448835</v>
      </c>
      <c r="G43" s="8">
        <v>15.449975557328331</v>
      </c>
      <c r="H43" s="8">
        <v>17.827864208644311</v>
      </c>
      <c r="I43" s="8">
        <v>18.472475171153175</v>
      </c>
      <c r="J43" s="8">
        <v>17.126590195955746</v>
      </c>
      <c r="K43" s="8">
        <v>16.469251148622948</v>
      </c>
      <c r="L43" s="8">
        <v>16.904317717313198</v>
      </c>
      <c r="M43" s="8">
        <v>14.488321164286747</v>
      </c>
      <c r="N43" s="8">
        <v>4.4321786695070591</v>
      </c>
      <c r="O43" s="8">
        <v>1.0331960483938103</v>
      </c>
      <c r="P43" s="8">
        <v>2.016988992420222</v>
      </c>
      <c r="Q43" s="8">
        <v>11.426680317946451</v>
      </c>
      <c r="R43" s="8">
        <v>3.3908705395454728</v>
      </c>
      <c r="S43" s="8">
        <v>3.304527537206583</v>
      </c>
      <c r="T43" s="8">
        <v>1.9571558618726992</v>
      </c>
      <c r="U43" s="8">
        <v>1.3360828861823684</v>
      </c>
      <c r="V43" s="8">
        <v>0.23023367665569205</v>
      </c>
      <c r="W43" s="8">
        <v>0.11464034404769283</v>
      </c>
      <c r="X43" s="8">
        <v>0.17870020103771875</v>
      </c>
    </row>
    <row r="44" spans="1:24" ht="11.25" customHeight="1" x14ac:dyDescent="0.2">
      <c r="A44" s="28" t="s">
        <v>74</v>
      </c>
      <c r="B44" s="7" t="s">
        <v>75</v>
      </c>
      <c r="C44" s="8">
        <v>147.11015008241938</v>
      </c>
      <c r="D44" s="8">
        <v>164.39258196022698</v>
      </c>
      <c r="E44" s="8">
        <v>157.01061690125005</v>
      </c>
      <c r="F44" s="8">
        <v>134.60086839004353</v>
      </c>
      <c r="G44" s="8">
        <v>184.77560647598705</v>
      </c>
      <c r="H44" s="8">
        <v>185.13063259379484</v>
      </c>
      <c r="I44" s="8">
        <v>222.46831905164791</v>
      </c>
      <c r="J44" s="8">
        <v>223.15785660347703</v>
      </c>
      <c r="K44" s="8">
        <v>177.31408178278929</v>
      </c>
      <c r="L44" s="8">
        <v>119.68956269003388</v>
      </c>
      <c r="M44" s="8">
        <v>103.36975429191517</v>
      </c>
      <c r="N44" s="8">
        <v>79.790395925672456</v>
      </c>
      <c r="O44" s="8">
        <v>0</v>
      </c>
      <c r="P44" s="8">
        <v>5.9511375127058006</v>
      </c>
      <c r="Q44" s="8">
        <v>9.9654527157250286</v>
      </c>
      <c r="R44" s="8">
        <v>13.302471205616127</v>
      </c>
      <c r="S44" s="8">
        <v>9.7283131830084013</v>
      </c>
      <c r="T44" s="8">
        <v>4.9427559111853725</v>
      </c>
      <c r="U44" s="8">
        <v>2.9257742216197462</v>
      </c>
      <c r="V44" s="8">
        <v>0.92573404894180644</v>
      </c>
      <c r="W44" s="8">
        <v>0.93374054533935791</v>
      </c>
      <c r="X44" s="8">
        <v>4.5294690900927268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3.4177514780658771</v>
      </c>
      <c r="T45" s="8">
        <v>0</v>
      </c>
      <c r="U45" s="8">
        <v>0</v>
      </c>
      <c r="V45" s="8">
        <v>0</v>
      </c>
      <c r="W45" s="8">
        <v>0.84040621399707904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8.1640749674997082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6.7131496469213268</v>
      </c>
      <c r="Q50" s="8">
        <v>51.993571566243922</v>
      </c>
      <c r="R50" s="8">
        <v>64.641731744310647</v>
      </c>
      <c r="S50" s="8">
        <v>39.194788624976603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9.4940402887191144</v>
      </c>
      <c r="D51" s="27">
        <v>13.008722380884524</v>
      </c>
      <c r="E51" s="27">
        <v>23.951210514297184</v>
      </c>
      <c r="F51" s="27">
        <v>29.076966292286187</v>
      </c>
      <c r="G51" s="27">
        <v>36.120089162359619</v>
      </c>
      <c r="H51" s="27">
        <v>69.3313481898834</v>
      </c>
      <c r="I51" s="27">
        <v>58.558081892568936</v>
      </c>
      <c r="J51" s="27">
        <v>55.411590297470511</v>
      </c>
      <c r="K51" s="27">
        <v>57.165218684319157</v>
      </c>
      <c r="L51" s="27">
        <v>63.344015563597836</v>
      </c>
      <c r="M51" s="27">
        <v>59.354445671213981</v>
      </c>
      <c r="N51" s="27">
        <v>49.083821610941186</v>
      </c>
      <c r="O51" s="27">
        <v>32.487515598524425</v>
      </c>
      <c r="P51" s="27">
        <v>24.968548286154761</v>
      </c>
      <c r="Q51" s="27">
        <v>36.028538137969832</v>
      </c>
      <c r="R51" s="27">
        <v>52.013159706576218</v>
      </c>
      <c r="S51" s="27">
        <v>79.278458616439352</v>
      </c>
      <c r="T51" s="27">
        <v>27.930131061005451</v>
      </c>
      <c r="U51" s="27">
        <v>11.63175602625336</v>
      </c>
      <c r="V51" s="27">
        <v>14.631590530705996</v>
      </c>
      <c r="W51" s="27">
        <v>11.24709314213818</v>
      </c>
      <c r="X51" s="27">
        <v>12.757140831215603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212.9664045743977</v>
      </c>
      <c r="S52" s="27">
        <f t="shared" si="14"/>
        <v>88.163668044527157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212.9664045743977</v>
      </c>
      <c r="S53" s="8">
        <v>88.163668044527157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8.2549114477136434E-2</v>
      </c>
      <c r="V61" s="49">
        <f t="shared" si="15"/>
        <v>1.4755605352328918E-2</v>
      </c>
      <c r="W61" s="49">
        <f t="shared" si="15"/>
        <v>7.0467109238099334E-3</v>
      </c>
      <c r="X61" s="49">
        <f t="shared" si="15"/>
        <v>1.0867915692044381E-2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8.2549114477136434E-2</v>
      </c>
      <c r="V69" s="52">
        <v>1.4755605352328918E-2</v>
      </c>
      <c r="W69" s="52">
        <v>7.0467109238099334E-3</v>
      </c>
      <c r="X69" s="52">
        <v>1.0867915692044381E-2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16.679796534320385</v>
      </c>
      <c r="D2" s="21">
        <f t="shared" ref="D2:X2" si="0">SUM(D3,D17,D22,D25,D26,D51,D52)</f>
        <v>24.775350621331892</v>
      </c>
      <c r="E2" s="21">
        <f t="shared" si="0"/>
        <v>22.38146470667872</v>
      </c>
      <c r="F2" s="21">
        <f t="shared" si="0"/>
        <v>27.047784387601972</v>
      </c>
      <c r="G2" s="21">
        <f t="shared" si="0"/>
        <v>25.076373429099462</v>
      </c>
      <c r="H2" s="21">
        <f t="shared" si="0"/>
        <v>28.185389102745681</v>
      </c>
      <c r="I2" s="21">
        <f t="shared" si="0"/>
        <v>26.351118426720948</v>
      </c>
      <c r="J2" s="21">
        <f t="shared" si="0"/>
        <v>20.585514421958916</v>
      </c>
      <c r="K2" s="21">
        <f t="shared" si="0"/>
        <v>17.817883222057894</v>
      </c>
      <c r="L2" s="21">
        <f t="shared" si="0"/>
        <v>21.8571081933271</v>
      </c>
      <c r="M2" s="21">
        <f t="shared" si="0"/>
        <v>38.39652362256863</v>
      </c>
      <c r="N2" s="21">
        <f t="shared" si="0"/>
        <v>31.052526720284675</v>
      </c>
      <c r="O2" s="21">
        <f t="shared" si="0"/>
        <v>18.512426197487017</v>
      </c>
      <c r="P2" s="21">
        <f t="shared" si="0"/>
        <v>28.516465944086526</v>
      </c>
      <c r="Q2" s="21">
        <f t="shared" si="0"/>
        <v>26.943739702278179</v>
      </c>
      <c r="R2" s="21">
        <f t="shared" si="0"/>
        <v>47.182438010409378</v>
      </c>
      <c r="S2" s="21">
        <f t="shared" si="0"/>
        <v>35.412209187851722</v>
      </c>
      <c r="T2" s="21">
        <f t="shared" si="0"/>
        <v>25.512769967037777</v>
      </c>
      <c r="U2" s="21">
        <f t="shared" si="0"/>
        <v>21.141714702071873</v>
      </c>
      <c r="V2" s="21">
        <f t="shared" si="0"/>
        <v>29.988460189742348</v>
      </c>
      <c r="W2" s="21">
        <f t="shared" si="0"/>
        <v>26.49993805288269</v>
      </c>
      <c r="X2" s="21">
        <f t="shared" si="0"/>
        <v>30.146786246186721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15.913044425069298</v>
      </c>
      <c r="D26" s="27">
        <f t="shared" si="11"/>
        <v>23.36970356491468</v>
      </c>
      <c r="E26" s="27">
        <f t="shared" si="11"/>
        <v>20.03496791019662</v>
      </c>
      <c r="F26" s="27">
        <f t="shared" si="11"/>
        <v>22.875492841066858</v>
      </c>
      <c r="G26" s="27">
        <f t="shared" si="11"/>
        <v>20.771407463854658</v>
      </c>
      <c r="H26" s="27">
        <f t="shared" si="11"/>
        <v>20.804054461890136</v>
      </c>
      <c r="I26" s="27">
        <f t="shared" si="11"/>
        <v>20.593776012915072</v>
      </c>
      <c r="J26" s="27">
        <f t="shared" si="11"/>
        <v>15.88355093616169</v>
      </c>
      <c r="K26" s="27">
        <f t="shared" si="11"/>
        <v>13.707307692152774</v>
      </c>
      <c r="L26" s="27">
        <f t="shared" si="11"/>
        <v>15.550928679380439</v>
      </c>
      <c r="M26" s="27">
        <f t="shared" si="11"/>
        <v>26.487160002611155</v>
      </c>
      <c r="N26" s="27">
        <f t="shared" si="11"/>
        <v>20.293085839662616</v>
      </c>
      <c r="O26" s="27">
        <f t="shared" si="11"/>
        <v>1.8504394471134784</v>
      </c>
      <c r="P26" s="27">
        <f t="shared" si="11"/>
        <v>14.078578862460297</v>
      </c>
      <c r="Q26" s="27">
        <f t="shared" si="11"/>
        <v>17.669897399638756</v>
      </c>
      <c r="R26" s="27">
        <f t="shared" si="11"/>
        <v>12.516706937987943</v>
      </c>
      <c r="S26" s="27">
        <f t="shared" si="11"/>
        <v>9.7867811303854353</v>
      </c>
      <c r="T26" s="27">
        <f t="shared" si="11"/>
        <v>9.2532941105727549</v>
      </c>
      <c r="U26" s="27">
        <f t="shared" si="11"/>
        <v>10.223553264423204</v>
      </c>
      <c r="V26" s="27">
        <f t="shared" si="11"/>
        <v>8.9719871697576767</v>
      </c>
      <c r="W26" s="27">
        <f t="shared" si="11"/>
        <v>8.3902746648611952</v>
      </c>
      <c r="X26" s="27">
        <f t="shared" si="11"/>
        <v>14.732700211746916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15.913044425069298</v>
      </c>
      <c r="D33" s="19">
        <f t="shared" si="13"/>
        <v>23.36970356491468</v>
      </c>
      <c r="E33" s="19">
        <f t="shared" si="13"/>
        <v>20.03496791019662</v>
      </c>
      <c r="F33" s="19">
        <f t="shared" si="13"/>
        <v>22.875492841066858</v>
      </c>
      <c r="G33" s="19">
        <f t="shared" si="13"/>
        <v>20.771407463854658</v>
      </c>
      <c r="H33" s="19">
        <f t="shared" si="13"/>
        <v>20.804054461890136</v>
      </c>
      <c r="I33" s="19">
        <f t="shared" si="13"/>
        <v>20.593776012915072</v>
      </c>
      <c r="J33" s="19">
        <f t="shared" si="13"/>
        <v>15.88355093616169</v>
      </c>
      <c r="K33" s="19">
        <f t="shared" si="13"/>
        <v>13.707307692152774</v>
      </c>
      <c r="L33" s="19">
        <f t="shared" si="13"/>
        <v>15.550928679380439</v>
      </c>
      <c r="M33" s="19">
        <f t="shared" si="13"/>
        <v>26.487160002611155</v>
      </c>
      <c r="N33" s="19">
        <f t="shared" si="13"/>
        <v>20.293085839662616</v>
      </c>
      <c r="O33" s="19">
        <f t="shared" si="13"/>
        <v>1.8504394471134784</v>
      </c>
      <c r="P33" s="19">
        <f t="shared" si="13"/>
        <v>14.078578862460297</v>
      </c>
      <c r="Q33" s="19">
        <f t="shared" si="13"/>
        <v>17.669897399638756</v>
      </c>
      <c r="R33" s="19">
        <f t="shared" si="13"/>
        <v>12.516706937987943</v>
      </c>
      <c r="S33" s="19">
        <f t="shared" si="13"/>
        <v>9.7867811303854353</v>
      </c>
      <c r="T33" s="19">
        <f t="shared" si="13"/>
        <v>9.2532941105727549</v>
      </c>
      <c r="U33" s="19">
        <f t="shared" si="13"/>
        <v>10.223553264423204</v>
      </c>
      <c r="V33" s="19">
        <f t="shared" si="13"/>
        <v>8.9719871697576767</v>
      </c>
      <c r="W33" s="19">
        <f t="shared" si="13"/>
        <v>8.3902746648611952</v>
      </c>
      <c r="X33" s="19">
        <f t="shared" si="13"/>
        <v>14.732700211746916</v>
      </c>
    </row>
    <row r="34" spans="1:24" ht="11.25" customHeight="1" x14ac:dyDescent="0.2">
      <c r="A34" s="28" t="s">
        <v>54</v>
      </c>
      <c r="B34" s="7" t="s">
        <v>55</v>
      </c>
      <c r="C34" s="8">
        <v>1.0480119945978963</v>
      </c>
      <c r="D34" s="8">
        <v>0.73846734657446822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4.7726167826882397</v>
      </c>
      <c r="D36" s="8">
        <v>7.734829344376787</v>
      </c>
      <c r="E36" s="8">
        <v>6.6695266245605911</v>
      </c>
      <c r="F36" s="8">
        <v>8.2700468441072221</v>
      </c>
      <c r="G36" s="8">
        <v>5.8882615653088743</v>
      </c>
      <c r="H36" s="8">
        <v>6.0122979641598935</v>
      </c>
      <c r="I36" s="8">
        <v>5.2285612182603485</v>
      </c>
      <c r="J36" s="8">
        <v>3.9235832522075622</v>
      </c>
      <c r="K36" s="8">
        <v>3.8086920745879436</v>
      </c>
      <c r="L36" s="8">
        <v>5.2727890165515081</v>
      </c>
      <c r="M36" s="8">
        <v>9.0477465445130392</v>
      </c>
      <c r="N36" s="8">
        <v>6.6016328036586192</v>
      </c>
      <c r="O36" s="8">
        <v>1.3514818122622534</v>
      </c>
      <c r="P36" s="8">
        <v>1.9092608032503291</v>
      </c>
      <c r="Q36" s="8">
        <v>1.4990405758529131</v>
      </c>
      <c r="R36" s="8">
        <v>1.572992258674121</v>
      </c>
      <c r="S36" s="8">
        <v>1.2342525173374408</v>
      </c>
      <c r="T36" s="8">
        <v>3.1622434814696221</v>
      </c>
      <c r="U36" s="8">
        <v>3.7734903145516898</v>
      </c>
      <c r="V36" s="8">
        <v>5.6371244231138169</v>
      </c>
      <c r="W36" s="8">
        <v>3.9836171047912097</v>
      </c>
      <c r="X36" s="8">
        <v>4.69507586800305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0.50559292845663151</v>
      </c>
      <c r="Q37" s="8">
        <v>0.52961522198008437</v>
      </c>
      <c r="R37" s="8">
        <v>0.82975260357410996</v>
      </c>
      <c r="S37" s="8">
        <v>1.0848446771294225</v>
      </c>
      <c r="T37" s="8">
        <v>2.4280137247024909</v>
      </c>
      <c r="U37" s="8">
        <v>2.6387346431198258</v>
      </c>
      <c r="V37" s="8">
        <v>1.820385541508095</v>
      </c>
      <c r="W37" s="8">
        <v>1.6598070605951099</v>
      </c>
      <c r="X37" s="8">
        <v>5.0071305033047802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1.0225735655678497E-2</v>
      </c>
      <c r="U41" s="8">
        <v>5.0151697145487933E-3</v>
      </c>
      <c r="V41" s="8">
        <v>1.5050937913848109E-2</v>
      </c>
      <c r="W41" s="8">
        <v>1.9095798625644256E-2</v>
      </c>
      <c r="X41" s="8">
        <v>4.8808830519779809E-3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1.0295398691722168</v>
      </c>
      <c r="D43" s="8">
        <v>1.6063573596749137</v>
      </c>
      <c r="E43" s="8">
        <v>1.4283334545155841</v>
      </c>
      <c r="F43" s="8">
        <v>1.7820937504359065</v>
      </c>
      <c r="G43" s="8">
        <v>1.3112119349486435</v>
      </c>
      <c r="H43" s="8">
        <v>1.4378405454860266</v>
      </c>
      <c r="I43" s="8">
        <v>1.3281093348424957</v>
      </c>
      <c r="J43" s="8">
        <v>0.9981256928853145</v>
      </c>
      <c r="K43" s="8">
        <v>0.92039465492308514</v>
      </c>
      <c r="L43" s="8">
        <v>1.3618651860103184</v>
      </c>
      <c r="M43" s="8">
        <v>2.3114678941629623</v>
      </c>
      <c r="N43" s="8">
        <v>0.78202922146979548</v>
      </c>
      <c r="O43" s="8">
        <v>0.49895763485122496</v>
      </c>
      <c r="P43" s="8">
        <v>1.067073029133367</v>
      </c>
      <c r="Q43" s="8">
        <v>2.5600851871718047</v>
      </c>
      <c r="R43" s="8">
        <v>0.45758209577070064</v>
      </c>
      <c r="S43" s="8">
        <v>0.48063365728844193</v>
      </c>
      <c r="T43" s="8">
        <v>1.0553249901204955</v>
      </c>
      <c r="U43" s="8">
        <v>1.2040698798560285</v>
      </c>
      <c r="V43" s="8">
        <v>0.30525168684568055</v>
      </c>
      <c r="W43" s="8">
        <v>0.17062200746393938</v>
      </c>
      <c r="X43" s="8">
        <v>0.19677243938727498</v>
      </c>
    </row>
    <row r="44" spans="1:24" ht="11.25" customHeight="1" x14ac:dyDescent="0.2">
      <c r="A44" s="28" t="s">
        <v>74</v>
      </c>
      <c r="B44" s="7" t="s">
        <v>75</v>
      </c>
      <c r="C44" s="8">
        <v>9.0628757786109446</v>
      </c>
      <c r="D44" s="8">
        <v>13.290049514288512</v>
      </c>
      <c r="E44" s="8">
        <v>11.937107831120443</v>
      </c>
      <c r="F44" s="8">
        <v>12.823352246523728</v>
      </c>
      <c r="G44" s="8">
        <v>13.571933963597141</v>
      </c>
      <c r="H44" s="8">
        <v>13.353915952244217</v>
      </c>
      <c r="I44" s="8">
        <v>14.037105459812226</v>
      </c>
      <c r="J44" s="8">
        <v>10.961841991068813</v>
      </c>
      <c r="K44" s="8">
        <v>8.9782209626417462</v>
      </c>
      <c r="L44" s="8">
        <v>8.9162744768186126</v>
      </c>
      <c r="M44" s="8">
        <v>15.127945563935155</v>
      </c>
      <c r="N44" s="8">
        <v>12.9094238145342</v>
      </c>
      <c r="O44" s="8">
        <v>0</v>
      </c>
      <c r="P44" s="8">
        <v>3.0547339553164892</v>
      </c>
      <c r="Q44" s="8">
        <v>2.1318887644642697</v>
      </c>
      <c r="R44" s="8">
        <v>1.6778063485472261</v>
      </c>
      <c r="S44" s="8">
        <v>1.3164915199416742</v>
      </c>
      <c r="T44" s="8">
        <v>2.5974861786244667</v>
      </c>
      <c r="U44" s="8">
        <v>2.602243257181112</v>
      </c>
      <c r="V44" s="8">
        <v>1.1941745803762354</v>
      </c>
      <c r="W44" s="8">
        <v>1.3527708740921651</v>
      </c>
      <c r="X44" s="8">
        <v>4.8288405179998337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0.45480885514222447</v>
      </c>
      <c r="T45" s="8">
        <v>0</v>
      </c>
      <c r="U45" s="8">
        <v>0</v>
      </c>
      <c r="V45" s="8">
        <v>0</v>
      </c>
      <c r="W45" s="8">
        <v>1.2043618192931278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4.1387279375672872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3.4031902087361927</v>
      </c>
      <c r="Q50" s="8">
        <v>10.949267650169682</v>
      </c>
      <c r="R50" s="8">
        <v>7.978573631421785</v>
      </c>
      <c r="S50" s="8">
        <v>5.2157499035462322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0.76675210925108728</v>
      </c>
      <c r="D51" s="27">
        <v>1.4056470564172128</v>
      </c>
      <c r="E51" s="27">
        <v>2.3464967964821017</v>
      </c>
      <c r="F51" s="27">
        <v>4.1722915465351154</v>
      </c>
      <c r="G51" s="27">
        <v>4.3049659652448042</v>
      </c>
      <c r="H51" s="27">
        <v>7.3813346408555445</v>
      </c>
      <c r="I51" s="27">
        <v>5.7573424138058762</v>
      </c>
      <c r="J51" s="27">
        <v>4.7019634857972248</v>
      </c>
      <c r="K51" s="27">
        <v>4.1105755299051205</v>
      </c>
      <c r="L51" s="27">
        <v>6.3061795139466597</v>
      </c>
      <c r="M51" s="27">
        <v>11.909363619957476</v>
      </c>
      <c r="N51" s="27">
        <v>10.759440880622059</v>
      </c>
      <c r="O51" s="27">
        <v>16.66198675037354</v>
      </c>
      <c r="P51" s="27">
        <v>14.437887081626231</v>
      </c>
      <c r="Q51" s="27">
        <v>9.2738423026394212</v>
      </c>
      <c r="R51" s="27">
        <v>8.379799460362733</v>
      </c>
      <c r="S51" s="27">
        <v>13.893265205425921</v>
      </c>
      <c r="T51" s="27">
        <v>16.25947585646502</v>
      </c>
      <c r="U51" s="27">
        <v>10.918161437648671</v>
      </c>
      <c r="V51" s="27">
        <v>21.016473019984669</v>
      </c>
      <c r="W51" s="27">
        <v>18.109663388021495</v>
      </c>
      <c r="X51" s="27">
        <v>15.414086034439805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26.285931612058704</v>
      </c>
      <c r="S52" s="27">
        <f t="shared" si="14"/>
        <v>11.732162852040366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26.285931612058704</v>
      </c>
      <c r="S53" s="8">
        <v>11.732162852040366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7.4392766630453147E-2</v>
      </c>
      <c r="V61" s="49">
        <f t="shared" si="15"/>
        <v>1.956348649621497E-2</v>
      </c>
      <c r="W61" s="49">
        <f t="shared" si="15"/>
        <v>1.0487790958986738E-2</v>
      </c>
      <c r="X61" s="49">
        <f t="shared" si="15"/>
        <v>1.1967005461440063E-2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7.4392766630453147E-2</v>
      </c>
      <c r="V69" s="52">
        <v>1.956348649621497E-2</v>
      </c>
      <c r="W69" s="52">
        <v>1.0487790958986738E-2</v>
      </c>
      <c r="X69" s="52">
        <v>1.1967005461440063E-2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4254.0288041743916</v>
      </c>
      <c r="D2" s="21">
        <f t="shared" ref="D2:X2" si="0">SUM(D3,D17,D22,D25,D26,D51,D52)</f>
        <v>4543.6262070137036</v>
      </c>
      <c r="E2" s="21">
        <f t="shared" si="0"/>
        <v>3997.9741438800002</v>
      </c>
      <c r="F2" s="21">
        <f t="shared" si="0"/>
        <v>3561.9745705199998</v>
      </c>
      <c r="G2" s="21">
        <f t="shared" si="0"/>
        <v>3871.53028296</v>
      </c>
      <c r="H2" s="21">
        <f t="shared" si="0"/>
        <v>3474.3601605600006</v>
      </c>
      <c r="I2" s="21">
        <f t="shared" si="0"/>
        <v>3373.5635405999997</v>
      </c>
      <c r="J2" s="21">
        <f t="shared" si="0"/>
        <v>4870.286408730929</v>
      </c>
      <c r="K2" s="21">
        <f t="shared" si="0"/>
        <v>3543.9133291664307</v>
      </c>
      <c r="L2" s="21">
        <f t="shared" si="0"/>
        <v>2629.0079720163167</v>
      </c>
      <c r="M2" s="21">
        <f t="shared" si="0"/>
        <v>3165.8709400402686</v>
      </c>
      <c r="N2" s="21">
        <f t="shared" si="0"/>
        <v>2356.0232619916851</v>
      </c>
      <c r="O2" s="21">
        <f t="shared" si="0"/>
        <v>2340.5626704898959</v>
      </c>
      <c r="P2" s="21">
        <f t="shared" si="0"/>
        <v>2448.4486259942701</v>
      </c>
      <c r="Q2" s="21">
        <f t="shared" si="0"/>
        <v>2531.2659603152229</v>
      </c>
      <c r="R2" s="21">
        <f t="shared" si="0"/>
        <v>2551.4955387069499</v>
      </c>
      <c r="S2" s="21">
        <f t="shared" si="0"/>
        <v>2751.8912019158856</v>
      </c>
      <c r="T2" s="21">
        <f t="shared" si="0"/>
        <v>2359.7213233019784</v>
      </c>
      <c r="U2" s="21">
        <f t="shared" si="0"/>
        <v>2167.4525762176204</v>
      </c>
      <c r="V2" s="21">
        <f t="shared" si="0"/>
        <v>2126.6910376298615</v>
      </c>
      <c r="W2" s="21">
        <f t="shared" si="0"/>
        <v>1754.5858700237286</v>
      </c>
      <c r="X2" s="21">
        <f t="shared" si="0"/>
        <v>1995.2138493450866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2694.2882418943923</v>
      </c>
      <c r="D3" s="24">
        <f t="shared" ref="D3:W3" si="2">SUM(D4,D8,D11)</f>
        <v>2794.4331916937035</v>
      </c>
      <c r="E3" s="24">
        <f t="shared" si="2"/>
        <v>2038.0608864000003</v>
      </c>
      <c r="F3" s="24">
        <f t="shared" si="2"/>
        <v>1623.7580673600003</v>
      </c>
      <c r="G3" s="24">
        <f t="shared" si="2"/>
        <v>1515.7283486400001</v>
      </c>
      <c r="H3" s="24">
        <f t="shared" si="2"/>
        <v>1039.6656547200002</v>
      </c>
      <c r="I3" s="24">
        <f t="shared" si="2"/>
        <v>905.39680968000016</v>
      </c>
      <c r="J3" s="24">
        <f t="shared" si="2"/>
        <v>1425.2751772509282</v>
      </c>
      <c r="K3" s="24">
        <f t="shared" si="2"/>
        <v>967.18569520643109</v>
      </c>
      <c r="L3" s="24">
        <f t="shared" si="2"/>
        <v>326.36292489631643</v>
      </c>
      <c r="M3" s="24">
        <f t="shared" si="2"/>
        <v>700.55394320026892</v>
      </c>
      <c r="N3" s="24">
        <f t="shared" si="2"/>
        <v>265.5012179116855</v>
      </c>
      <c r="O3" s="24">
        <f t="shared" si="2"/>
        <v>256.77571448989602</v>
      </c>
      <c r="P3" s="24">
        <f t="shared" si="2"/>
        <v>245.50294367426915</v>
      </c>
      <c r="Q3" s="24">
        <f t="shared" si="2"/>
        <v>271.23703819522262</v>
      </c>
      <c r="R3" s="24">
        <f t="shared" si="2"/>
        <v>196.93522386695014</v>
      </c>
      <c r="S3" s="24">
        <f t="shared" si="2"/>
        <v>129.20202019588621</v>
      </c>
      <c r="T3" s="24">
        <f t="shared" si="2"/>
        <v>146.19297370197819</v>
      </c>
      <c r="U3" s="24">
        <f t="shared" si="2"/>
        <v>457.14942093762022</v>
      </c>
      <c r="V3" s="24">
        <f t="shared" si="2"/>
        <v>263.14740990986144</v>
      </c>
      <c r="W3" s="24">
        <f t="shared" si="2"/>
        <v>376.60688890372882</v>
      </c>
      <c r="X3" s="24">
        <f t="shared" ref="X3" si="3">SUM(X4,X8,X11)</f>
        <v>510.75499162508635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2691.6813475200001</v>
      </c>
      <c r="D4" s="19">
        <f t="shared" ref="D4:W4" si="5">SUM(D5:D7)</f>
        <v>2792.0406333599994</v>
      </c>
      <c r="E4" s="19">
        <f t="shared" si="5"/>
        <v>2038.0608864000003</v>
      </c>
      <c r="F4" s="19">
        <f t="shared" si="5"/>
        <v>1623.7580673600003</v>
      </c>
      <c r="G4" s="19">
        <f t="shared" si="5"/>
        <v>1515.7283486400001</v>
      </c>
      <c r="H4" s="19">
        <f t="shared" si="5"/>
        <v>1039.6656547200002</v>
      </c>
      <c r="I4" s="19">
        <f t="shared" si="5"/>
        <v>905.39680968000016</v>
      </c>
      <c r="J4" s="19">
        <f t="shared" si="5"/>
        <v>1425.2751772509282</v>
      </c>
      <c r="K4" s="19">
        <f t="shared" si="5"/>
        <v>967.18569520643109</v>
      </c>
      <c r="L4" s="19">
        <f t="shared" si="5"/>
        <v>326.36292489631643</v>
      </c>
      <c r="M4" s="19">
        <f t="shared" si="5"/>
        <v>700.55394320026892</v>
      </c>
      <c r="N4" s="19">
        <f t="shared" si="5"/>
        <v>265.5012179116855</v>
      </c>
      <c r="O4" s="19">
        <f t="shared" si="5"/>
        <v>256.77571448989602</v>
      </c>
      <c r="P4" s="19">
        <f t="shared" si="5"/>
        <v>245.50294367426915</v>
      </c>
      <c r="Q4" s="19">
        <f t="shared" si="5"/>
        <v>271.23703819522262</v>
      </c>
      <c r="R4" s="19">
        <f t="shared" si="5"/>
        <v>196.93522386695014</v>
      </c>
      <c r="S4" s="19">
        <f t="shared" si="5"/>
        <v>129.20202019588621</v>
      </c>
      <c r="T4" s="19">
        <f t="shared" si="5"/>
        <v>146.19297370197819</v>
      </c>
      <c r="U4" s="19">
        <f t="shared" si="5"/>
        <v>457.14942093762022</v>
      </c>
      <c r="V4" s="19">
        <f t="shared" si="5"/>
        <v>263.14740990986144</v>
      </c>
      <c r="W4" s="19">
        <f t="shared" si="5"/>
        <v>376.60688890372882</v>
      </c>
      <c r="X4" s="19">
        <f t="shared" ref="X4" si="6">SUM(X5:X7)</f>
        <v>510.75499162508635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2691.6813475200001</v>
      </c>
      <c r="D7" s="8">
        <f>FC_IND_NMM_CM_E!D7+FC_IND_NMM_CR_E!D7+FC_IND_NMM_GL_E!D7</f>
        <v>2792.0406333599994</v>
      </c>
      <c r="E7" s="8">
        <f>FC_IND_NMM_CM_E!E7+FC_IND_NMM_CR_E!E7+FC_IND_NMM_GL_E!E7</f>
        <v>2038.0608864000003</v>
      </c>
      <c r="F7" s="8">
        <f>FC_IND_NMM_CM_E!F7+FC_IND_NMM_CR_E!F7+FC_IND_NMM_GL_E!F7</f>
        <v>1623.7580673600003</v>
      </c>
      <c r="G7" s="8">
        <f>FC_IND_NMM_CM_E!G7+FC_IND_NMM_CR_E!G7+FC_IND_NMM_GL_E!G7</f>
        <v>1515.7283486400001</v>
      </c>
      <c r="H7" s="8">
        <f>FC_IND_NMM_CM_E!H7+FC_IND_NMM_CR_E!H7+FC_IND_NMM_GL_E!H7</f>
        <v>1039.6656547200002</v>
      </c>
      <c r="I7" s="8">
        <f>FC_IND_NMM_CM_E!I7+FC_IND_NMM_CR_E!I7+FC_IND_NMM_GL_E!I7</f>
        <v>905.39680968000016</v>
      </c>
      <c r="J7" s="8">
        <f>FC_IND_NMM_CM_E!J7+FC_IND_NMM_CR_E!J7+FC_IND_NMM_GL_E!J7</f>
        <v>1425.2751772509282</v>
      </c>
      <c r="K7" s="8">
        <f>FC_IND_NMM_CM_E!K7+FC_IND_NMM_CR_E!K7+FC_IND_NMM_GL_E!K7</f>
        <v>967.18569520643109</v>
      </c>
      <c r="L7" s="8">
        <f>FC_IND_NMM_CM_E!L7+FC_IND_NMM_CR_E!L7+FC_IND_NMM_GL_E!L7</f>
        <v>326.36292489631643</v>
      </c>
      <c r="M7" s="8">
        <f>FC_IND_NMM_CM_E!M7+FC_IND_NMM_CR_E!M7+FC_IND_NMM_GL_E!M7</f>
        <v>700.55394320026892</v>
      </c>
      <c r="N7" s="8">
        <f>FC_IND_NMM_CM_E!N7+FC_IND_NMM_CR_E!N7+FC_IND_NMM_GL_E!N7</f>
        <v>265.5012179116855</v>
      </c>
      <c r="O7" s="8">
        <f>FC_IND_NMM_CM_E!O7+FC_IND_NMM_CR_E!O7+FC_IND_NMM_GL_E!O7</f>
        <v>256.77571448989602</v>
      </c>
      <c r="P7" s="8">
        <f>FC_IND_NMM_CM_E!P7+FC_IND_NMM_CR_E!P7+FC_IND_NMM_GL_E!P7</f>
        <v>245.50294367426915</v>
      </c>
      <c r="Q7" s="8">
        <f>FC_IND_NMM_CM_E!Q7+FC_IND_NMM_CR_E!Q7+FC_IND_NMM_GL_E!Q7</f>
        <v>271.23703819522262</v>
      </c>
      <c r="R7" s="8">
        <f>FC_IND_NMM_CM_E!R7+FC_IND_NMM_CR_E!R7+FC_IND_NMM_GL_E!R7</f>
        <v>196.93522386695014</v>
      </c>
      <c r="S7" s="8">
        <f>FC_IND_NMM_CM_E!S7+FC_IND_NMM_CR_E!S7+FC_IND_NMM_GL_E!S7</f>
        <v>129.20202019588621</v>
      </c>
      <c r="T7" s="8">
        <f>FC_IND_NMM_CM_E!T7+FC_IND_NMM_CR_E!T7+FC_IND_NMM_GL_E!T7</f>
        <v>146.19297370197819</v>
      </c>
      <c r="U7" s="8">
        <f>FC_IND_NMM_CM_E!U7+FC_IND_NMM_CR_E!U7+FC_IND_NMM_GL_E!U7</f>
        <v>457.14942093762022</v>
      </c>
      <c r="V7" s="8">
        <f>FC_IND_NMM_CM_E!V7+FC_IND_NMM_CR_E!V7+FC_IND_NMM_GL_E!V7</f>
        <v>263.14740990986144</v>
      </c>
      <c r="W7" s="8">
        <f>FC_IND_NMM_CM_E!W7+FC_IND_NMM_CR_E!W7+FC_IND_NMM_GL_E!W7</f>
        <v>376.60688890372882</v>
      </c>
      <c r="X7" s="8">
        <f>FC_IND_NMM_CM_E!X7+FC_IND_NMM_CR_E!X7+FC_IND_NMM_GL_E!X7</f>
        <v>510.75499162508635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2.6068943743920001</v>
      </c>
      <c r="D8" s="19">
        <f t="shared" ref="D8:W8" si="8">SUM(D9:D10)</f>
        <v>2.3925583337039997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2.6068943743920001</v>
      </c>
      <c r="D10" s="8">
        <f>FC_IND_NMM_CM_E!D10+FC_IND_NMM_CR_E!D10+FC_IND_NMM_GL_E!D10</f>
        <v>2.3925583337039997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1467.8477524800001</v>
      </c>
      <c r="D26" s="27">
        <f t="shared" ref="D26:W26" si="20">SUM(D27,D33)</f>
        <v>1597.8740813999998</v>
      </c>
      <c r="E26" s="27">
        <f t="shared" si="20"/>
        <v>1801.12119768</v>
      </c>
      <c r="F26" s="27">
        <f t="shared" si="20"/>
        <v>1798.2077331599999</v>
      </c>
      <c r="G26" s="27">
        <f t="shared" si="20"/>
        <v>2200.39290648</v>
      </c>
      <c r="H26" s="27">
        <f t="shared" si="20"/>
        <v>2273.2256682000007</v>
      </c>
      <c r="I26" s="27">
        <f t="shared" si="20"/>
        <v>2250.2500732799999</v>
      </c>
      <c r="J26" s="27">
        <f t="shared" si="20"/>
        <v>3248.7578132400004</v>
      </c>
      <c r="K26" s="27">
        <f t="shared" si="20"/>
        <v>2381.4815921999998</v>
      </c>
      <c r="L26" s="27">
        <f t="shared" si="20"/>
        <v>2122.9521469199999</v>
      </c>
      <c r="M26" s="27">
        <f t="shared" si="20"/>
        <v>2323.9466125199997</v>
      </c>
      <c r="N26" s="27">
        <f t="shared" si="20"/>
        <v>1968.9417201599997</v>
      </c>
      <c r="O26" s="27">
        <f t="shared" si="20"/>
        <v>2002.85209188</v>
      </c>
      <c r="P26" s="27">
        <f t="shared" si="20"/>
        <v>2146.1440284000009</v>
      </c>
      <c r="Q26" s="27">
        <f t="shared" si="20"/>
        <v>2198.7338601599999</v>
      </c>
      <c r="R26" s="27">
        <f t="shared" si="20"/>
        <v>2339.2113548399998</v>
      </c>
      <c r="S26" s="27">
        <f t="shared" si="20"/>
        <v>2576.2888717199994</v>
      </c>
      <c r="T26" s="27">
        <f t="shared" si="20"/>
        <v>2174.91844464</v>
      </c>
      <c r="U26" s="27">
        <f t="shared" si="20"/>
        <v>1668.6135622800002</v>
      </c>
      <c r="V26" s="27">
        <f t="shared" si="20"/>
        <v>1823.6785413600001</v>
      </c>
      <c r="W26" s="27">
        <f t="shared" si="20"/>
        <v>1294.3406804399999</v>
      </c>
      <c r="X26" s="27">
        <f t="shared" ref="X26" si="21">SUM(X27,X33)</f>
        <v>1398.0910676400001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1467.8477524800001</v>
      </c>
      <c r="D33" s="19">
        <f t="shared" ref="D33:W33" si="26">SUM(D34:D50)</f>
        <v>1597.8740813999998</v>
      </c>
      <c r="E33" s="19">
        <f t="shared" si="26"/>
        <v>1801.12119768</v>
      </c>
      <c r="F33" s="19">
        <f t="shared" si="26"/>
        <v>1798.2077331599999</v>
      </c>
      <c r="G33" s="19">
        <f t="shared" si="26"/>
        <v>2200.39290648</v>
      </c>
      <c r="H33" s="19">
        <f t="shared" si="26"/>
        <v>2273.2256682000007</v>
      </c>
      <c r="I33" s="19">
        <f t="shared" si="26"/>
        <v>2250.2500732799999</v>
      </c>
      <c r="J33" s="19">
        <f t="shared" si="26"/>
        <v>3248.7578132400004</v>
      </c>
      <c r="K33" s="19">
        <f t="shared" si="26"/>
        <v>2381.4815921999998</v>
      </c>
      <c r="L33" s="19">
        <f t="shared" si="26"/>
        <v>2122.9521469199999</v>
      </c>
      <c r="M33" s="19">
        <f t="shared" si="26"/>
        <v>2323.9466125199997</v>
      </c>
      <c r="N33" s="19">
        <f t="shared" si="26"/>
        <v>1968.9417201599997</v>
      </c>
      <c r="O33" s="19">
        <f t="shared" si="26"/>
        <v>2002.85209188</v>
      </c>
      <c r="P33" s="19">
        <f t="shared" si="26"/>
        <v>2146.1440284000009</v>
      </c>
      <c r="Q33" s="19">
        <f t="shared" si="26"/>
        <v>2198.7338601599999</v>
      </c>
      <c r="R33" s="19">
        <f t="shared" si="26"/>
        <v>2339.2113548399998</v>
      </c>
      <c r="S33" s="19">
        <f t="shared" si="26"/>
        <v>2576.2888717199994</v>
      </c>
      <c r="T33" s="19">
        <f t="shared" si="26"/>
        <v>2174.91844464</v>
      </c>
      <c r="U33" s="19">
        <f t="shared" si="26"/>
        <v>1668.6135622800002</v>
      </c>
      <c r="V33" s="19">
        <f t="shared" si="26"/>
        <v>1823.6785413600001</v>
      </c>
      <c r="W33" s="19">
        <f t="shared" si="26"/>
        <v>1294.3406804399999</v>
      </c>
      <c r="X33" s="19">
        <f t="shared" ref="X33" si="27">SUM(X34:X50)</f>
        <v>1398.0910676400001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44.769374280000008</v>
      </c>
      <c r="D36" s="8">
        <f>FC_IND_NMM_CM_E!D36+FC_IND_NMM_CR_E!D36+FC_IND_NMM_GL_E!D36</f>
        <v>44.769374280000001</v>
      </c>
      <c r="E36" s="8">
        <f>FC_IND_NMM_CM_E!E36+FC_IND_NMM_CR_E!E36+FC_IND_NMM_GL_E!E36</f>
        <v>35.815635719999996</v>
      </c>
      <c r="F36" s="8">
        <f>FC_IND_NMM_CM_E!F36+FC_IND_NMM_CR_E!F36+FC_IND_NMM_GL_E!F36</f>
        <v>38.800290960000019</v>
      </c>
      <c r="G36" s="8">
        <f>FC_IND_NMM_CM_E!G36+FC_IND_NMM_CR_E!G36+FC_IND_NMM_GL_E!G36</f>
        <v>44.769374280000008</v>
      </c>
      <c r="H36" s="8">
        <f>FC_IND_NMM_CM_E!H36+FC_IND_NMM_CR_E!H36+FC_IND_NMM_GL_E!H36</f>
        <v>41.784719040000006</v>
      </c>
      <c r="I36" s="8">
        <f>FC_IND_NMM_CM_E!I36+FC_IND_NMM_CR_E!I36+FC_IND_NMM_GL_E!I36</f>
        <v>41.784719040000006</v>
      </c>
      <c r="J36" s="8">
        <f>FC_IND_NMM_CM_E!J36+FC_IND_NMM_CR_E!J36+FC_IND_NMM_GL_E!J36</f>
        <v>38.800290960000012</v>
      </c>
      <c r="K36" s="8">
        <f>FC_IND_NMM_CM_E!K36+FC_IND_NMM_CR_E!K36+FC_IND_NMM_GL_E!K36</f>
        <v>38.800290960000019</v>
      </c>
      <c r="L36" s="8">
        <f>FC_IND_NMM_CM_E!L36+FC_IND_NMM_CR_E!L36+FC_IND_NMM_GL_E!L36</f>
        <v>37.733774759999996</v>
      </c>
      <c r="M36" s="8">
        <f>FC_IND_NMM_CM_E!M36+FC_IND_NMM_CR_E!M36+FC_IND_NMM_GL_E!M36</f>
        <v>23.220749520000002</v>
      </c>
      <c r="N36" s="8">
        <f>FC_IND_NMM_CM_E!N36+FC_IND_NMM_CR_E!N36+FC_IND_NMM_GL_E!N36</f>
        <v>14.513025240000001</v>
      </c>
      <c r="O36" s="8">
        <f>FC_IND_NMM_CM_E!O36+FC_IND_NMM_CR_E!O36+FC_IND_NMM_GL_E!O36</f>
        <v>5.8053009600000003</v>
      </c>
      <c r="P36" s="8">
        <f>FC_IND_NMM_CM_E!P36+FC_IND_NMM_CR_E!P36+FC_IND_NMM_GL_E!P36</f>
        <v>8.707724279999999</v>
      </c>
      <c r="Q36" s="8">
        <f>FC_IND_NMM_CM_E!Q36+FC_IND_NMM_CR_E!Q36+FC_IND_NMM_GL_E!Q36</f>
        <v>8.707724279999999</v>
      </c>
      <c r="R36" s="8">
        <f>FC_IND_NMM_CM_E!R36+FC_IND_NMM_CR_E!R36+FC_IND_NMM_GL_E!R36</f>
        <v>5.8053009600000003</v>
      </c>
      <c r="S36" s="8">
        <f>FC_IND_NMM_CM_E!S36+FC_IND_NMM_CR_E!S36+FC_IND_NMM_GL_E!S36</f>
        <v>8.707724279999999</v>
      </c>
      <c r="T36" s="8">
        <f>FC_IND_NMM_CM_E!T36+FC_IND_NMM_CR_E!T36+FC_IND_NMM_GL_E!T36</f>
        <v>6.6412497600000018</v>
      </c>
      <c r="U36" s="8">
        <f>FC_IND_NMM_CM_E!U36+FC_IND_NMM_CR_E!U36+FC_IND_NMM_GL_E!U36</f>
        <v>7.7616028799999999</v>
      </c>
      <c r="V36" s="8">
        <f>FC_IND_NMM_CM_E!V36+FC_IND_NMM_CR_E!V36+FC_IND_NMM_GL_E!V36</f>
        <v>8.8006327200000012</v>
      </c>
      <c r="W36" s="8">
        <f>FC_IND_NMM_CM_E!W36+FC_IND_NMM_CR_E!W36+FC_IND_NMM_GL_E!W36</f>
        <v>9.8137663199999974</v>
      </c>
      <c r="X36" s="8">
        <f>FC_IND_NMM_CM_E!X36+FC_IND_NMM_CR_E!X36+FC_IND_NMM_GL_E!X36</f>
        <v>11.720774519999999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0.15542603999999996</v>
      </c>
      <c r="U37" s="8">
        <f>FC_IND_NMM_CM_E!U37+FC_IND_NMM_CR_E!U37+FC_IND_NMM_GL_E!U37</f>
        <v>0.12798324000000005</v>
      </c>
      <c r="V37" s="8">
        <f>FC_IND_NMM_CM_E!V37+FC_IND_NMM_CR_E!V37+FC_IND_NMM_GL_E!V37</f>
        <v>0.11575872000000001</v>
      </c>
      <c r="W37" s="8">
        <f>FC_IND_NMM_CM_E!W37+FC_IND_NMM_CR_E!W37+FC_IND_NMM_GL_E!W37</f>
        <v>9.1559160000000001E-2</v>
      </c>
      <c r="X37" s="8">
        <f>FC_IND_NMM_CM_E!X37+FC_IND_NMM_CR_E!X37+FC_IND_NMM_GL_E!X37</f>
        <v>0.10677743999999999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156.12875928</v>
      </c>
      <c r="D43" s="8">
        <f>FC_IND_NMM_CM_E!D43+FC_IND_NMM_CR_E!D43+FC_IND_NMM_GL_E!D43</f>
        <v>152.94231107999997</v>
      </c>
      <c r="E43" s="8">
        <f>FC_IND_NMM_CM_E!E43+FC_IND_NMM_CR_E!E43+FC_IND_NMM_GL_E!E43</f>
        <v>133.82468892</v>
      </c>
      <c r="F43" s="8">
        <f>FC_IND_NMM_CM_E!F43+FC_IND_NMM_CR_E!F43+FC_IND_NMM_GL_E!F43</f>
        <v>152.94231107999997</v>
      </c>
      <c r="G43" s="8">
        <f>FC_IND_NMM_CM_E!G43+FC_IND_NMM_CR_E!G43+FC_IND_NMM_GL_E!G43</f>
        <v>9.5588110799999999</v>
      </c>
      <c r="H43" s="8">
        <f>FC_IND_NMM_CM_E!H43+FC_IND_NMM_CR_E!H43+FC_IND_NMM_GL_E!H43</f>
        <v>12.745259279999999</v>
      </c>
      <c r="I43" s="8">
        <f>FC_IND_NMM_CM_E!I43+FC_IND_NMM_CR_E!I43+FC_IND_NMM_GL_E!I43</f>
        <v>12.745259279999999</v>
      </c>
      <c r="J43" s="8">
        <f>FC_IND_NMM_CM_E!J43+FC_IND_NMM_CR_E!J43+FC_IND_NMM_GL_E!J43</f>
        <v>12.745259279999999</v>
      </c>
      <c r="K43" s="8">
        <f>FC_IND_NMM_CM_E!K43+FC_IND_NMM_CR_E!K43+FC_IND_NMM_GL_E!K43</f>
        <v>12.745259279999997</v>
      </c>
      <c r="L43" s="8">
        <f>FC_IND_NMM_CM_E!L43+FC_IND_NMM_CR_E!L43+FC_IND_NMM_GL_E!L43</f>
        <v>12.626551079999997</v>
      </c>
      <c r="M43" s="8">
        <f>FC_IND_NMM_CM_E!M43+FC_IND_NMM_CR_E!M43+FC_IND_NMM_GL_E!M43</f>
        <v>9.4699800000000014</v>
      </c>
      <c r="N43" s="8">
        <f>FC_IND_NMM_CM_E!N43+FC_IND_NMM_CR_E!N43+FC_IND_NMM_GL_E!N43</f>
        <v>3.1565710799999991</v>
      </c>
      <c r="O43" s="8">
        <f>FC_IND_NMM_CM_E!O43+FC_IND_NMM_CR_E!O43+FC_IND_NMM_GL_E!O43</f>
        <v>31.566511079999998</v>
      </c>
      <c r="P43" s="8">
        <f>FC_IND_NMM_CM_E!P43+FC_IND_NMM_CR_E!P43+FC_IND_NMM_GL_E!P43</f>
        <v>41.036491080000012</v>
      </c>
      <c r="Q43" s="8">
        <f>FC_IND_NMM_CM_E!Q43+FC_IND_NMM_CR_E!Q43+FC_IND_NMM_GL_E!Q43</f>
        <v>50.506471080000011</v>
      </c>
      <c r="R43" s="8">
        <f>FC_IND_NMM_CM_E!R43+FC_IND_NMM_CR_E!R43+FC_IND_NMM_GL_E!R43</f>
        <v>28.409939999999999</v>
      </c>
      <c r="S43" s="8">
        <f>FC_IND_NMM_CM_E!S43+FC_IND_NMM_CR_E!S43+FC_IND_NMM_GL_E!S43</f>
        <v>25.253368920000007</v>
      </c>
      <c r="T43" s="8">
        <f>FC_IND_NMM_CM_E!T43+FC_IND_NMM_CR_E!T43+FC_IND_NMM_GL_E!T43</f>
        <v>22.648991039999999</v>
      </c>
      <c r="U43" s="8">
        <f>FC_IND_NMM_CM_E!U43+FC_IND_NMM_CR_E!U43+FC_IND_NMM_GL_E!U43</f>
        <v>20.107835279999996</v>
      </c>
      <c r="V43" s="8">
        <f>FC_IND_NMM_CM_E!V43+FC_IND_NMM_CR_E!V43+FC_IND_NMM_GL_E!V43</f>
        <v>18.501139800000001</v>
      </c>
      <c r="W43" s="8">
        <f>FC_IND_NMM_CM_E!W43+FC_IND_NMM_CR_E!W43+FC_IND_NMM_GL_E!W43</f>
        <v>18.043379639999994</v>
      </c>
      <c r="X43" s="8">
        <f>FC_IND_NMM_CM_E!X43+FC_IND_NMM_CR_E!X43+FC_IND_NMM_GL_E!X43</f>
        <v>19.451338919999998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278.29950192000001</v>
      </c>
      <c r="D44" s="8">
        <f>FC_IND_NMM_CM_E!D44+FC_IND_NMM_CR_E!D44+FC_IND_NMM_GL_E!D44</f>
        <v>268.91852904000007</v>
      </c>
      <c r="E44" s="8">
        <f>FC_IND_NMM_CM_E!E44+FC_IND_NMM_CR_E!E44+FC_IND_NMM_GL_E!E44</f>
        <v>268.91852904000007</v>
      </c>
      <c r="F44" s="8">
        <f>FC_IND_NMM_CM_E!F44+FC_IND_NMM_CR_E!F44+FC_IND_NMM_GL_E!F44</f>
        <v>243.90278712</v>
      </c>
      <c r="G44" s="8">
        <f>FC_IND_NMM_CM_E!G44+FC_IND_NMM_CR_E!G44+FC_IND_NMM_GL_E!G44</f>
        <v>412.75862711999991</v>
      </c>
      <c r="H44" s="8">
        <f>FC_IND_NMM_CM_E!H44+FC_IND_NMM_CR_E!H44+FC_IND_NMM_GL_E!H44</f>
        <v>431.52057287999997</v>
      </c>
      <c r="I44" s="8">
        <f>FC_IND_NMM_CM_E!I44+FC_IND_NMM_CR_E!I44+FC_IND_NMM_GL_E!I44</f>
        <v>490.93275095999996</v>
      </c>
      <c r="J44" s="8">
        <f>FC_IND_NMM_CM_E!J44+FC_IND_NMM_CR_E!J44+FC_IND_NMM_GL_E!J44</f>
        <v>478.42488000000009</v>
      </c>
      <c r="K44" s="8">
        <f>FC_IND_NMM_CM_E!K44+FC_IND_NMM_CR_E!K44+FC_IND_NMM_GL_E!K44</f>
        <v>406.50483096000005</v>
      </c>
      <c r="L44" s="8">
        <f>FC_IND_NMM_CM_E!L44+FC_IND_NMM_CR_E!L44+FC_IND_NMM_GL_E!L44</f>
        <v>284.83193807999999</v>
      </c>
      <c r="M44" s="8">
        <f>FC_IND_NMM_CM_E!M44+FC_IND_NMM_CR_E!M44+FC_IND_NMM_GL_E!M44</f>
        <v>250.77600000000001</v>
      </c>
      <c r="N44" s="8">
        <f>FC_IND_NMM_CM_E!N44+FC_IND_NMM_CR_E!N44+FC_IND_NMM_GL_E!N44</f>
        <v>238.39212384000004</v>
      </c>
      <c r="O44" s="8">
        <f>FC_IND_NMM_CM_E!O44+FC_IND_NMM_CR_E!O44+FC_IND_NMM_GL_E!O44</f>
        <v>15.480123840000001</v>
      </c>
      <c r="P44" s="8">
        <f>FC_IND_NMM_CM_E!P44+FC_IND_NMM_CR_E!P44+FC_IND_NMM_GL_E!P44</f>
        <v>30.959969039999997</v>
      </c>
      <c r="Q44" s="8">
        <f>FC_IND_NMM_CM_E!Q44+FC_IND_NMM_CR_E!Q44+FC_IND_NMM_GL_E!Q44</f>
        <v>6.1919380799999981</v>
      </c>
      <c r="R44" s="8">
        <f>FC_IND_NMM_CM_E!R44+FC_IND_NMM_CR_E!R44+FC_IND_NMM_GL_E!R44</f>
        <v>15.480123840000005</v>
      </c>
      <c r="S44" s="8">
        <f>FC_IND_NMM_CM_E!S44+FC_IND_NMM_CR_E!S44+FC_IND_NMM_GL_E!S44</f>
        <v>12.383876160000003</v>
      </c>
      <c r="T44" s="8">
        <f>FC_IND_NMM_CM_E!T44+FC_IND_NMM_CR_E!T44+FC_IND_NMM_GL_E!T44</f>
        <v>15.582106080000003</v>
      </c>
      <c r="U44" s="8">
        <f>FC_IND_NMM_CM_E!U44+FC_IND_NMM_CR_E!U44+FC_IND_NMM_GL_E!U44</f>
        <v>14.257172880000002</v>
      </c>
      <c r="V44" s="8">
        <f>FC_IND_NMM_CM_E!V44+FC_IND_NMM_CR_E!V44+FC_IND_NMM_GL_E!V44</f>
        <v>17.340603119999997</v>
      </c>
      <c r="W44" s="8">
        <f>FC_IND_NMM_CM_E!W44+FC_IND_NMM_CR_E!W44+FC_IND_NMM_GL_E!W44</f>
        <v>15.715296000000004</v>
      </c>
      <c r="X44" s="8">
        <f>FC_IND_NMM_CM_E!X44+FC_IND_NMM_CR_E!X44+FC_IND_NMM_GL_E!X44</f>
        <v>29.065217040000004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988.65011700000014</v>
      </c>
      <c r="D48" s="8">
        <f>FC_IND_NMM_CM_E!D48+FC_IND_NMM_CR_E!D48+FC_IND_NMM_GL_E!D48</f>
        <v>1131.2438669999997</v>
      </c>
      <c r="E48" s="8">
        <f>FC_IND_NMM_CM_E!E48+FC_IND_NMM_CR_E!E48+FC_IND_NMM_GL_E!E48</f>
        <v>1362.5623439999999</v>
      </c>
      <c r="F48" s="8">
        <f>FC_IND_NMM_CM_E!F48+FC_IND_NMM_CR_E!F48+FC_IND_NMM_GL_E!F48</f>
        <v>1362.5623439999999</v>
      </c>
      <c r="G48" s="8">
        <f>FC_IND_NMM_CM_E!G48+FC_IND_NMM_CR_E!G48+FC_IND_NMM_GL_E!G48</f>
        <v>1733.306094</v>
      </c>
      <c r="H48" s="8">
        <f>FC_IND_NMM_CM_E!H48+FC_IND_NMM_CR_E!H48+FC_IND_NMM_GL_E!H48</f>
        <v>1787.1751170000005</v>
      </c>
      <c r="I48" s="8">
        <f>FC_IND_NMM_CM_E!I48+FC_IND_NMM_CR_E!I48+FC_IND_NMM_GL_E!I48</f>
        <v>1704.7873440000001</v>
      </c>
      <c r="J48" s="8">
        <f>FC_IND_NMM_CM_E!J48+FC_IND_NMM_CR_E!J48+FC_IND_NMM_GL_E!J48</f>
        <v>2718.7873830000003</v>
      </c>
      <c r="K48" s="8">
        <f>FC_IND_NMM_CM_E!K48+FC_IND_NMM_CR_E!K48+FC_IND_NMM_GL_E!K48</f>
        <v>1923.4312109999998</v>
      </c>
      <c r="L48" s="8">
        <f>FC_IND_NMM_CM_E!L48+FC_IND_NMM_CR_E!L48+FC_IND_NMM_GL_E!L48</f>
        <v>1787.7598829999999</v>
      </c>
      <c r="M48" s="8">
        <f>FC_IND_NMM_CM_E!M48+FC_IND_NMM_CR_E!M48+FC_IND_NMM_GL_E!M48</f>
        <v>2040.4798829999995</v>
      </c>
      <c r="N48" s="8">
        <f>FC_IND_NMM_CM_E!N48+FC_IND_NMM_CR_E!N48+FC_IND_NMM_GL_E!N48</f>
        <v>1712.8799999999997</v>
      </c>
      <c r="O48" s="8">
        <f>FC_IND_NMM_CM_E!O48+FC_IND_NMM_CR_E!O48+FC_IND_NMM_GL_E!O48</f>
        <v>1950.0001560000001</v>
      </c>
      <c r="P48" s="8">
        <f>FC_IND_NMM_CM_E!P48+FC_IND_NMM_CR_E!P48+FC_IND_NMM_GL_E!P48</f>
        <v>2065.4398440000009</v>
      </c>
      <c r="Q48" s="8">
        <f>FC_IND_NMM_CM_E!Q48+FC_IND_NMM_CR_E!Q48+FC_IND_NMM_GL_E!Q48</f>
        <v>2121.5998440000003</v>
      </c>
      <c r="R48" s="8">
        <f>FC_IND_NMM_CM_E!R48+FC_IND_NMM_CR_E!R48+FC_IND_NMM_GL_E!R48</f>
        <v>2280.7200779999998</v>
      </c>
      <c r="S48" s="8">
        <f>FC_IND_NMM_CM_E!S48+FC_IND_NMM_CR_E!S48+FC_IND_NMM_GL_E!S48</f>
        <v>2524.0799609999995</v>
      </c>
      <c r="T48" s="8">
        <f>FC_IND_NMM_CM_E!T48+FC_IND_NMM_CR_E!T48+FC_IND_NMM_GL_E!T48</f>
        <v>2123.3348369999999</v>
      </c>
      <c r="U48" s="8">
        <f>FC_IND_NMM_CM_E!U48+FC_IND_NMM_CR_E!U48+FC_IND_NMM_GL_E!U48</f>
        <v>1618.8120000000001</v>
      </c>
      <c r="V48" s="8">
        <f>FC_IND_NMM_CM_E!V48+FC_IND_NMM_CR_E!V48+FC_IND_NMM_GL_E!V48</f>
        <v>1770.0540390000001</v>
      </c>
      <c r="W48" s="8">
        <f>FC_IND_NMM_CM_E!W48+FC_IND_NMM_CR_E!W48+FC_IND_NMM_GL_E!W48</f>
        <v>1243.0798379999999</v>
      </c>
      <c r="X48" s="8">
        <f>FC_IND_NMM_CM_E!X48+FC_IND_NMM_CR_E!X48+FC_IND_NMM_GL_E!X48</f>
        <v>1329.5286810000002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11.727882720000004</v>
      </c>
      <c r="R50" s="8">
        <f>FC_IND_NMM_CM_E!R50+FC_IND_NMM_CR_E!R50+FC_IND_NMM_GL_E!R50</f>
        <v>8.7959120399999993</v>
      </c>
      <c r="S50" s="8">
        <f>FC_IND_NMM_CM_E!S50+FC_IND_NMM_CR_E!S50+FC_IND_NMM_GL_E!S50</f>
        <v>5.8639413599999992</v>
      </c>
      <c r="T50" s="8">
        <f>FC_IND_NMM_CM_E!T50+FC_IND_NMM_CR_E!T50+FC_IND_NMM_GL_E!T50</f>
        <v>6.5558347199999991</v>
      </c>
      <c r="U50" s="8">
        <f>FC_IND_NMM_CM_E!U50+FC_IND_NMM_CR_E!U50+FC_IND_NMM_GL_E!U50</f>
        <v>7.5469680000000006</v>
      </c>
      <c r="V50" s="8">
        <f>FC_IND_NMM_CM_E!V50+FC_IND_NMM_CR_E!V50+FC_IND_NMM_GL_E!V50</f>
        <v>8.8663680000000031</v>
      </c>
      <c r="W50" s="8">
        <f>FC_IND_NMM_CM_E!W50+FC_IND_NMM_CR_E!W50+FC_IND_NMM_GL_E!W50</f>
        <v>7.5968413200000002</v>
      </c>
      <c r="X50" s="8">
        <f>FC_IND_NMM_CM_E!X50+FC_IND_NMM_CR_E!X50+FC_IND_NMM_GL_E!X50</f>
        <v>8.2182787200000007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91.892809800000009</v>
      </c>
      <c r="D51" s="27">
        <f>FC_IND_NMM_CM_E!D51+FC_IND_NMM_CR_E!D51+FC_IND_NMM_GL_E!D51</f>
        <v>151.31893392000003</v>
      </c>
      <c r="E51" s="27">
        <f>FC_IND_NMM_CM_E!E51+FC_IND_NMM_CR_E!E51+FC_IND_NMM_GL_E!E51</f>
        <v>158.7920598</v>
      </c>
      <c r="F51" s="27">
        <f>FC_IND_NMM_CM_E!F51+FC_IND_NMM_CR_E!F51+FC_IND_NMM_GL_E!F51</f>
        <v>140.00877</v>
      </c>
      <c r="G51" s="27">
        <f>FC_IND_NMM_CM_E!G51+FC_IND_NMM_CR_E!G51+FC_IND_NMM_GL_E!G51</f>
        <v>155.40902783999999</v>
      </c>
      <c r="H51" s="27">
        <f>FC_IND_NMM_CM_E!H51+FC_IND_NMM_CR_E!H51+FC_IND_NMM_GL_E!H51</f>
        <v>161.46883764000003</v>
      </c>
      <c r="I51" s="27">
        <f>FC_IND_NMM_CM_E!I51+FC_IND_NMM_CR_E!I51+FC_IND_NMM_GL_E!I51</f>
        <v>217.91665764000001</v>
      </c>
      <c r="J51" s="27">
        <f>FC_IND_NMM_CM_E!J51+FC_IND_NMM_CR_E!J51+FC_IND_NMM_GL_E!J51</f>
        <v>196.25341824000009</v>
      </c>
      <c r="K51" s="27">
        <f>FC_IND_NMM_CM_E!K51+FC_IND_NMM_CR_E!K51+FC_IND_NMM_GL_E!K51</f>
        <v>195.24604176</v>
      </c>
      <c r="L51" s="27">
        <f>FC_IND_NMM_CM_E!L51+FC_IND_NMM_CR_E!L51+FC_IND_NMM_GL_E!L51</f>
        <v>179.69290020000005</v>
      </c>
      <c r="M51" s="27">
        <f>FC_IND_NMM_CM_E!M51+FC_IND_NMM_CR_E!M51+FC_IND_NMM_GL_E!M51</f>
        <v>141.37038432</v>
      </c>
      <c r="N51" s="27">
        <f>FC_IND_NMM_CM_E!N51+FC_IND_NMM_CR_E!N51+FC_IND_NMM_GL_E!N51</f>
        <v>121.58032392000001</v>
      </c>
      <c r="O51" s="27">
        <f>FC_IND_NMM_CM_E!O51+FC_IND_NMM_CR_E!O51+FC_IND_NMM_GL_E!O51</f>
        <v>80.93486412</v>
      </c>
      <c r="P51" s="27">
        <f>FC_IND_NMM_CM_E!P51+FC_IND_NMM_CR_E!P51+FC_IND_NMM_GL_E!P51</f>
        <v>56.801653919999993</v>
      </c>
      <c r="Q51" s="27">
        <f>FC_IND_NMM_CM_E!Q51+FC_IND_NMM_CR_E!Q51+FC_IND_NMM_GL_E!Q51</f>
        <v>61.295061960000012</v>
      </c>
      <c r="R51" s="27">
        <f>FC_IND_NMM_CM_E!R51+FC_IND_NMM_CR_E!R51+FC_IND_NMM_GL_E!R51</f>
        <v>15.348960000000003</v>
      </c>
      <c r="S51" s="27">
        <f>FC_IND_NMM_CM_E!S51+FC_IND_NMM_CR_E!S51+FC_IND_NMM_GL_E!S51</f>
        <v>46.400310000000005</v>
      </c>
      <c r="T51" s="27">
        <f>FC_IND_NMM_CM_E!T51+FC_IND_NMM_CR_E!T51+FC_IND_NMM_GL_E!T51</f>
        <v>38.609904960000009</v>
      </c>
      <c r="U51" s="27">
        <f>FC_IND_NMM_CM_E!U51+FC_IND_NMM_CR_E!U51+FC_IND_NMM_GL_E!U51</f>
        <v>41.689592999999995</v>
      </c>
      <c r="V51" s="27">
        <f>FC_IND_NMM_CM_E!V51+FC_IND_NMM_CR_E!V51+FC_IND_NMM_GL_E!V51</f>
        <v>39.865086360000014</v>
      </c>
      <c r="W51" s="27">
        <f>FC_IND_NMM_CM_E!W51+FC_IND_NMM_CR_E!W51+FC_IND_NMM_GL_E!W51</f>
        <v>83.638300680000029</v>
      </c>
      <c r="X51" s="27">
        <f>FC_IND_NMM_CM_E!X51+FC_IND_NMM_CR_E!X51+FC_IND_NMM_GL_E!X51</f>
        <v>86.36779008000002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0</v>
      </c>
      <c r="V53" s="8">
        <f>FC_IND_NMM_CM_E!V53+FC_IND_NMM_CR_E!V53+FC_IND_NMM_GL_E!V53</f>
        <v>0</v>
      </c>
      <c r="W53" s="8">
        <f>FC_IND_NMM_CM_E!W53+FC_IND_NMM_CR_E!W53+FC_IND_NMM_GL_E!W53</f>
        <v>0</v>
      </c>
      <c r="X53" s="8">
        <f>FC_IND_NMM_CM_E!X53+FC_IND_NMM_CR_E!X53+FC_IND_NMM_GL_E!X53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17.471865599999997</v>
      </c>
      <c r="E61" s="49">
        <f t="shared" si="31"/>
        <v>17.023910399999998</v>
      </c>
      <c r="F61" s="49">
        <f t="shared" si="31"/>
        <v>9.6320447999999974</v>
      </c>
      <c r="G61" s="49">
        <f t="shared" si="31"/>
        <v>7.0559999999999983</v>
      </c>
      <c r="H61" s="49">
        <f t="shared" si="31"/>
        <v>3.5840447999999987</v>
      </c>
      <c r="I61" s="49">
        <f t="shared" si="31"/>
        <v>7.1680895999999974</v>
      </c>
      <c r="J61" s="49">
        <f t="shared" si="31"/>
        <v>7.0559999999999983</v>
      </c>
      <c r="K61" s="49">
        <f t="shared" si="31"/>
        <v>13.776134399999998</v>
      </c>
      <c r="L61" s="49">
        <f t="shared" si="31"/>
        <v>7.0559999999999992</v>
      </c>
      <c r="M61" s="49">
        <f t="shared" si="31"/>
        <v>7.0559999999999983</v>
      </c>
      <c r="N61" s="49">
        <f t="shared" si="31"/>
        <v>82.20804480000001</v>
      </c>
      <c r="O61" s="49">
        <f t="shared" si="31"/>
        <v>54.251835839999998</v>
      </c>
      <c r="P61" s="49">
        <f t="shared" si="31"/>
        <v>67.005293760000015</v>
      </c>
      <c r="Q61" s="49">
        <f t="shared" si="31"/>
        <v>118.07742816000001</v>
      </c>
      <c r="R61" s="49">
        <f t="shared" si="31"/>
        <v>76.637338559999975</v>
      </c>
      <c r="S61" s="49">
        <f t="shared" si="31"/>
        <v>49.533428159999978</v>
      </c>
      <c r="T61" s="49">
        <f t="shared" si="31"/>
        <v>15.344179199999997</v>
      </c>
      <c r="U61" s="49">
        <f t="shared" si="31"/>
        <v>18.435385439999997</v>
      </c>
      <c r="V61" s="49">
        <f t="shared" si="31"/>
        <v>34.881523199999997</v>
      </c>
      <c r="W61" s="49">
        <f t="shared" si="31"/>
        <v>21.934222560000002</v>
      </c>
      <c r="X61" s="49">
        <f t="shared" si="31"/>
        <v>83.086351199999996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17.471865599999997</v>
      </c>
      <c r="E62" s="52">
        <f>FC_IND_NMM_CM_E!E62+FC_IND_NMM_CR_E!E62+FC_IND_NMM_GL_E!E62</f>
        <v>17.023910399999998</v>
      </c>
      <c r="F62" s="52">
        <f>FC_IND_NMM_CM_E!F62+FC_IND_NMM_CR_E!F62+FC_IND_NMM_GL_E!F62</f>
        <v>9.6320447999999974</v>
      </c>
      <c r="G62" s="52">
        <f>FC_IND_NMM_CM_E!G62+FC_IND_NMM_CR_E!G62+FC_IND_NMM_GL_E!G62</f>
        <v>7.0559999999999983</v>
      </c>
      <c r="H62" s="52">
        <f>FC_IND_NMM_CM_E!H62+FC_IND_NMM_CR_E!H62+FC_IND_NMM_GL_E!H62</f>
        <v>3.5840447999999987</v>
      </c>
      <c r="I62" s="52">
        <f>FC_IND_NMM_CM_E!I62+FC_IND_NMM_CR_E!I62+FC_IND_NMM_GL_E!I62</f>
        <v>7.1680895999999974</v>
      </c>
      <c r="J62" s="52">
        <f>FC_IND_NMM_CM_E!J62+FC_IND_NMM_CR_E!J62+FC_IND_NMM_GL_E!J62</f>
        <v>7.0559999999999983</v>
      </c>
      <c r="K62" s="52">
        <f>FC_IND_NMM_CM_E!K62+FC_IND_NMM_CR_E!K62+FC_IND_NMM_GL_E!K62</f>
        <v>13.776134399999998</v>
      </c>
      <c r="L62" s="52">
        <f>FC_IND_NMM_CM_E!L62+FC_IND_NMM_CR_E!L62+FC_IND_NMM_GL_E!L62</f>
        <v>7.0559999999999992</v>
      </c>
      <c r="M62" s="52">
        <f>FC_IND_NMM_CM_E!M62+FC_IND_NMM_CR_E!M62+FC_IND_NMM_GL_E!M62</f>
        <v>7.0559999999999983</v>
      </c>
      <c r="N62" s="52">
        <f>FC_IND_NMM_CM_E!N62+FC_IND_NMM_CR_E!N62+FC_IND_NMM_GL_E!N62</f>
        <v>82.20804480000001</v>
      </c>
      <c r="O62" s="52">
        <f>FC_IND_NMM_CM_E!O62+FC_IND_NMM_CR_E!O62+FC_IND_NMM_GL_E!O62</f>
        <v>51.632179199999996</v>
      </c>
      <c r="P62" s="52">
        <f>FC_IND_NMM_CM_E!P62+FC_IND_NMM_CR_E!P62+FC_IND_NMM_GL_E!P62</f>
        <v>64.39991040000001</v>
      </c>
      <c r="Q62" s="52">
        <f>FC_IND_NMM_CM_E!Q62+FC_IND_NMM_CR_E!Q62+FC_IND_NMM_GL_E!Q62</f>
        <v>115.47204480000001</v>
      </c>
      <c r="R62" s="52">
        <f>FC_IND_NMM_CM_E!R62+FC_IND_NMM_CR_E!R62+FC_IND_NMM_GL_E!R62</f>
        <v>74.03195519999997</v>
      </c>
      <c r="S62" s="52">
        <f>FC_IND_NMM_CM_E!S62+FC_IND_NMM_CR_E!S62+FC_IND_NMM_GL_E!S62</f>
        <v>46.928044799999981</v>
      </c>
      <c r="T62" s="52">
        <f>FC_IND_NMM_CM_E!T62+FC_IND_NMM_CR_E!T62+FC_IND_NMM_GL_E!T62</f>
        <v>15.344179199999997</v>
      </c>
      <c r="U62" s="52">
        <f>FC_IND_NMM_CM_E!U62+FC_IND_NMM_CR_E!U62+FC_IND_NMM_GL_E!U62</f>
        <v>17.460979199999997</v>
      </c>
      <c r="V62" s="52">
        <f>FC_IND_NMM_CM_E!V62+FC_IND_NMM_CR_E!V62+FC_IND_NMM_GL_E!V62</f>
        <v>33.678489599999999</v>
      </c>
      <c r="W62" s="52">
        <f>FC_IND_NMM_CM_E!W62+FC_IND_NMM_CR_E!W62+FC_IND_NMM_GL_E!W62</f>
        <v>20.846649600000003</v>
      </c>
      <c r="X62" s="52">
        <f>FC_IND_NMM_CM_E!X62+FC_IND_NMM_CR_E!X62+FC_IND_NMM_GL_E!X62</f>
        <v>81.910079999999994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2.0390399999999998E-3</v>
      </c>
      <c r="W67" s="52">
        <f>FC_IND_NMM_CM_E!W67+FC_IND_NMM_CR_E!W67+FC_IND_NMM_GL_E!W67</f>
        <v>3.8231999999999997E-3</v>
      </c>
      <c r="X67" s="52">
        <f>FC_IND_NMM_CM_E!X67+FC_IND_NMM_CR_E!X67+FC_IND_NMM_GL_E!X67</f>
        <v>3.8232000000000001E-3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2.6196566400000001</v>
      </c>
      <c r="P69" s="52">
        <f>FC_IND_NMM_CM_E!P69+FC_IND_NMM_CR_E!P69+FC_IND_NMM_GL_E!P69</f>
        <v>2.6053833599999994</v>
      </c>
      <c r="Q69" s="52">
        <f>FC_IND_NMM_CM_E!Q69+FC_IND_NMM_CR_E!Q69+FC_IND_NMM_GL_E!Q69</f>
        <v>2.6053833599999994</v>
      </c>
      <c r="R69" s="52">
        <f>FC_IND_NMM_CM_E!R69+FC_IND_NMM_CR_E!R69+FC_IND_NMM_GL_E!R69</f>
        <v>2.6053833600000003</v>
      </c>
      <c r="S69" s="52">
        <f>FC_IND_NMM_CM_E!S69+FC_IND_NMM_CR_E!S69+FC_IND_NMM_GL_E!S69</f>
        <v>2.6053833600000003</v>
      </c>
      <c r="T69" s="52">
        <f>FC_IND_NMM_CM_E!T69+FC_IND_NMM_CR_E!T69+FC_IND_NMM_GL_E!T69</f>
        <v>0</v>
      </c>
      <c r="U69" s="52">
        <f>FC_IND_NMM_CM_E!U69+FC_IND_NMM_CR_E!U69+FC_IND_NMM_GL_E!U69</f>
        <v>0.97440624000000009</v>
      </c>
      <c r="V69" s="52">
        <f>FC_IND_NMM_CM_E!V69+FC_IND_NMM_CR_E!V69+FC_IND_NMM_GL_E!V69</f>
        <v>1.2009945599999994</v>
      </c>
      <c r="W69" s="52">
        <f>FC_IND_NMM_CM_E!W69+FC_IND_NMM_CR_E!W69+FC_IND_NMM_GL_E!W69</f>
        <v>1.0837497600000001</v>
      </c>
      <c r="X69" s="52">
        <f>FC_IND_NMM_CM_E!X69+FC_IND_NMM_CR_E!X69+FC_IND_NMM_GL_E!X69</f>
        <v>1.1724479999999997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3932.1834431331104</v>
      </c>
      <c r="D2" s="21">
        <f t="shared" ref="D2:X2" si="0">SUM(D3,D17,D22,D25,D26,D51,D52)</f>
        <v>3867.013955066087</v>
      </c>
      <c r="E2" s="21">
        <f t="shared" si="0"/>
        <v>3502.2518437673398</v>
      </c>
      <c r="F2" s="21">
        <f t="shared" si="0"/>
        <v>3316.3906921971925</v>
      </c>
      <c r="G2" s="21">
        <f t="shared" si="0"/>
        <v>3473.3092403700521</v>
      </c>
      <c r="H2" s="21">
        <f t="shared" si="0"/>
        <v>3220.7600742290933</v>
      </c>
      <c r="I2" s="21">
        <f t="shared" si="0"/>
        <v>3168.1499350055856</v>
      </c>
      <c r="J2" s="21">
        <f t="shared" si="0"/>
        <v>4085.7003171748961</v>
      </c>
      <c r="K2" s="21">
        <f t="shared" si="0"/>
        <v>3012.6542715680371</v>
      </c>
      <c r="L2" s="21">
        <f t="shared" si="0"/>
        <v>2074.7148981098358</v>
      </c>
      <c r="M2" s="21">
        <f t="shared" si="0"/>
        <v>2153.1003584448677</v>
      </c>
      <c r="N2" s="21">
        <f t="shared" si="0"/>
        <v>1345.7164711023891</v>
      </c>
      <c r="O2" s="21">
        <f t="shared" si="0"/>
        <v>1190.5813239796796</v>
      </c>
      <c r="P2" s="21">
        <f t="shared" si="0"/>
        <v>1236.8122652612853</v>
      </c>
      <c r="Q2" s="21">
        <f t="shared" si="0"/>
        <v>1435.5782021061259</v>
      </c>
      <c r="R2" s="21">
        <f t="shared" si="0"/>
        <v>1378.1769958584434</v>
      </c>
      <c r="S2" s="21">
        <f t="shared" si="0"/>
        <v>1840.6939632004189</v>
      </c>
      <c r="T2" s="21">
        <f t="shared" si="0"/>
        <v>1442.4541747347421</v>
      </c>
      <c r="U2" s="21">
        <f t="shared" si="0"/>
        <v>1597.8086580246706</v>
      </c>
      <c r="V2" s="21">
        <f t="shared" si="0"/>
        <v>1386.0516373101409</v>
      </c>
      <c r="W2" s="21">
        <f t="shared" si="0"/>
        <v>1253.5580651803934</v>
      </c>
      <c r="X2" s="21">
        <f t="shared" si="0"/>
        <v>1491.3801129665151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2457.4436071824616</v>
      </c>
      <c r="D3" s="24">
        <f t="shared" ref="D3:W3" si="2">SUM(D4,D8,D11)</f>
        <v>2329.0515005378979</v>
      </c>
      <c r="E3" s="24">
        <f t="shared" si="2"/>
        <v>1734.3920540223407</v>
      </c>
      <c r="F3" s="24">
        <f t="shared" si="2"/>
        <v>1477.5032060652745</v>
      </c>
      <c r="G3" s="24">
        <f t="shared" si="2"/>
        <v>1314.0459542268957</v>
      </c>
      <c r="H3" s="24">
        <f t="shared" si="2"/>
        <v>931.81295207299297</v>
      </c>
      <c r="I3" s="24">
        <f t="shared" si="2"/>
        <v>826.80995393324088</v>
      </c>
      <c r="J3" s="24">
        <f t="shared" si="2"/>
        <v>1118.3287136251172</v>
      </c>
      <c r="K3" s="24">
        <f t="shared" si="2"/>
        <v>772.82192422368007</v>
      </c>
      <c r="L3" s="24">
        <f t="shared" si="2"/>
        <v>223.37603296994413</v>
      </c>
      <c r="M3" s="24">
        <f t="shared" si="2"/>
        <v>396.96081429952386</v>
      </c>
      <c r="N3" s="24">
        <f t="shared" si="2"/>
        <v>107.17010170169408</v>
      </c>
      <c r="O3" s="24">
        <f t="shared" si="2"/>
        <v>61.066757045636123</v>
      </c>
      <c r="P3" s="24">
        <f t="shared" si="2"/>
        <v>55.139262407257171</v>
      </c>
      <c r="Q3" s="24">
        <f t="shared" si="2"/>
        <v>73.184353374581306</v>
      </c>
      <c r="R3" s="24">
        <f t="shared" si="2"/>
        <v>27.626843584700328</v>
      </c>
      <c r="S3" s="24">
        <f t="shared" si="2"/>
        <v>25.498190852318306</v>
      </c>
      <c r="T3" s="24">
        <f t="shared" si="2"/>
        <v>28.009810235873037</v>
      </c>
      <c r="U3" s="24">
        <f t="shared" si="2"/>
        <v>252.39633285888934</v>
      </c>
      <c r="V3" s="24">
        <f t="shared" si="2"/>
        <v>99.377974820850113</v>
      </c>
      <c r="W3" s="24">
        <f t="shared" si="2"/>
        <v>217.91636761838006</v>
      </c>
      <c r="X3" s="24">
        <f t="shared" ref="X3" si="3">SUM(X4,X8,X11)</f>
        <v>327.30957440257447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2455.0658749801919</v>
      </c>
      <c r="D4" s="19">
        <f t="shared" ref="D4:W4" si="5">SUM(D5:D7)</f>
        <v>2327.057396118511</v>
      </c>
      <c r="E4" s="19">
        <f t="shared" si="5"/>
        <v>1734.3920540223407</v>
      </c>
      <c r="F4" s="19">
        <f t="shared" si="5"/>
        <v>1477.5032060652745</v>
      </c>
      <c r="G4" s="19">
        <f t="shared" si="5"/>
        <v>1314.0459542268957</v>
      </c>
      <c r="H4" s="19">
        <f t="shared" si="5"/>
        <v>931.81295207299297</v>
      </c>
      <c r="I4" s="19">
        <f t="shared" si="5"/>
        <v>826.80995393324088</v>
      </c>
      <c r="J4" s="19">
        <f t="shared" si="5"/>
        <v>1118.3287136251172</v>
      </c>
      <c r="K4" s="19">
        <f t="shared" si="5"/>
        <v>772.82192422368007</v>
      </c>
      <c r="L4" s="19">
        <f t="shared" si="5"/>
        <v>223.37603296994413</v>
      </c>
      <c r="M4" s="19">
        <f t="shared" si="5"/>
        <v>396.96081429952386</v>
      </c>
      <c r="N4" s="19">
        <f t="shared" si="5"/>
        <v>107.17010170169408</v>
      </c>
      <c r="O4" s="19">
        <f t="shared" si="5"/>
        <v>61.066757045636123</v>
      </c>
      <c r="P4" s="19">
        <f t="shared" si="5"/>
        <v>55.139262407257171</v>
      </c>
      <c r="Q4" s="19">
        <f t="shared" si="5"/>
        <v>73.184353374581306</v>
      </c>
      <c r="R4" s="19">
        <f t="shared" si="5"/>
        <v>27.626843584700328</v>
      </c>
      <c r="S4" s="19">
        <f t="shared" si="5"/>
        <v>25.498190852318306</v>
      </c>
      <c r="T4" s="19">
        <f t="shared" si="5"/>
        <v>28.009810235873037</v>
      </c>
      <c r="U4" s="19">
        <f t="shared" si="5"/>
        <v>252.39633285888934</v>
      </c>
      <c r="V4" s="19">
        <f t="shared" si="5"/>
        <v>99.377974820850113</v>
      </c>
      <c r="W4" s="19">
        <f t="shared" si="5"/>
        <v>217.91636761838006</v>
      </c>
      <c r="X4" s="19">
        <f t="shared" ref="X4" si="6">SUM(X5:X7)</f>
        <v>327.30957440257447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2455.0658749801919</v>
      </c>
      <c r="D7" s="8">
        <v>2327.057396118511</v>
      </c>
      <c r="E7" s="8">
        <v>1734.3920540223407</v>
      </c>
      <c r="F7" s="8">
        <v>1477.5032060652745</v>
      </c>
      <c r="G7" s="8">
        <v>1314.0459542268957</v>
      </c>
      <c r="H7" s="8">
        <v>931.81295207299297</v>
      </c>
      <c r="I7" s="8">
        <v>826.80995393324088</v>
      </c>
      <c r="J7" s="8">
        <v>1118.3287136251172</v>
      </c>
      <c r="K7" s="8">
        <v>772.82192422368007</v>
      </c>
      <c r="L7" s="8">
        <v>223.37603296994413</v>
      </c>
      <c r="M7" s="8">
        <v>396.96081429952386</v>
      </c>
      <c r="N7" s="8">
        <v>107.17010170169408</v>
      </c>
      <c r="O7" s="8">
        <v>61.066757045636123</v>
      </c>
      <c r="P7" s="8">
        <v>55.139262407257171</v>
      </c>
      <c r="Q7" s="8">
        <v>73.184353374581306</v>
      </c>
      <c r="R7" s="8">
        <v>27.626843584700328</v>
      </c>
      <c r="S7" s="8">
        <v>25.498190852318306</v>
      </c>
      <c r="T7" s="8">
        <v>28.009810235873037</v>
      </c>
      <c r="U7" s="8">
        <v>252.39633285888934</v>
      </c>
      <c r="V7" s="8">
        <v>99.377974820850113</v>
      </c>
      <c r="W7" s="8">
        <v>217.91636761838006</v>
      </c>
      <c r="X7" s="8">
        <v>327.30957440257447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2.377732202269935</v>
      </c>
      <c r="D8" s="19">
        <f t="shared" si="7"/>
        <v>1.9941044193868636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2.377732202269935</v>
      </c>
      <c r="D10" s="8">
        <v>1.9941044193868636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1391.0284585661689</v>
      </c>
      <c r="D26" s="27">
        <f t="shared" si="11"/>
        <v>1412.1747963070854</v>
      </c>
      <c r="E26" s="27">
        <f t="shared" si="11"/>
        <v>1632.9499383835905</v>
      </c>
      <c r="F26" s="27">
        <f t="shared" si="11"/>
        <v>1711.575159624532</v>
      </c>
      <c r="G26" s="27">
        <f t="shared" si="11"/>
        <v>2024.6805416258626</v>
      </c>
      <c r="H26" s="27">
        <f t="shared" si="11"/>
        <v>2144.2995928284308</v>
      </c>
      <c r="I26" s="27">
        <f t="shared" si="11"/>
        <v>2142.4202642958585</v>
      </c>
      <c r="J26" s="27">
        <f t="shared" si="11"/>
        <v>2813.6480863801457</v>
      </c>
      <c r="K26" s="27">
        <f t="shared" si="11"/>
        <v>2084.0067184163627</v>
      </c>
      <c r="L26" s="27">
        <f t="shared" si="11"/>
        <v>1728.4755682668169</v>
      </c>
      <c r="M26" s="27">
        <f t="shared" si="11"/>
        <v>1676.244852762685</v>
      </c>
      <c r="N26" s="27">
        <f t="shared" si="11"/>
        <v>1189.5973271291991</v>
      </c>
      <c r="O26" s="27">
        <f t="shared" si="11"/>
        <v>1110.1585659484249</v>
      </c>
      <c r="P26" s="27">
        <f t="shared" si="11"/>
        <v>1168.8363734761081</v>
      </c>
      <c r="Q26" s="27">
        <f t="shared" si="11"/>
        <v>1345.7560080566943</v>
      </c>
      <c r="R26" s="27">
        <f t="shared" si="11"/>
        <v>1348.3480706244634</v>
      </c>
      <c r="S26" s="27">
        <f t="shared" si="11"/>
        <v>1805.8105168647537</v>
      </c>
      <c r="T26" s="27">
        <f t="shared" si="11"/>
        <v>1406.9407411040061</v>
      </c>
      <c r="U26" s="27">
        <f t="shared" si="11"/>
        <v>1322.399820126612</v>
      </c>
      <c r="V26" s="27">
        <f t="shared" si="11"/>
        <v>1271.5829151743033</v>
      </c>
      <c r="W26" s="27">
        <f t="shared" si="11"/>
        <v>987.30668666327495</v>
      </c>
      <c r="X26" s="27">
        <f t="shared" si="11"/>
        <v>1108.8097577047404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1391.0284585661689</v>
      </c>
      <c r="D33" s="19">
        <f t="shared" si="13"/>
        <v>1412.1747963070854</v>
      </c>
      <c r="E33" s="19">
        <f t="shared" si="13"/>
        <v>1632.9499383835905</v>
      </c>
      <c r="F33" s="19">
        <f t="shared" si="13"/>
        <v>1711.575159624532</v>
      </c>
      <c r="G33" s="19">
        <f t="shared" si="13"/>
        <v>2024.6805416258626</v>
      </c>
      <c r="H33" s="19">
        <f t="shared" si="13"/>
        <v>2144.2995928284308</v>
      </c>
      <c r="I33" s="19">
        <f t="shared" si="13"/>
        <v>2142.4202642958585</v>
      </c>
      <c r="J33" s="19">
        <f t="shared" si="13"/>
        <v>2813.6480863801457</v>
      </c>
      <c r="K33" s="19">
        <f t="shared" si="13"/>
        <v>2084.0067184163627</v>
      </c>
      <c r="L33" s="19">
        <f t="shared" si="13"/>
        <v>1728.4755682668169</v>
      </c>
      <c r="M33" s="19">
        <f t="shared" si="13"/>
        <v>1676.244852762685</v>
      </c>
      <c r="N33" s="19">
        <f t="shared" si="13"/>
        <v>1189.5973271291991</v>
      </c>
      <c r="O33" s="19">
        <f t="shared" si="13"/>
        <v>1110.1585659484249</v>
      </c>
      <c r="P33" s="19">
        <f t="shared" si="13"/>
        <v>1168.8363734761081</v>
      </c>
      <c r="Q33" s="19">
        <f t="shared" si="13"/>
        <v>1345.7560080566943</v>
      </c>
      <c r="R33" s="19">
        <f t="shared" si="13"/>
        <v>1348.3480706244634</v>
      </c>
      <c r="S33" s="19">
        <f t="shared" si="13"/>
        <v>1805.8105168647537</v>
      </c>
      <c r="T33" s="19">
        <f t="shared" si="13"/>
        <v>1406.9407411040061</v>
      </c>
      <c r="U33" s="19">
        <f t="shared" si="13"/>
        <v>1322.399820126612</v>
      </c>
      <c r="V33" s="19">
        <f t="shared" si="13"/>
        <v>1271.5829151743033</v>
      </c>
      <c r="W33" s="19">
        <f t="shared" si="13"/>
        <v>987.30668666327495</v>
      </c>
      <c r="X33" s="19">
        <f t="shared" si="13"/>
        <v>1108.8097577047404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40.833868815977013</v>
      </c>
      <c r="D36" s="8">
        <v>37.313534156019202</v>
      </c>
      <c r="E36" s="8">
        <v>30.479145356766853</v>
      </c>
      <c r="F36" s="8">
        <v>35.30547773220426</v>
      </c>
      <c r="G36" s="8">
        <v>38.81237373351793</v>
      </c>
      <c r="H36" s="8">
        <v>37.450061203271176</v>
      </c>
      <c r="I36" s="8">
        <v>38.157878683917986</v>
      </c>
      <c r="J36" s="8">
        <v>30.444282037711904</v>
      </c>
      <c r="K36" s="8">
        <v>31.00305935950167</v>
      </c>
      <c r="L36" s="8">
        <v>25.826527071198395</v>
      </c>
      <c r="M36" s="8">
        <v>13.157769972710559</v>
      </c>
      <c r="N36" s="8">
        <v>5.8582118877037255</v>
      </c>
      <c r="O36" s="8">
        <v>1.380624737060435</v>
      </c>
      <c r="P36" s="8">
        <v>1.9557300896644487</v>
      </c>
      <c r="Q36" s="8">
        <v>2.3494917030367644</v>
      </c>
      <c r="R36" s="8">
        <v>0.81439032812324663</v>
      </c>
      <c r="S36" s="8">
        <v>1.7184809900354441</v>
      </c>
      <c r="T36" s="8">
        <v>1.2724287686072313</v>
      </c>
      <c r="U36" s="8">
        <v>4.2852511986147892</v>
      </c>
      <c r="V36" s="8">
        <v>3.323570834899312</v>
      </c>
      <c r="W36" s="8">
        <v>5.6785480354202367</v>
      </c>
      <c r="X36" s="8">
        <v>7.5110802296881829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0.10203032833228605</v>
      </c>
      <c r="U37" s="8">
        <v>0.10222560181185125</v>
      </c>
      <c r="V37" s="8">
        <v>8.164156128701501E-2</v>
      </c>
      <c r="W37" s="8">
        <v>7.042851305257708E-2</v>
      </c>
      <c r="X37" s="8">
        <v>8.5417491872497239E-2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142.22824959977086</v>
      </c>
      <c r="D43" s="8">
        <v>127.13713119237124</v>
      </c>
      <c r="E43" s="8">
        <v>113.69755460961598</v>
      </c>
      <c r="F43" s="8">
        <v>139.07301267635694</v>
      </c>
      <c r="G43" s="8">
        <v>8.2778397584030419</v>
      </c>
      <c r="H43" s="8">
        <v>11.417498834065116</v>
      </c>
      <c r="I43" s="8">
        <v>11.634188013331162</v>
      </c>
      <c r="J43" s="8">
        <v>9.9832456490746448</v>
      </c>
      <c r="K43" s="8">
        <v>10.17197596045316</v>
      </c>
      <c r="L43" s="8">
        <v>8.6332831853591578</v>
      </c>
      <c r="M43" s="8">
        <v>5.3519068589878076</v>
      </c>
      <c r="N43" s="8">
        <v>1.2708563873342678</v>
      </c>
      <c r="O43" s="8">
        <v>7.5492981451245056</v>
      </c>
      <c r="P43" s="8">
        <v>9.2738536752151468</v>
      </c>
      <c r="Q43" s="8">
        <v>13.709401573430963</v>
      </c>
      <c r="R43" s="8">
        <v>4.075911822764386</v>
      </c>
      <c r="S43" s="8">
        <v>5.1079253377706806</v>
      </c>
      <c r="T43" s="8">
        <v>4.4017072617467399</v>
      </c>
      <c r="U43" s="8">
        <v>11.099452582993207</v>
      </c>
      <c r="V43" s="8">
        <v>7.0035224115606161</v>
      </c>
      <c r="W43" s="8">
        <v>10.427363354574005</v>
      </c>
      <c r="X43" s="8">
        <v>12.445567687682018</v>
      </c>
    </row>
    <row r="44" spans="1:24" ht="11.25" customHeight="1" x14ac:dyDescent="0.2">
      <c r="A44" s="28" t="s">
        <v>74</v>
      </c>
      <c r="B44" s="7" t="s">
        <v>75</v>
      </c>
      <c r="C44" s="8">
        <v>253.83525089895497</v>
      </c>
      <c r="D44" s="8">
        <v>224.13314637285754</v>
      </c>
      <c r="E44" s="8">
        <v>228.84996373695785</v>
      </c>
      <c r="F44" s="8">
        <v>221.93401663830491</v>
      </c>
      <c r="G44" s="8">
        <v>357.83707847513841</v>
      </c>
      <c r="H44" s="8">
        <v>386.7555469107358</v>
      </c>
      <c r="I44" s="8">
        <v>448.3206488755128</v>
      </c>
      <c r="J44" s="8">
        <v>375.39156589300148</v>
      </c>
      <c r="K44" s="8">
        <v>324.81440454066802</v>
      </c>
      <c r="L44" s="8">
        <v>194.95053983740442</v>
      </c>
      <c r="M44" s="8">
        <v>142.0993288711235</v>
      </c>
      <c r="N44" s="8">
        <v>96.22746124394024</v>
      </c>
      <c r="O44" s="8">
        <v>3.6815045513614466</v>
      </c>
      <c r="P44" s="8">
        <v>6.9535209291913604</v>
      </c>
      <c r="Q44" s="8">
        <v>1.6706899158590944</v>
      </c>
      <c r="R44" s="8">
        <v>2.171612328165343</v>
      </c>
      <c r="S44" s="8">
        <v>2.4439744621671848</v>
      </c>
      <c r="T44" s="8">
        <v>2.985450143902078</v>
      </c>
      <c r="U44" s="8">
        <v>7.871514185595422</v>
      </c>
      <c r="V44" s="8">
        <v>6.5487021925391735</v>
      </c>
      <c r="W44" s="8">
        <v>9.0933552233641866</v>
      </c>
      <c r="X44" s="8">
        <v>18.626002633889087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954.13108925146594</v>
      </c>
      <c r="D48" s="8">
        <v>1023.5909845858375</v>
      </c>
      <c r="E48" s="8">
        <v>1259.92327468025</v>
      </c>
      <c r="F48" s="8">
        <v>1315.2626525776659</v>
      </c>
      <c r="G48" s="8">
        <v>1619.7532496588033</v>
      </c>
      <c r="H48" s="8">
        <v>1708.6764858803585</v>
      </c>
      <c r="I48" s="8">
        <v>1644.3075487230967</v>
      </c>
      <c r="J48" s="8">
        <v>2397.8289928003578</v>
      </c>
      <c r="K48" s="8">
        <v>1718.0172785557399</v>
      </c>
      <c r="L48" s="8">
        <v>1499.0652181728549</v>
      </c>
      <c r="M48" s="8">
        <v>1515.6358470598632</v>
      </c>
      <c r="N48" s="8">
        <v>1086.2407976102209</v>
      </c>
      <c r="O48" s="8">
        <v>1097.5471385148785</v>
      </c>
      <c r="P48" s="8">
        <v>1150.653268782037</v>
      </c>
      <c r="Q48" s="8">
        <v>1320.7256534147709</v>
      </c>
      <c r="R48" s="8">
        <v>1336.1331739861905</v>
      </c>
      <c r="S48" s="8">
        <v>1792.3760888012412</v>
      </c>
      <c r="T48" s="8">
        <v>1393.8755087531738</v>
      </c>
      <c r="U48" s="8">
        <v>1293.0132954928044</v>
      </c>
      <c r="V48" s="8">
        <v>1248.3722635007275</v>
      </c>
      <c r="W48" s="8">
        <v>956.19340103140303</v>
      </c>
      <c r="X48" s="8">
        <v>1063.5674099657147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7.3007714495966001</v>
      </c>
      <c r="R50" s="8">
        <v>5.152982159219869</v>
      </c>
      <c r="S50" s="8">
        <v>4.1640472735390617</v>
      </c>
      <c r="T50" s="8">
        <v>4.3036158482439664</v>
      </c>
      <c r="U50" s="8">
        <v>6.0280810647924152</v>
      </c>
      <c r="V50" s="8">
        <v>6.2532146732896567</v>
      </c>
      <c r="W50" s="8">
        <v>5.8435905054609165</v>
      </c>
      <c r="X50" s="8">
        <v>6.5742796958937877</v>
      </c>
    </row>
    <row r="51" spans="1:24" ht="11.25" customHeight="1" x14ac:dyDescent="0.2">
      <c r="A51" s="25" t="s">
        <v>88</v>
      </c>
      <c r="B51" s="26" t="s">
        <v>89</v>
      </c>
      <c r="C51" s="27">
        <v>83.711377384479732</v>
      </c>
      <c r="D51" s="27">
        <v>125.78765822110397</v>
      </c>
      <c r="E51" s="27">
        <v>134.9098513614083</v>
      </c>
      <c r="F51" s="27">
        <v>127.31232650738592</v>
      </c>
      <c r="G51" s="27">
        <v>134.5827445172938</v>
      </c>
      <c r="H51" s="27">
        <v>144.64752932766936</v>
      </c>
      <c r="I51" s="27">
        <v>198.91971677648593</v>
      </c>
      <c r="J51" s="27">
        <v>153.72351716963323</v>
      </c>
      <c r="K51" s="27">
        <v>155.82562892799419</v>
      </c>
      <c r="L51" s="27">
        <v>122.8632968730747</v>
      </c>
      <c r="M51" s="27">
        <v>79.894691382658735</v>
      </c>
      <c r="N51" s="27">
        <v>48.949042271495863</v>
      </c>
      <c r="O51" s="27">
        <v>19.356000985618586</v>
      </c>
      <c r="P51" s="27">
        <v>12.836629377920257</v>
      </c>
      <c r="Q51" s="27">
        <v>16.637840674850256</v>
      </c>
      <c r="R51" s="27">
        <v>2.2020816492797128</v>
      </c>
      <c r="S51" s="27">
        <v>9.3852554833469846</v>
      </c>
      <c r="T51" s="27">
        <v>7.503623394862867</v>
      </c>
      <c r="U51" s="27">
        <v>23.012505039169266</v>
      </c>
      <c r="V51" s="27">
        <v>15.090747314987558</v>
      </c>
      <c r="W51" s="27">
        <v>48.335010898738403</v>
      </c>
      <c r="X51" s="27">
        <v>55.260780859200203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15.809185476057415</v>
      </c>
      <c r="E61" s="49">
        <f t="shared" si="15"/>
        <v>15.741533613841865</v>
      </c>
      <c r="F61" s="49">
        <f t="shared" si="15"/>
        <v>9.2976801018911104</v>
      </c>
      <c r="G61" s="49">
        <f t="shared" si="15"/>
        <v>6.593745310857086</v>
      </c>
      <c r="H61" s="49">
        <f t="shared" si="15"/>
        <v>3.4266217204174341</v>
      </c>
      <c r="I61" s="49">
        <f t="shared" si="15"/>
        <v>6.9137912600573124</v>
      </c>
      <c r="J61" s="49">
        <f t="shared" si="15"/>
        <v>6.2230248231217855</v>
      </c>
      <c r="K61" s="49">
        <f t="shared" si="15"/>
        <v>12.304904275001967</v>
      </c>
      <c r="L61" s="49">
        <f t="shared" si="15"/>
        <v>5.9165687070223081</v>
      </c>
      <c r="M61" s="49">
        <f t="shared" si="15"/>
        <v>5.2410840341788347</v>
      </c>
      <c r="N61" s="49">
        <f t="shared" si="15"/>
        <v>52.133092892396895</v>
      </c>
      <c r="O61" s="49">
        <f t="shared" si="15"/>
        <v>29.687400132244125</v>
      </c>
      <c r="P61" s="49">
        <f t="shared" si="15"/>
        <v>36.465879847125294</v>
      </c>
      <c r="Q61" s="49">
        <f t="shared" si="15"/>
        <v>72.590168509654191</v>
      </c>
      <c r="R61" s="49">
        <f t="shared" si="15"/>
        <v>43.744543443414699</v>
      </c>
      <c r="S61" s="49">
        <f t="shared" si="15"/>
        <v>33.851088198541696</v>
      </c>
      <c r="T61" s="49">
        <f t="shared" si="15"/>
        <v>10.072775718698324</v>
      </c>
      <c r="U61" s="49">
        <f t="shared" si="15"/>
        <v>14.484687916247498</v>
      </c>
      <c r="V61" s="49">
        <f t="shared" si="15"/>
        <v>24.207950208018222</v>
      </c>
      <c r="W61" s="49">
        <f t="shared" si="15"/>
        <v>16.664031824445292</v>
      </c>
      <c r="X61" s="49">
        <f t="shared" si="15"/>
        <v>66.277257250561846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15.809185476057415</v>
      </c>
      <c r="E62" s="52">
        <v>15.741533613841865</v>
      </c>
      <c r="F62" s="52">
        <v>9.2976801018911104</v>
      </c>
      <c r="G62" s="52">
        <v>6.593745310857086</v>
      </c>
      <c r="H62" s="52">
        <v>3.4266217204174341</v>
      </c>
      <c r="I62" s="52">
        <v>6.9137912600573124</v>
      </c>
      <c r="J62" s="52">
        <v>6.2230248231217855</v>
      </c>
      <c r="K62" s="52">
        <v>12.304904275001967</v>
      </c>
      <c r="L62" s="52">
        <v>5.9165687070223081</v>
      </c>
      <c r="M62" s="52">
        <v>5.2410840341788347</v>
      </c>
      <c r="N62" s="52">
        <v>52.133092892396895</v>
      </c>
      <c r="O62" s="52">
        <v>29.060895386024477</v>
      </c>
      <c r="P62" s="52">
        <v>35.877088178720285</v>
      </c>
      <c r="Q62" s="52">
        <v>71.882967116026848</v>
      </c>
      <c r="R62" s="52">
        <v>43.370754803246591</v>
      </c>
      <c r="S62" s="52">
        <v>33.324104898954666</v>
      </c>
      <c r="T62" s="52">
        <v>10.072775718698324</v>
      </c>
      <c r="U62" s="52">
        <v>13.946819184638677</v>
      </c>
      <c r="V62" s="52">
        <v>23.752547304708425</v>
      </c>
      <c r="W62" s="52">
        <v>16.035517729259432</v>
      </c>
      <c r="X62" s="52">
        <v>65.524642590004021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7.7186932764372466E-4</v>
      </c>
      <c r="W67" s="52">
        <v>2.2094472528211657E-3</v>
      </c>
      <c r="X67" s="52">
        <v>2.4462014969376666E-3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0.62650474621964758</v>
      </c>
      <c r="P69" s="52">
        <v>0.58879166840500674</v>
      </c>
      <c r="Q69" s="52">
        <v>0.7072013936273378</v>
      </c>
      <c r="R69" s="52">
        <v>0.37378864016811025</v>
      </c>
      <c r="S69" s="52">
        <v>0.52698329958702816</v>
      </c>
      <c r="T69" s="52">
        <v>0</v>
      </c>
      <c r="U69" s="52">
        <v>0.53786873160882098</v>
      </c>
      <c r="V69" s="52">
        <v>0.45463103398215376</v>
      </c>
      <c r="W69" s="52">
        <v>0.62630464793303986</v>
      </c>
      <c r="X69" s="52">
        <v>0.75016845906088425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185.21401643760453</v>
      </c>
      <c r="D2" s="21">
        <f t="shared" ref="D2:X2" si="0">SUM(D3,D17,D22,D25,D26,D51,D52)</f>
        <v>529.12139011364832</v>
      </c>
      <c r="E2" s="21">
        <f t="shared" si="0"/>
        <v>369.61612191131036</v>
      </c>
      <c r="F2" s="21">
        <f t="shared" si="0"/>
        <v>154.25891416080952</v>
      </c>
      <c r="G2" s="21">
        <f t="shared" si="0"/>
        <v>313.58143566051211</v>
      </c>
      <c r="H2" s="21">
        <f t="shared" si="0"/>
        <v>189.5700068412236</v>
      </c>
      <c r="I2" s="21">
        <f t="shared" si="0"/>
        <v>149.05893521994284</v>
      </c>
      <c r="J2" s="21">
        <f t="shared" si="0"/>
        <v>699.30466112776844</v>
      </c>
      <c r="K2" s="21">
        <f t="shared" si="0"/>
        <v>459.79290923626792</v>
      </c>
      <c r="L2" s="21">
        <f t="shared" si="0"/>
        <v>497.4171908702595</v>
      </c>
      <c r="M2" s="21">
        <f t="shared" si="0"/>
        <v>936.95091417560627</v>
      </c>
      <c r="N2" s="21">
        <f t="shared" si="0"/>
        <v>952.14527595043103</v>
      </c>
      <c r="O2" s="21">
        <f t="shared" si="0"/>
        <v>1095.2269092907445</v>
      </c>
      <c r="P2" s="21">
        <f t="shared" si="0"/>
        <v>1159.0621174718528</v>
      </c>
      <c r="Q2" s="21">
        <f t="shared" si="0"/>
        <v>1034.9548223160396</v>
      </c>
      <c r="R2" s="21">
        <f t="shared" si="0"/>
        <v>1112.96144528075</v>
      </c>
      <c r="S2" s="21">
        <f t="shared" si="0"/>
        <v>854.17426965805487</v>
      </c>
      <c r="T2" s="21">
        <f t="shared" si="0"/>
        <v>865.41216268858386</v>
      </c>
      <c r="U2" s="21">
        <f t="shared" si="0"/>
        <v>503.02331908713586</v>
      </c>
      <c r="V2" s="21">
        <f t="shared" si="0"/>
        <v>701.63246147320842</v>
      </c>
      <c r="W2" s="21">
        <f t="shared" si="0"/>
        <v>469.29402827336963</v>
      </c>
      <c r="X2" s="21">
        <f t="shared" si="0"/>
        <v>472.23167182369008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124.21024252118515</v>
      </c>
      <c r="D3" s="24">
        <f t="shared" ref="D3:W3" si="2">SUM(D4,D8,D11)</f>
        <v>344.7201718457145</v>
      </c>
      <c r="E3" s="24">
        <f t="shared" si="2"/>
        <v>206.21892688395445</v>
      </c>
      <c r="F3" s="24">
        <f t="shared" si="2"/>
        <v>78.876200541995132</v>
      </c>
      <c r="G3" s="24">
        <f t="shared" si="2"/>
        <v>141.69998241036387</v>
      </c>
      <c r="H3" s="24">
        <f t="shared" si="2"/>
        <v>68.40298317817907</v>
      </c>
      <c r="I3" s="24">
        <f t="shared" si="2"/>
        <v>48.019774555376735</v>
      </c>
      <c r="J3" s="24">
        <f t="shared" si="2"/>
        <v>250.45033166103283</v>
      </c>
      <c r="K3" s="24">
        <f t="shared" si="2"/>
        <v>151.71173978175494</v>
      </c>
      <c r="L3" s="24">
        <f t="shared" si="2"/>
        <v>80.909842239315267</v>
      </c>
      <c r="M3" s="24">
        <f t="shared" si="2"/>
        <v>256.36621124459691</v>
      </c>
      <c r="N3" s="24">
        <f t="shared" si="2"/>
        <v>134.27161023886077</v>
      </c>
      <c r="O3" s="24">
        <f t="shared" si="2"/>
        <v>159.5672767383619</v>
      </c>
      <c r="P3" s="24">
        <f t="shared" si="2"/>
        <v>156.55484620464276</v>
      </c>
      <c r="Q3" s="24">
        <f t="shared" si="2"/>
        <v>156.50690876297097</v>
      </c>
      <c r="R3" s="24">
        <f t="shared" si="2"/>
        <v>123.83881044808952</v>
      </c>
      <c r="S3" s="24">
        <f t="shared" si="2"/>
        <v>70.347071750618611</v>
      </c>
      <c r="T3" s="24">
        <f t="shared" si="2"/>
        <v>85.085265877315578</v>
      </c>
      <c r="U3" s="24">
        <f t="shared" si="2"/>
        <v>148.4084013780292</v>
      </c>
      <c r="V3" s="24">
        <f t="shared" si="2"/>
        <v>134.20043092466921</v>
      </c>
      <c r="W3" s="24">
        <f t="shared" si="2"/>
        <v>134.94737209621928</v>
      </c>
      <c r="X3" s="24">
        <f t="shared" ref="X3" si="3">SUM(X4,X8,X11)</f>
        <v>158.87536530372512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124.09006125125441</v>
      </c>
      <c r="D4" s="19">
        <f t="shared" ref="D4:W4" si="5">SUM(D5:D7)</f>
        <v>344.42502679719559</v>
      </c>
      <c r="E4" s="19">
        <f t="shared" si="5"/>
        <v>206.21892688395445</v>
      </c>
      <c r="F4" s="19">
        <f t="shared" si="5"/>
        <v>78.876200541995132</v>
      </c>
      <c r="G4" s="19">
        <f t="shared" si="5"/>
        <v>141.69998241036387</v>
      </c>
      <c r="H4" s="19">
        <f t="shared" si="5"/>
        <v>68.40298317817907</v>
      </c>
      <c r="I4" s="19">
        <f t="shared" si="5"/>
        <v>48.019774555376735</v>
      </c>
      <c r="J4" s="19">
        <f t="shared" si="5"/>
        <v>250.45033166103283</v>
      </c>
      <c r="K4" s="19">
        <f t="shared" si="5"/>
        <v>151.71173978175494</v>
      </c>
      <c r="L4" s="19">
        <f t="shared" si="5"/>
        <v>80.909842239315267</v>
      </c>
      <c r="M4" s="19">
        <f t="shared" si="5"/>
        <v>256.36621124459691</v>
      </c>
      <c r="N4" s="19">
        <f t="shared" si="5"/>
        <v>134.27161023886077</v>
      </c>
      <c r="O4" s="19">
        <f t="shared" si="5"/>
        <v>159.5672767383619</v>
      </c>
      <c r="P4" s="19">
        <f t="shared" si="5"/>
        <v>156.55484620464276</v>
      </c>
      <c r="Q4" s="19">
        <f t="shared" si="5"/>
        <v>156.50690876297097</v>
      </c>
      <c r="R4" s="19">
        <f t="shared" si="5"/>
        <v>123.83881044808952</v>
      </c>
      <c r="S4" s="19">
        <f t="shared" si="5"/>
        <v>70.347071750618611</v>
      </c>
      <c r="T4" s="19">
        <f t="shared" si="5"/>
        <v>85.085265877315578</v>
      </c>
      <c r="U4" s="19">
        <f t="shared" si="5"/>
        <v>148.4084013780292</v>
      </c>
      <c r="V4" s="19">
        <f t="shared" si="5"/>
        <v>134.20043092466921</v>
      </c>
      <c r="W4" s="19">
        <f t="shared" si="5"/>
        <v>134.94737209621928</v>
      </c>
      <c r="X4" s="19">
        <f t="shared" ref="X4" si="6">SUM(X5:X7)</f>
        <v>158.87536530372512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124.09006125125441</v>
      </c>
      <c r="D7" s="8">
        <v>344.42502679719559</v>
      </c>
      <c r="E7" s="8">
        <v>206.21892688395445</v>
      </c>
      <c r="F7" s="8">
        <v>78.876200541995132</v>
      </c>
      <c r="G7" s="8">
        <v>141.69998241036387</v>
      </c>
      <c r="H7" s="8">
        <v>68.40298317817907</v>
      </c>
      <c r="I7" s="8">
        <v>48.019774555376735</v>
      </c>
      <c r="J7" s="8">
        <v>250.45033166103283</v>
      </c>
      <c r="K7" s="8">
        <v>151.71173978175494</v>
      </c>
      <c r="L7" s="8">
        <v>80.909842239315267</v>
      </c>
      <c r="M7" s="8">
        <v>256.36621124459691</v>
      </c>
      <c r="N7" s="8">
        <v>134.27161023886077</v>
      </c>
      <c r="O7" s="8">
        <v>159.5672767383619</v>
      </c>
      <c r="P7" s="8">
        <v>156.55484620464276</v>
      </c>
      <c r="Q7" s="8">
        <v>156.50690876297097</v>
      </c>
      <c r="R7" s="8">
        <v>123.83881044808952</v>
      </c>
      <c r="S7" s="8">
        <v>70.347071750618611</v>
      </c>
      <c r="T7" s="8">
        <v>85.085265877315578</v>
      </c>
      <c r="U7" s="8">
        <v>148.4084013780292</v>
      </c>
      <c r="V7" s="8">
        <v>134.20043092466921</v>
      </c>
      <c r="W7" s="8">
        <v>134.94737209621928</v>
      </c>
      <c r="X7" s="8">
        <v>158.87536530372512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0.12018126993074547</v>
      </c>
      <c r="D8" s="19">
        <f t="shared" si="7"/>
        <v>0.29514504851892737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0.12018126993074547</v>
      </c>
      <c r="D10" s="8">
        <v>0.29514504851892737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56.70932768715717</v>
      </c>
      <c r="D26" s="27">
        <f t="shared" si="11"/>
        <v>165.47677056843116</v>
      </c>
      <c r="E26" s="27">
        <f t="shared" si="11"/>
        <v>147.15860399206099</v>
      </c>
      <c r="F26" s="27">
        <f t="shared" si="11"/>
        <v>68.524318675193626</v>
      </c>
      <c r="G26" s="27">
        <f t="shared" si="11"/>
        <v>157.2268555520107</v>
      </c>
      <c r="H26" s="27">
        <f t="shared" si="11"/>
        <v>110.48230445619438</v>
      </c>
      <c r="I26" s="27">
        <f t="shared" si="11"/>
        <v>89.413616740374408</v>
      </c>
      <c r="J26" s="27">
        <f t="shared" si="11"/>
        <v>414.10243929373712</v>
      </c>
      <c r="K26" s="27">
        <f t="shared" si="11"/>
        <v>277.27499330216716</v>
      </c>
      <c r="L26" s="27">
        <f t="shared" si="11"/>
        <v>371.80429317975103</v>
      </c>
      <c r="M26" s="27">
        <f t="shared" si="11"/>
        <v>628.59518095377575</v>
      </c>
      <c r="N26" s="27">
        <f t="shared" si="11"/>
        <v>756.14331350643761</v>
      </c>
      <c r="O26" s="27">
        <f t="shared" si="11"/>
        <v>885.31568014948971</v>
      </c>
      <c r="P26" s="27">
        <f t="shared" si="11"/>
        <v>966.26534504252834</v>
      </c>
      <c r="Q26" s="27">
        <f t="shared" si="11"/>
        <v>843.05881531059367</v>
      </c>
      <c r="R26" s="27">
        <f t="shared" si="11"/>
        <v>979.47391410444084</v>
      </c>
      <c r="S26" s="27">
        <f t="shared" si="11"/>
        <v>758.61132307042362</v>
      </c>
      <c r="T26" s="27">
        <f t="shared" si="11"/>
        <v>757.87160187123175</v>
      </c>
      <c r="U26" s="27">
        <f t="shared" si="11"/>
        <v>341.03931632341403</v>
      </c>
      <c r="V26" s="27">
        <f t="shared" si="11"/>
        <v>547.09766005129291</v>
      </c>
      <c r="W26" s="27">
        <f t="shared" si="11"/>
        <v>304.29218335102217</v>
      </c>
      <c r="X26" s="27">
        <f t="shared" si="11"/>
        <v>286.38733599183377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56.70932768715717</v>
      </c>
      <c r="D33" s="19">
        <f t="shared" si="13"/>
        <v>165.47677056843116</v>
      </c>
      <c r="E33" s="19">
        <f t="shared" si="13"/>
        <v>147.15860399206099</v>
      </c>
      <c r="F33" s="19">
        <f t="shared" si="13"/>
        <v>68.524318675193626</v>
      </c>
      <c r="G33" s="19">
        <f t="shared" si="13"/>
        <v>157.2268555520107</v>
      </c>
      <c r="H33" s="19">
        <f t="shared" si="13"/>
        <v>110.48230445619438</v>
      </c>
      <c r="I33" s="19">
        <f t="shared" si="13"/>
        <v>89.413616740374408</v>
      </c>
      <c r="J33" s="19">
        <f t="shared" si="13"/>
        <v>414.10243929373712</v>
      </c>
      <c r="K33" s="19">
        <f t="shared" si="13"/>
        <v>277.27499330216716</v>
      </c>
      <c r="L33" s="19">
        <f t="shared" si="13"/>
        <v>371.80429317975103</v>
      </c>
      <c r="M33" s="19">
        <f t="shared" si="13"/>
        <v>628.59518095377575</v>
      </c>
      <c r="N33" s="19">
        <f t="shared" si="13"/>
        <v>756.14331350643761</v>
      </c>
      <c r="O33" s="19">
        <f t="shared" si="13"/>
        <v>885.31568014948971</v>
      </c>
      <c r="P33" s="19">
        <f t="shared" si="13"/>
        <v>966.26534504252834</v>
      </c>
      <c r="Q33" s="19">
        <f t="shared" si="13"/>
        <v>843.05881531059367</v>
      </c>
      <c r="R33" s="19">
        <f t="shared" si="13"/>
        <v>979.47391410444084</v>
      </c>
      <c r="S33" s="19">
        <f t="shared" si="13"/>
        <v>758.61132307042362</v>
      </c>
      <c r="T33" s="19">
        <f t="shared" si="13"/>
        <v>757.87160187123175</v>
      </c>
      <c r="U33" s="19">
        <f t="shared" si="13"/>
        <v>341.03931632341403</v>
      </c>
      <c r="V33" s="19">
        <f t="shared" si="13"/>
        <v>547.09766005129291</v>
      </c>
      <c r="W33" s="19">
        <f t="shared" si="13"/>
        <v>304.29218335102217</v>
      </c>
      <c r="X33" s="19">
        <f t="shared" si="13"/>
        <v>286.38733599183377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2.0639272184666559</v>
      </c>
      <c r="D36" s="8">
        <v>5.5227322811295592</v>
      </c>
      <c r="E36" s="8">
        <v>3.6239653158210121</v>
      </c>
      <c r="F36" s="8">
        <v>1.884775566242161</v>
      </c>
      <c r="G36" s="8">
        <v>4.1853275052162493</v>
      </c>
      <c r="H36" s="8">
        <v>2.7491524997695747</v>
      </c>
      <c r="I36" s="8">
        <v>2.2161474026727839</v>
      </c>
      <c r="J36" s="8">
        <v>6.8180137383854387</v>
      </c>
      <c r="K36" s="8">
        <v>6.0861731875837206</v>
      </c>
      <c r="L36" s="8">
        <v>9.3547199452737679</v>
      </c>
      <c r="M36" s="8">
        <v>8.4975834259209808</v>
      </c>
      <c r="N36" s="8">
        <v>7.3396547245226849</v>
      </c>
      <c r="O36" s="8">
        <v>3.6075688336571603</v>
      </c>
      <c r="P36" s="8">
        <v>5.5528313226930672</v>
      </c>
      <c r="Q36" s="8">
        <v>5.0244576422567295</v>
      </c>
      <c r="R36" s="8">
        <v>3.6505483938478038</v>
      </c>
      <c r="S36" s="8">
        <v>4.7411248197283822</v>
      </c>
      <c r="T36" s="8">
        <v>3.8652507523322388</v>
      </c>
      <c r="U36" s="8">
        <v>2.5197167989174529</v>
      </c>
      <c r="V36" s="8">
        <v>4.488163892011328</v>
      </c>
      <c r="W36" s="8">
        <v>3.5165102239776678</v>
      </c>
      <c r="X36" s="8">
        <v>3.6458622314835378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5.339571166771391E-2</v>
      </c>
      <c r="U37" s="8">
        <v>2.5757638188148788E-2</v>
      </c>
      <c r="V37" s="8">
        <v>3.4117158712985006E-2</v>
      </c>
      <c r="W37" s="8">
        <v>2.1130646947422921E-2</v>
      </c>
      <c r="X37" s="8">
        <v>2.1359948127502752E-2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7.2963985215890403</v>
      </c>
      <c r="D43" s="8">
        <v>19.127472630786023</v>
      </c>
      <c r="E43" s="8">
        <v>13.685346714026569</v>
      </c>
      <c r="F43" s="8">
        <v>7.4919504897925053</v>
      </c>
      <c r="G43" s="8">
        <v>0.90136675325012872</v>
      </c>
      <c r="H43" s="8">
        <v>0.84337955617738125</v>
      </c>
      <c r="I43" s="8">
        <v>0.67994146564798474</v>
      </c>
      <c r="J43" s="8">
        <v>2.2568873179232836</v>
      </c>
      <c r="K43" s="8">
        <v>2.010963699687347</v>
      </c>
      <c r="L43" s="8">
        <v>3.1411670269572696</v>
      </c>
      <c r="M43" s="8">
        <v>3.4826228683054521</v>
      </c>
      <c r="N43" s="8">
        <v>1.60269555341168</v>
      </c>
      <c r="O43" s="8">
        <v>19.635332049000223</v>
      </c>
      <c r="P43" s="8">
        <v>26.183066506053081</v>
      </c>
      <c r="Q43" s="8">
        <v>29.160235910965444</v>
      </c>
      <c r="R43" s="8">
        <v>17.859162898689686</v>
      </c>
      <c r="S43" s="8">
        <v>13.723739990091136</v>
      </c>
      <c r="T43" s="8">
        <v>13.172520741098547</v>
      </c>
      <c r="U43" s="8">
        <v>6.5478201356018593</v>
      </c>
      <c r="V43" s="8">
        <v>9.4370554704737852</v>
      </c>
      <c r="W43" s="8">
        <v>6.4836834162457855</v>
      </c>
      <c r="X43" s="8">
        <v>6.0738220299519705</v>
      </c>
    </row>
    <row r="44" spans="1:24" ht="11.25" customHeight="1" x14ac:dyDescent="0.2">
      <c r="A44" s="28" t="s">
        <v>74</v>
      </c>
      <c r="B44" s="7" t="s">
        <v>75</v>
      </c>
      <c r="C44" s="8">
        <v>12.829974198567278</v>
      </c>
      <c r="D44" s="8">
        <v>33.173683242353434</v>
      </c>
      <c r="E44" s="8">
        <v>27.210222642463421</v>
      </c>
      <c r="F44" s="8">
        <v>11.847901196824919</v>
      </c>
      <c r="G44" s="8">
        <v>38.587316952347471</v>
      </c>
      <c r="H44" s="8">
        <v>28.391141280605595</v>
      </c>
      <c r="I44" s="8">
        <v>26.037732595150395</v>
      </c>
      <c r="J44" s="8">
        <v>84.069148037785922</v>
      </c>
      <c r="K44" s="8">
        <v>63.763923970636249</v>
      </c>
      <c r="L44" s="8">
        <v>70.613741380374918</v>
      </c>
      <c r="M44" s="8">
        <v>91.770938719413039</v>
      </c>
      <c r="N44" s="8">
        <v>120.56176083872457</v>
      </c>
      <c r="O44" s="8">
        <v>9.6197617817108299</v>
      </c>
      <c r="P44" s="8">
        <v>19.742871995818358</v>
      </c>
      <c r="Q44" s="8">
        <v>3.5728199017386042</v>
      </c>
      <c r="R44" s="8">
        <v>9.7343689173139936</v>
      </c>
      <c r="S44" s="8">
        <v>6.742691975384715</v>
      </c>
      <c r="T44" s="8">
        <v>9.0688875475511033</v>
      </c>
      <c r="U44" s="8">
        <v>4.6284303083033178</v>
      </c>
      <c r="V44" s="8">
        <v>8.8433947041120184</v>
      </c>
      <c r="W44" s="8">
        <v>5.6311712807153302</v>
      </c>
      <c r="X44" s="8">
        <v>9.0410217238790302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34.519027748534199</v>
      </c>
      <c r="D48" s="8">
        <v>107.65288241416216</v>
      </c>
      <c r="E48" s="8">
        <v>102.63906931974999</v>
      </c>
      <c r="F48" s="8">
        <v>47.29969142233405</v>
      </c>
      <c r="G48" s="8">
        <v>113.55284434119686</v>
      </c>
      <c r="H48" s="8">
        <v>78.498631119641843</v>
      </c>
      <c r="I48" s="8">
        <v>60.479795276903253</v>
      </c>
      <c r="J48" s="8">
        <v>320.95839019964251</v>
      </c>
      <c r="K48" s="8">
        <v>205.41393244425984</v>
      </c>
      <c r="L48" s="8">
        <v>288.69466482714506</v>
      </c>
      <c r="M48" s="8">
        <v>524.84403594013622</v>
      </c>
      <c r="N48" s="8">
        <v>626.63920238977869</v>
      </c>
      <c r="O48" s="8">
        <v>852.45301748512145</v>
      </c>
      <c r="P48" s="8">
        <v>914.78657521796379</v>
      </c>
      <c r="Q48" s="8">
        <v>800.87419058522948</v>
      </c>
      <c r="R48" s="8">
        <v>944.5869040138092</v>
      </c>
      <c r="S48" s="8">
        <v>731.7038721987584</v>
      </c>
      <c r="T48" s="8">
        <v>729.4593282468262</v>
      </c>
      <c r="U48" s="8">
        <v>325.79870450719562</v>
      </c>
      <c r="V48" s="8">
        <v>521.68177549927248</v>
      </c>
      <c r="W48" s="8">
        <v>286.88643696859691</v>
      </c>
      <c r="X48" s="8">
        <v>265.96127103428552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4.4271112704034028</v>
      </c>
      <c r="R50" s="8">
        <v>3.6429298807801302</v>
      </c>
      <c r="S50" s="8">
        <v>1.6998940864609373</v>
      </c>
      <c r="T50" s="8">
        <v>2.2522188717560327</v>
      </c>
      <c r="U50" s="8">
        <v>1.5188869352075851</v>
      </c>
      <c r="V50" s="8">
        <v>2.6131533267103459</v>
      </c>
      <c r="W50" s="8">
        <v>1.7532508145390839</v>
      </c>
      <c r="X50" s="8">
        <v>1.6439990241062132</v>
      </c>
    </row>
    <row r="51" spans="1:24" ht="11.25" customHeight="1" x14ac:dyDescent="0.2">
      <c r="A51" s="25" t="s">
        <v>88</v>
      </c>
      <c r="B51" s="26" t="s">
        <v>89</v>
      </c>
      <c r="C51" s="27">
        <v>4.2944462292622099</v>
      </c>
      <c r="D51" s="27">
        <v>18.924447699502625</v>
      </c>
      <c r="E51" s="27">
        <v>16.238591035294895</v>
      </c>
      <c r="F51" s="27">
        <v>6.858394943620767</v>
      </c>
      <c r="G51" s="27">
        <v>14.654597698137547</v>
      </c>
      <c r="H51" s="27">
        <v>10.684719206850138</v>
      </c>
      <c r="I51" s="27">
        <v>11.625543924191696</v>
      </c>
      <c r="J51" s="27">
        <v>34.751890172998536</v>
      </c>
      <c r="K51" s="27">
        <v>30.806176152345792</v>
      </c>
      <c r="L51" s="27">
        <v>44.703055451193222</v>
      </c>
      <c r="M51" s="27">
        <v>51.989521977233572</v>
      </c>
      <c r="N51" s="27">
        <v>61.73035220513259</v>
      </c>
      <c r="O51" s="27">
        <v>50.343952402892995</v>
      </c>
      <c r="P51" s="27">
        <v>36.241926224681741</v>
      </c>
      <c r="Q51" s="27">
        <v>35.389098242475022</v>
      </c>
      <c r="R51" s="27">
        <v>9.6487207282194944</v>
      </c>
      <c r="S51" s="27">
        <v>25.215874837012663</v>
      </c>
      <c r="T51" s="27">
        <v>22.455294940036492</v>
      </c>
      <c r="U51" s="27">
        <v>13.575601385692584</v>
      </c>
      <c r="V51" s="27">
        <v>20.334370497246226</v>
      </c>
      <c r="W51" s="27">
        <v>30.054472826128197</v>
      </c>
      <c r="X51" s="27">
        <v>26.968970528131198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1.6626801239425817</v>
      </c>
      <c r="E61" s="49">
        <f t="shared" si="15"/>
        <v>1.2823767861581337</v>
      </c>
      <c r="F61" s="49">
        <f t="shared" si="15"/>
        <v>0.33436469810888686</v>
      </c>
      <c r="G61" s="49">
        <f t="shared" si="15"/>
        <v>0.46225468914291207</v>
      </c>
      <c r="H61" s="49">
        <f t="shared" si="15"/>
        <v>0.15742307958256466</v>
      </c>
      <c r="I61" s="49">
        <f t="shared" si="15"/>
        <v>0.25429833994268508</v>
      </c>
      <c r="J61" s="49">
        <f t="shared" si="15"/>
        <v>0.83297517687821243</v>
      </c>
      <c r="K61" s="49">
        <f t="shared" si="15"/>
        <v>1.4712301249980315</v>
      </c>
      <c r="L61" s="49">
        <f t="shared" si="15"/>
        <v>1.1394312929776911</v>
      </c>
      <c r="M61" s="49">
        <f t="shared" si="15"/>
        <v>1.8149159658211633</v>
      </c>
      <c r="N61" s="49">
        <f t="shared" si="15"/>
        <v>30.074951907603111</v>
      </c>
      <c r="O61" s="49">
        <f t="shared" si="15"/>
        <v>24.200790092018337</v>
      </c>
      <c r="P61" s="49">
        <f t="shared" si="15"/>
        <v>30.185170146097565</v>
      </c>
      <c r="Q61" s="49">
        <f t="shared" si="15"/>
        <v>45.093312523421055</v>
      </c>
      <c r="R61" s="49">
        <f t="shared" si="15"/>
        <v>32.299006243572329</v>
      </c>
      <c r="S61" s="49">
        <f t="shared" si="15"/>
        <v>15.019814508525215</v>
      </c>
      <c r="T61" s="49">
        <f t="shared" si="15"/>
        <v>5.2714034813016735</v>
      </c>
      <c r="U61" s="49">
        <f t="shared" si="15"/>
        <v>3.831461043029579</v>
      </c>
      <c r="V61" s="49">
        <f t="shared" si="15"/>
        <v>10.539585289116406</v>
      </c>
      <c r="W61" s="49">
        <f t="shared" si="15"/>
        <v>5.201938853988711</v>
      </c>
      <c r="X61" s="49">
        <f t="shared" si="15"/>
        <v>16.752736646163832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1.6626801239425817</v>
      </c>
      <c r="E62" s="52">
        <v>1.2823767861581337</v>
      </c>
      <c r="F62" s="52">
        <v>0.33436469810888686</v>
      </c>
      <c r="G62" s="52">
        <v>0.46225468914291207</v>
      </c>
      <c r="H62" s="52">
        <v>0.15742307958256466</v>
      </c>
      <c r="I62" s="52">
        <v>0.25429833994268508</v>
      </c>
      <c r="J62" s="52">
        <v>0.83297517687821243</v>
      </c>
      <c r="K62" s="52">
        <v>1.4712301249980315</v>
      </c>
      <c r="L62" s="52">
        <v>1.1394312929776911</v>
      </c>
      <c r="M62" s="52">
        <v>1.8149159658211633</v>
      </c>
      <c r="N62" s="52">
        <v>30.074951907603111</v>
      </c>
      <c r="O62" s="52">
        <v>22.571283813975516</v>
      </c>
      <c r="P62" s="52">
        <v>28.522822221279721</v>
      </c>
      <c r="Q62" s="52">
        <v>43.589077683973159</v>
      </c>
      <c r="R62" s="52">
        <v>30.661200396753383</v>
      </c>
      <c r="S62" s="52">
        <v>13.603939901045319</v>
      </c>
      <c r="T62" s="52">
        <v>5.2714034813016735</v>
      </c>
      <c r="U62" s="52">
        <v>3.5141600153613188</v>
      </c>
      <c r="V62" s="52">
        <v>9.9259422952915735</v>
      </c>
      <c r="W62" s="52">
        <v>4.8111318707405699</v>
      </c>
      <c r="X62" s="52">
        <v>16.38543740999598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1.0400728708895473E-3</v>
      </c>
      <c r="W67" s="52">
        <v>1.3738234705231132E-3</v>
      </c>
      <c r="X67" s="52">
        <v>1.1938220027124166E-3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1.6295062780428204</v>
      </c>
      <c r="P69" s="52">
        <v>1.662347924817845</v>
      </c>
      <c r="Q69" s="52">
        <v>1.5042348394478997</v>
      </c>
      <c r="R69" s="52">
        <v>1.6378058468189474</v>
      </c>
      <c r="S69" s="52">
        <v>1.415874607479896</v>
      </c>
      <c r="T69" s="52">
        <v>0</v>
      </c>
      <c r="U69" s="52">
        <v>0.31730102766826018</v>
      </c>
      <c r="V69" s="52">
        <v>0.61260292095394309</v>
      </c>
      <c r="W69" s="52">
        <v>0.38943315977761855</v>
      </c>
      <c r="X69" s="52">
        <v>0.36610541416514109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136.63134460367732</v>
      </c>
      <c r="D2" s="21">
        <f t="shared" ref="D2:X2" si="0">SUM(D3,D17,D22,D25,D26,D51,D52)</f>
        <v>147.49086183396776</v>
      </c>
      <c r="E2" s="21">
        <f t="shared" si="0"/>
        <v>126.10617820135019</v>
      </c>
      <c r="F2" s="21">
        <f t="shared" si="0"/>
        <v>91.324964161998182</v>
      </c>
      <c r="G2" s="21">
        <f t="shared" si="0"/>
        <v>84.639606929436027</v>
      </c>
      <c r="H2" s="21">
        <f t="shared" si="0"/>
        <v>64.03007948968397</v>
      </c>
      <c r="I2" s="21">
        <f t="shared" si="0"/>
        <v>56.354670374471723</v>
      </c>
      <c r="J2" s="21">
        <f t="shared" si="0"/>
        <v>85.281430428263974</v>
      </c>
      <c r="K2" s="21">
        <f t="shared" si="0"/>
        <v>71.46614836212602</v>
      </c>
      <c r="L2" s="21">
        <f t="shared" si="0"/>
        <v>56.875883036221168</v>
      </c>
      <c r="M2" s="21">
        <f t="shared" si="0"/>
        <v>75.819667419794555</v>
      </c>
      <c r="N2" s="21">
        <f t="shared" si="0"/>
        <v>58.161514938865047</v>
      </c>
      <c r="O2" s="21">
        <f t="shared" si="0"/>
        <v>54.754437219471825</v>
      </c>
      <c r="P2" s="21">
        <f t="shared" si="0"/>
        <v>52.574243261131755</v>
      </c>
      <c r="Q2" s="21">
        <f t="shared" si="0"/>
        <v>60.732935893057501</v>
      </c>
      <c r="R2" s="21">
        <f t="shared" si="0"/>
        <v>60.357097567756625</v>
      </c>
      <c r="S2" s="21">
        <f t="shared" si="0"/>
        <v>57.022969057412112</v>
      </c>
      <c r="T2" s="21">
        <f t="shared" si="0"/>
        <v>51.854985878652293</v>
      </c>
      <c r="U2" s="21">
        <f t="shared" si="0"/>
        <v>66.620599105813795</v>
      </c>
      <c r="V2" s="21">
        <f t="shared" si="0"/>
        <v>39.006938846512099</v>
      </c>
      <c r="W2" s="21">
        <f t="shared" si="0"/>
        <v>31.733776569965716</v>
      </c>
      <c r="X2" s="21">
        <f t="shared" si="0"/>
        <v>31.60206455488154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112.63439219074506</v>
      </c>
      <c r="D3" s="24">
        <f t="shared" ref="D3:W3" si="2">SUM(D4,D8,D11)</f>
        <v>120.66151931009129</v>
      </c>
      <c r="E3" s="24">
        <f t="shared" si="2"/>
        <v>97.449905493704989</v>
      </c>
      <c r="F3" s="24">
        <f t="shared" si="2"/>
        <v>67.378660752730596</v>
      </c>
      <c r="G3" s="24">
        <f t="shared" si="2"/>
        <v>59.982412002740674</v>
      </c>
      <c r="H3" s="24">
        <f t="shared" si="2"/>
        <v>39.449719468828114</v>
      </c>
      <c r="I3" s="24">
        <f t="shared" si="2"/>
        <v>30.567081191382446</v>
      </c>
      <c r="J3" s="24">
        <f t="shared" si="2"/>
        <v>56.496131964778229</v>
      </c>
      <c r="K3" s="24">
        <f t="shared" si="2"/>
        <v>42.652031200996134</v>
      </c>
      <c r="L3" s="24">
        <f t="shared" si="2"/>
        <v>22.077049687057013</v>
      </c>
      <c r="M3" s="24">
        <f t="shared" si="2"/>
        <v>47.226917656148174</v>
      </c>
      <c r="N3" s="24">
        <f t="shared" si="2"/>
        <v>24.059505971130623</v>
      </c>
      <c r="O3" s="24">
        <f t="shared" si="2"/>
        <v>36.141680705898004</v>
      </c>
      <c r="P3" s="24">
        <f t="shared" si="2"/>
        <v>33.808835062369212</v>
      </c>
      <c r="Q3" s="24">
        <f t="shared" si="2"/>
        <v>41.545776057670366</v>
      </c>
      <c r="R3" s="24">
        <f t="shared" si="2"/>
        <v>45.469569834160282</v>
      </c>
      <c r="S3" s="24">
        <f t="shared" si="2"/>
        <v>33.356757592949286</v>
      </c>
      <c r="T3" s="24">
        <f t="shared" si="2"/>
        <v>33.097897588789579</v>
      </c>
      <c r="U3" s="24">
        <f t="shared" si="2"/>
        <v>56.344686700701693</v>
      </c>
      <c r="V3" s="24">
        <f t="shared" si="2"/>
        <v>29.569004164342108</v>
      </c>
      <c r="W3" s="24">
        <f t="shared" si="2"/>
        <v>23.743149189129515</v>
      </c>
      <c r="X3" s="24">
        <f t="shared" ref="X3" si="3">SUM(X4,X8,X11)</f>
        <v>24.570051918786746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112.52541128855374</v>
      </c>
      <c r="D4" s="19">
        <f t="shared" ref="D4:W4" si="5">SUM(D5:D7)</f>
        <v>120.55821044429308</v>
      </c>
      <c r="E4" s="19">
        <f t="shared" si="5"/>
        <v>97.449905493704989</v>
      </c>
      <c r="F4" s="19">
        <f t="shared" si="5"/>
        <v>67.378660752730596</v>
      </c>
      <c r="G4" s="19">
        <f t="shared" si="5"/>
        <v>59.982412002740674</v>
      </c>
      <c r="H4" s="19">
        <f t="shared" si="5"/>
        <v>39.449719468828114</v>
      </c>
      <c r="I4" s="19">
        <f t="shared" si="5"/>
        <v>30.567081191382446</v>
      </c>
      <c r="J4" s="19">
        <f t="shared" si="5"/>
        <v>56.496131964778229</v>
      </c>
      <c r="K4" s="19">
        <f t="shared" si="5"/>
        <v>42.652031200996134</v>
      </c>
      <c r="L4" s="19">
        <f t="shared" si="5"/>
        <v>22.077049687057013</v>
      </c>
      <c r="M4" s="19">
        <f t="shared" si="5"/>
        <v>47.226917656148174</v>
      </c>
      <c r="N4" s="19">
        <f t="shared" si="5"/>
        <v>24.059505971130623</v>
      </c>
      <c r="O4" s="19">
        <f t="shared" si="5"/>
        <v>36.141680705898004</v>
      </c>
      <c r="P4" s="19">
        <f t="shared" si="5"/>
        <v>33.808835062369212</v>
      </c>
      <c r="Q4" s="19">
        <f t="shared" si="5"/>
        <v>41.545776057670366</v>
      </c>
      <c r="R4" s="19">
        <f t="shared" si="5"/>
        <v>45.469569834160282</v>
      </c>
      <c r="S4" s="19">
        <f t="shared" si="5"/>
        <v>33.356757592949286</v>
      </c>
      <c r="T4" s="19">
        <f t="shared" si="5"/>
        <v>33.097897588789579</v>
      </c>
      <c r="U4" s="19">
        <f t="shared" si="5"/>
        <v>56.344686700701693</v>
      </c>
      <c r="V4" s="19">
        <f t="shared" si="5"/>
        <v>29.569004164342108</v>
      </c>
      <c r="W4" s="19">
        <f t="shared" si="5"/>
        <v>23.743149189129515</v>
      </c>
      <c r="X4" s="19">
        <f t="shared" ref="X4" si="6">SUM(X5:X7)</f>
        <v>24.570051918786746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112.52541128855374</v>
      </c>
      <c r="D7" s="8">
        <v>120.55821044429308</v>
      </c>
      <c r="E7" s="8">
        <v>97.449905493704989</v>
      </c>
      <c r="F7" s="8">
        <v>67.378660752730596</v>
      </c>
      <c r="G7" s="8">
        <v>59.982412002740674</v>
      </c>
      <c r="H7" s="8">
        <v>39.449719468828114</v>
      </c>
      <c r="I7" s="8">
        <v>30.567081191382446</v>
      </c>
      <c r="J7" s="8">
        <v>56.496131964778229</v>
      </c>
      <c r="K7" s="8">
        <v>42.652031200996134</v>
      </c>
      <c r="L7" s="8">
        <v>22.077049687057013</v>
      </c>
      <c r="M7" s="8">
        <v>47.226917656148174</v>
      </c>
      <c r="N7" s="8">
        <v>24.059505971130623</v>
      </c>
      <c r="O7" s="8">
        <v>36.141680705898004</v>
      </c>
      <c r="P7" s="8">
        <v>33.808835062369212</v>
      </c>
      <c r="Q7" s="8">
        <v>41.545776057670366</v>
      </c>
      <c r="R7" s="8">
        <v>45.469569834160282</v>
      </c>
      <c r="S7" s="8">
        <v>33.356757592949286</v>
      </c>
      <c r="T7" s="8">
        <v>33.097897588789579</v>
      </c>
      <c r="U7" s="8">
        <v>56.344686700701693</v>
      </c>
      <c r="V7" s="8">
        <v>29.569004164342108</v>
      </c>
      <c r="W7" s="8">
        <v>23.743149189129515</v>
      </c>
      <c r="X7" s="8">
        <v>24.570051918786746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0.10898090219131974</v>
      </c>
      <c r="D8" s="19">
        <f t="shared" si="7"/>
        <v>0.10330886579820876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0.10898090219131974</v>
      </c>
      <c r="D10" s="8">
        <v>0.10330886579820876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20.109966226674189</v>
      </c>
      <c r="D26" s="27">
        <f t="shared" si="11"/>
        <v>20.222514524483032</v>
      </c>
      <c r="E26" s="27">
        <f t="shared" si="11"/>
        <v>21.012655304348403</v>
      </c>
      <c r="F26" s="27">
        <f t="shared" si="11"/>
        <v>18.108254860274275</v>
      </c>
      <c r="G26" s="27">
        <f t="shared" si="11"/>
        <v>18.485509302126687</v>
      </c>
      <c r="H26" s="27">
        <f t="shared" si="11"/>
        <v>18.443770915375325</v>
      </c>
      <c r="I26" s="27">
        <f t="shared" si="11"/>
        <v>18.416192243766897</v>
      </c>
      <c r="J26" s="27">
        <f t="shared" si="11"/>
        <v>21.007287566117444</v>
      </c>
      <c r="K26" s="27">
        <f t="shared" si="11"/>
        <v>20.199880481469862</v>
      </c>
      <c r="L26" s="27">
        <f t="shared" si="11"/>
        <v>22.672285473432034</v>
      </c>
      <c r="M26" s="27">
        <f t="shared" si="11"/>
        <v>19.106578803538678</v>
      </c>
      <c r="N26" s="27">
        <f t="shared" si="11"/>
        <v>23.201079524362871</v>
      </c>
      <c r="O26" s="27">
        <f t="shared" si="11"/>
        <v>7.377845782085398</v>
      </c>
      <c r="P26" s="27">
        <f t="shared" si="11"/>
        <v>11.042309881364549</v>
      </c>
      <c r="Q26" s="27">
        <f t="shared" si="11"/>
        <v>9.9190367927124132</v>
      </c>
      <c r="R26" s="27">
        <f t="shared" si="11"/>
        <v>11.389370111095541</v>
      </c>
      <c r="S26" s="27">
        <f t="shared" si="11"/>
        <v>11.867031784822466</v>
      </c>
      <c r="T26" s="27">
        <f t="shared" si="11"/>
        <v>10.106101664762065</v>
      </c>
      <c r="U26" s="27">
        <f t="shared" si="11"/>
        <v>5.1744258299739538</v>
      </c>
      <c r="V26" s="27">
        <f t="shared" si="11"/>
        <v>4.9979661344037645</v>
      </c>
      <c r="W26" s="27">
        <f t="shared" si="11"/>
        <v>2.7418104257027847</v>
      </c>
      <c r="X26" s="27">
        <f t="shared" si="11"/>
        <v>2.8939739434261771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20.109966226674189</v>
      </c>
      <c r="D33" s="19">
        <f t="shared" si="13"/>
        <v>20.222514524483032</v>
      </c>
      <c r="E33" s="19">
        <f t="shared" si="13"/>
        <v>21.012655304348403</v>
      </c>
      <c r="F33" s="19">
        <f t="shared" si="13"/>
        <v>18.108254860274275</v>
      </c>
      <c r="G33" s="19">
        <f t="shared" si="13"/>
        <v>18.485509302126687</v>
      </c>
      <c r="H33" s="19">
        <f t="shared" si="13"/>
        <v>18.443770915375325</v>
      </c>
      <c r="I33" s="19">
        <f t="shared" si="13"/>
        <v>18.416192243766897</v>
      </c>
      <c r="J33" s="19">
        <f t="shared" si="13"/>
        <v>21.007287566117444</v>
      </c>
      <c r="K33" s="19">
        <f t="shared" si="13"/>
        <v>20.199880481469862</v>
      </c>
      <c r="L33" s="19">
        <f t="shared" si="13"/>
        <v>22.672285473432034</v>
      </c>
      <c r="M33" s="19">
        <f t="shared" si="13"/>
        <v>19.106578803538678</v>
      </c>
      <c r="N33" s="19">
        <f t="shared" si="13"/>
        <v>23.201079524362871</v>
      </c>
      <c r="O33" s="19">
        <f t="shared" si="13"/>
        <v>7.377845782085398</v>
      </c>
      <c r="P33" s="19">
        <f t="shared" si="13"/>
        <v>11.042309881364549</v>
      </c>
      <c r="Q33" s="19">
        <f t="shared" si="13"/>
        <v>9.9190367927124132</v>
      </c>
      <c r="R33" s="19">
        <f t="shared" si="13"/>
        <v>11.389370111095541</v>
      </c>
      <c r="S33" s="19">
        <f t="shared" si="13"/>
        <v>11.867031784822466</v>
      </c>
      <c r="T33" s="19">
        <f t="shared" si="13"/>
        <v>10.106101664762065</v>
      </c>
      <c r="U33" s="19">
        <f t="shared" si="13"/>
        <v>5.1744258299739538</v>
      </c>
      <c r="V33" s="19">
        <f t="shared" si="13"/>
        <v>4.9979661344037645</v>
      </c>
      <c r="W33" s="19">
        <f t="shared" si="13"/>
        <v>2.7418104257027847</v>
      </c>
      <c r="X33" s="19">
        <f t="shared" si="13"/>
        <v>2.8939739434261771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1.8715782455563368</v>
      </c>
      <c r="D36" s="8">
        <v>1.9331078428512423</v>
      </c>
      <c r="E36" s="8">
        <v>1.7125250474121287</v>
      </c>
      <c r="F36" s="8">
        <v>1.6100376615535963</v>
      </c>
      <c r="G36" s="8">
        <v>1.7716730412658297</v>
      </c>
      <c r="H36" s="8">
        <v>1.5855053369592582</v>
      </c>
      <c r="I36" s="8">
        <v>1.4106929534092414</v>
      </c>
      <c r="J36" s="8">
        <v>1.5379951839026691</v>
      </c>
      <c r="K36" s="8">
        <v>1.7110584129146289</v>
      </c>
      <c r="L36" s="8">
        <v>2.5525277435278322</v>
      </c>
      <c r="M36" s="8">
        <v>1.5653961213684615</v>
      </c>
      <c r="N36" s="8">
        <v>1.3151586277735909</v>
      </c>
      <c r="O36" s="8">
        <v>0.81710738928240501</v>
      </c>
      <c r="P36" s="8">
        <v>1.1991628676424839</v>
      </c>
      <c r="Q36" s="8">
        <v>1.3337749347065051</v>
      </c>
      <c r="R36" s="8">
        <v>1.3403622380289499</v>
      </c>
      <c r="S36" s="8">
        <v>2.2481184702361729</v>
      </c>
      <c r="T36" s="8">
        <v>1.5035702390605321</v>
      </c>
      <c r="U36" s="8">
        <v>0.95663488246775819</v>
      </c>
      <c r="V36" s="8">
        <v>0.98889799308936099</v>
      </c>
      <c r="W36" s="8">
        <v>0.61870806060209438</v>
      </c>
      <c r="X36" s="8">
        <v>0.5638320588282788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6.6041111586400882</v>
      </c>
      <c r="D43" s="8">
        <v>6.6777072568427043</v>
      </c>
      <c r="E43" s="8">
        <v>6.4417875963574698</v>
      </c>
      <c r="F43" s="8">
        <v>6.37734791385052</v>
      </c>
      <c r="G43" s="8">
        <v>0.37960456834682982</v>
      </c>
      <c r="H43" s="8">
        <v>0.48438088975750077</v>
      </c>
      <c r="I43" s="8">
        <v>0.43112980102085119</v>
      </c>
      <c r="J43" s="8">
        <v>0.50512631300207034</v>
      </c>
      <c r="K43" s="8">
        <v>0.56231961985948975</v>
      </c>
      <c r="L43" s="8">
        <v>0.85210086768356996</v>
      </c>
      <c r="M43" s="8">
        <v>0.63545027270674048</v>
      </c>
      <c r="N43" s="8">
        <v>0.28301913925405109</v>
      </c>
      <c r="O43" s="8">
        <v>4.3818808858752689</v>
      </c>
      <c r="P43" s="8">
        <v>5.5795708987317836</v>
      </c>
      <c r="Q43" s="8">
        <v>7.6368335956036084</v>
      </c>
      <c r="R43" s="8">
        <v>6.4748652785459253</v>
      </c>
      <c r="S43" s="8">
        <v>6.4217035921381891</v>
      </c>
      <c r="T43" s="8">
        <v>5.0747630371547121</v>
      </c>
      <c r="U43" s="8">
        <v>2.4605625614049327</v>
      </c>
      <c r="V43" s="8">
        <v>2.0605619179655998</v>
      </c>
      <c r="W43" s="8">
        <v>1.1323328691802041</v>
      </c>
      <c r="X43" s="8">
        <v>0.93194920236601031</v>
      </c>
    </row>
    <row r="44" spans="1:24" ht="11.25" customHeight="1" x14ac:dyDescent="0.2">
      <c r="A44" s="28" t="s">
        <v>74</v>
      </c>
      <c r="B44" s="7" t="s">
        <v>75</v>
      </c>
      <c r="C44" s="8">
        <v>11.634276822477764</v>
      </c>
      <c r="D44" s="8">
        <v>11.611699424789085</v>
      </c>
      <c r="E44" s="8">
        <v>12.858342660578804</v>
      </c>
      <c r="F44" s="8">
        <v>10.120869284870158</v>
      </c>
      <c r="G44" s="8">
        <v>16.334231692514027</v>
      </c>
      <c r="H44" s="8">
        <v>16.373884688658567</v>
      </c>
      <c r="I44" s="8">
        <v>16.574369489336803</v>
      </c>
      <c r="J44" s="8">
        <v>18.964166069212705</v>
      </c>
      <c r="K44" s="8">
        <v>17.926502448695743</v>
      </c>
      <c r="L44" s="8">
        <v>19.26765686222063</v>
      </c>
      <c r="M44" s="8">
        <v>16.905732409463475</v>
      </c>
      <c r="N44" s="8">
        <v>21.602901757335228</v>
      </c>
      <c r="O44" s="8">
        <v>2.1788575069277232</v>
      </c>
      <c r="P44" s="8">
        <v>4.2635761149902809</v>
      </c>
      <c r="Q44" s="8">
        <v>0.94842826240230005</v>
      </c>
      <c r="R44" s="8">
        <v>3.5741425945206666</v>
      </c>
      <c r="S44" s="8">
        <v>3.1972097224481044</v>
      </c>
      <c r="T44" s="8">
        <v>3.5277683885468205</v>
      </c>
      <c r="U44" s="8">
        <v>1.7572283861012625</v>
      </c>
      <c r="V44" s="8">
        <v>1.9485062233488037</v>
      </c>
      <c r="W44" s="8">
        <v>0.99076949592048635</v>
      </c>
      <c r="X44" s="8">
        <v>1.3981926822318882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3.8869861862580715</v>
      </c>
      <c r="D51" s="27">
        <v>6.6068279993934436</v>
      </c>
      <c r="E51" s="27">
        <v>7.6436174032968056</v>
      </c>
      <c r="F51" s="27">
        <v>5.8380485489933092</v>
      </c>
      <c r="G51" s="27">
        <v>6.1716856245686644</v>
      </c>
      <c r="H51" s="27">
        <v>6.1365891054805317</v>
      </c>
      <c r="I51" s="27">
        <v>7.3713969393223815</v>
      </c>
      <c r="J51" s="27">
        <v>7.7780108973683086</v>
      </c>
      <c r="K51" s="27">
        <v>8.6142366796600189</v>
      </c>
      <c r="L51" s="27">
        <v>12.126547875732124</v>
      </c>
      <c r="M51" s="27">
        <v>9.4861709601077031</v>
      </c>
      <c r="N51" s="27">
        <v>10.900929443371551</v>
      </c>
      <c r="O51" s="27">
        <v>11.234910731488423</v>
      </c>
      <c r="P51" s="27">
        <v>7.7230983173979997</v>
      </c>
      <c r="Q51" s="27">
        <v>9.268123042674727</v>
      </c>
      <c r="R51" s="27">
        <v>3.4981576225007962</v>
      </c>
      <c r="S51" s="27">
        <v>11.799179679640361</v>
      </c>
      <c r="T51" s="27">
        <v>8.6509866251006518</v>
      </c>
      <c r="U51" s="27">
        <v>5.1014865751381446</v>
      </c>
      <c r="V51" s="27">
        <v>4.4399685477662256</v>
      </c>
      <c r="W51" s="27">
        <v>5.2488169551334165</v>
      </c>
      <c r="X51" s="27">
        <v>4.1380386926686192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0.36364561573753224</v>
      </c>
      <c r="P61" s="49">
        <f t="shared" si="15"/>
        <v>0.35424376677714792</v>
      </c>
      <c r="Q61" s="49">
        <f t="shared" si="15"/>
        <v>0.3939471269247623</v>
      </c>
      <c r="R61" s="49">
        <f t="shared" si="15"/>
        <v>0.59378887301294281</v>
      </c>
      <c r="S61" s="49">
        <f t="shared" si="15"/>
        <v>0.66252545293307585</v>
      </c>
      <c r="T61" s="49">
        <f t="shared" si="15"/>
        <v>0</v>
      </c>
      <c r="U61" s="49">
        <f t="shared" si="15"/>
        <v>0.11923648072291892</v>
      </c>
      <c r="V61" s="49">
        <f t="shared" si="15"/>
        <v>0.13398770286536943</v>
      </c>
      <c r="W61" s="49">
        <f t="shared" si="15"/>
        <v>6.8251881565997319E-2</v>
      </c>
      <c r="X61" s="49">
        <f t="shared" si="15"/>
        <v>5.6357303274324387E-2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2.2709780146672792E-4</v>
      </c>
      <c r="W67" s="52">
        <v>2.3992927665572055E-4</v>
      </c>
      <c r="X67" s="52">
        <v>1.8317650034991678E-4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0.36364561573753224</v>
      </c>
      <c r="P69" s="52">
        <v>0.35424376677714792</v>
      </c>
      <c r="Q69" s="52">
        <v>0.3939471269247623</v>
      </c>
      <c r="R69" s="52">
        <v>0.59378887301294281</v>
      </c>
      <c r="S69" s="52">
        <v>0.66252545293307585</v>
      </c>
      <c r="T69" s="52">
        <v>0</v>
      </c>
      <c r="U69" s="52">
        <v>0.11923648072291892</v>
      </c>
      <c r="V69" s="52">
        <v>0.13376060506390269</v>
      </c>
      <c r="W69" s="52">
        <v>6.8011952289341593E-2</v>
      </c>
      <c r="X69" s="52">
        <v>5.6174126773974473E-2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379.13389632000002</v>
      </c>
      <c r="D2" s="21">
        <f t="shared" ref="D2:X2" si="0">SUM(D3,D17,D22,D25,D26,D51,D52)</f>
        <v>348.89108724000005</v>
      </c>
      <c r="E2" s="21">
        <f t="shared" si="0"/>
        <v>359.17627679999998</v>
      </c>
      <c r="F2" s="21">
        <f t="shared" si="0"/>
        <v>369.50777928000008</v>
      </c>
      <c r="G2" s="21">
        <f t="shared" si="0"/>
        <v>256.14440496000003</v>
      </c>
      <c r="H2" s="21">
        <f t="shared" si="0"/>
        <v>233.59822128000005</v>
      </c>
      <c r="I2" s="21">
        <f t="shared" si="0"/>
        <v>273.93963408000002</v>
      </c>
      <c r="J2" s="21">
        <f t="shared" si="0"/>
        <v>259.54671096000004</v>
      </c>
      <c r="K2" s="21">
        <f t="shared" si="0"/>
        <v>243.56948688</v>
      </c>
      <c r="L2" s="21">
        <f t="shared" si="0"/>
        <v>198.42948323999997</v>
      </c>
      <c r="M2" s="21">
        <f t="shared" si="0"/>
        <v>179.57379023999999</v>
      </c>
      <c r="N2" s="21">
        <f t="shared" si="0"/>
        <v>152.09435304000002</v>
      </c>
      <c r="O2" s="21">
        <f t="shared" si="0"/>
        <v>134.60568084000002</v>
      </c>
      <c r="P2" s="21">
        <f t="shared" si="0"/>
        <v>136.13873831999999</v>
      </c>
      <c r="Q2" s="21">
        <f t="shared" si="0"/>
        <v>131.44479768000002</v>
      </c>
      <c r="R2" s="21">
        <f t="shared" si="0"/>
        <v>102.58244568000001</v>
      </c>
      <c r="S2" s="21">
        <f t="shared" si="0"/>
        <v>77.802169679999992</v>
      </c>
      <c r="T2" s="21">
        <f t="shared" si="0"/>
        <v>75.429409320000019</v>
      </c>
      <c r="U2" s="21">
        <f t="shared" si="0"/>
        <v>89.993279880000017</v>
      </c>
      <c r="V2" s="21">
        <f t="shared" si="0"/>
        <v>91.583195039999993</v>
      </c>
      <c r="W2" s="21">
        <f t="shared" si="0"/>
        <v>83.181060360000004</v>
      </c>
      <c r="X2" s="21">
        <f t="shared" si="0"/>
        <v>85.28814180000002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350.80860240000004</v>
      </c>
      <c r="D26" s="27">
        <f t="shared" ref="D26:W26" si="20">SUM(D27,D33)</f>
        <v>303.90429528000004</v>
      </c>
      <c r="E26" s="27">
        <f t="shared" si="20"/>
        <v>301.06188287999998</v>
      </c>
      <c r="F26" s="27">
        <f t="shared" si="20"/>
        <v>304.42616928000007</v>
      </c>
      <c r="G26" s="27">
        <f t="shared" si="20"/>
        <v>183.18595104000002</v>
      </c>
      <c r="H26" s="27">
        <f t="shared" si="20"/>
        <v>170.73736344000002</v>
      </c>
      <c r="I26" s="27">
        <f t="shared" si="20"/>
        <v>195.32609820000002</v>
      </c>
      <c r="J26" s="27">
        <f t="shared" si="20"/>
        <v>189.21454488000001</v>
      </c>
      <c r="K26" s="27">
        <f t="shared" si="20"/>
        <v>164.19880295999999</v>
      </c>
      <c r="L26" s="27">
        <f t="shared" si="20"/>
        <v>118.60519716</v>
      </c>
      <c r="M26" s="27">
        <f t="shared" si="20"/>
        <v>106.41458807999999</v>
      </c>
      <c r="N26" s="27">
        <f t="shared" si="20"/>
        <v>76.106701080000008</v>
      </c>
      <c r="O26" s="27">
        <f t="shared" si="20"/>
        <v>76.239644760000019</v>
      </c>
      <c r="P26" s="27">
        <f t="shared" si="20"/>
        <v>79.589534399999991</v>
      </c>
      <c r="Q26" s="27">
        <f t="shared" si="20"/>
        <v>64.242405720000008</v>
      </c>
      <c r="R26" s="27">
        <f t="shared" si="20"/>
        <v>58.050467640000001</v>
      </c>
      <c r="S26" s="27">
        <f t="shared" si="20"/>
        <v>58.111069679999993</v>
      </c>
      <c r="T26" s="27">
        <f t="shared" si="20"/>
        <v>48.473202239999999</v>
      </c>
      <c r="U26" s="27">
        <f t="shared" si="20"/>
        <v>46.907941320000013</v>
      </c>
      <c r="V26" s="27">
        <f t="shared" si="20"/>
        <v>47.773425959999983</v>
      </c>
      <c r="W26" s="27">
        <f t="shared" si="20"/>
        <v>49.254607799999995</v>
      </c>
      <c r="X26" s="27">
        <f t="shared" ref="X26" si="21">SUM(X27,X33)</f>
        <v>48.62169792000001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350.80860240000004</v>
      </c>
      <c r="D33" s="19">
        <f t="shared" ref="D33:W33" si="26">SUM(D34:D50)</f>
        <v>303.90429528000004</v>
      </c>
      <c r="E33" s="19">
        <f t="shared" si="26"/>
        <v>301.06188287999998</v>
      </c>
      <c r="F33" s="19">
        <f t="shared" si="26"/>
        <v>304.42616928000007</v>
      </c>
      <c r="G33" s="19">
        <f t="shared" si="26"/>
        <v>183.18595104000002</v>
      </c>
      <c r="H33" s="19">
        <f t="shared" si="26"/>
        <v>170.73736344000002</v>
      </c>
      <c r="I33" s="19">
        <f t="shared" si="26"/>
        <v>195.32609820000002</v>
      </c>
      <c r="J33" s="19">
        <f t="shared" si="26"/>
        <v>189.21454488000001</v>
      </c>
      <c r="K33" s="19">
        <f t="shared" si="26"/>
        <v>164.19880295999999</v>
      </c>
      <c r="L33" s="19">
        <f t="shared" si="26"/>
        <v>118.60519716</v>
      </c>
      <c r="M33" s="19">
        <f t="shared" si="26"/>
        <v>106.41458807999999</v>
      </c>
      <c r="N33" s="19">
        <f t="shared" si="26"/>
        <v>76.106701080000008</v>
      </c>
      <c r="O33" s="19">
        <f t="shared" si="26"/>
        <v>76.239644760000019</v>
      </c>
      <c r="P33" s="19">
        <f t="shared" si="26"/>
        <v>79.589534399999991</v>
      </c>
      <c r="Q33" s="19">
        <f t="shared" si="26"/>
        <v>64.242405720000008</v>
      </c>
      <c r="R33" s="19">
        <f t="shared" si="26"/>
        <v>58.050467640000001</v>
      </c>
      <c r="S33" s="19">
        <f t="shared" si="26"/>
        <v>58.111069679999993</v>
      </c>
      <c r="T33" s="19">
        <f t="shared" si="26"/>
        <v>48.473202239999999</v>
      </c>
      <c r="U33" s="19">
        <f t="shared" si="26"/>
        <v>46.907941320000013</v>
      </c>
      <c r="V33" s="19">
        <f t="shared" si="26"/>
        <v>47.773425959999983</v>
      </c>
      <c r="W33" s="19">
        <f t="shared" si="26"/>
        <v>49.254607799999995</v>
      </c>
      <c r="X33" s="19">
        <f t="shared" ref="X33" si="27">SUM(X34:X50)</f>
        <v>48.62169792000001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65.661960960000016</v>
      </c>
      <c r="D36" s="8">
        <f>FC_IND_PPP_PU_E!D36+FC_IND_PPP_PA_E!D36+FC_IND_PPP_PR_E!D36</f>
        <v>65.661960960000016</v>
      </c>
      <c r="E36" s="8">
        <f>FC_IND_PPP_PU_E!E36+FC_IND_PPP_PA_E!E36+FC_IND_PPP_PR_E!E36</f>
        <v>59.69265047999999</v>
      </c>
      <c r="F36" s="8">
        <f>FC_IND_PPP_PU_E!F36+FC_IND_PPP_PA_E!F36+FC_IND_PPP_PR_E!F36</f>
        <v>59.69265047999999</v>
      </c>
      <c r="G36" s="8">
        <f>FC_IND_PPP_PU_E!G36+FC_IND_PPP_PA_E!G36+FC_IND_PPP_PR_E!G36</f>
        <v>29.846325239999999</v>
      </c>
      <c r="H36" s="8">
        <f>FC_IND_PPP_PU_E!H36+FC_IND_PPP_PA_E!H36+FC_IND_PPP_PR_E!H36</f>
        <v>29.846325239999999</v>
      </c>
      <c r="I36" s="8">
        <f>FC_IND_PPP_PU_E!I36+FC_IND_PPP_PA_E!I36+FC_IND_PPP_PR_E!I36</f>
        <v>38.800290960000019</v>
      </c>
      <c r="J36" s="8">
        <f>FC_IND_PPP_PU_E!J36+FC_IND_PPP_PA_E!J36+FC_IND_PPP_PR_E!J36</f>
        <v>35.815635719999996</v>
      </c>
      <c r="K36" s="8">
        <f>FC_IND_PPP_PU_E!K36+FC_IND_PPP_PA_E!K36+FC_IND_PPP_PR_E!K36</f>
        <v>35.815635719999996</v>
      </c>
      <c r="L36" s="8">
        <f>FC_IND_PPP_PU_E!L36+FC_IND_PPP_PA_E!L36+FC_IND_PPP_PR_E!L36</f>
        <v>34.831124280000004</v>
      </c>
      <c r="M36" s="8">
        <f>FC_IND_PPP_PU_E!M36+FC_IND_PPP_PA_E!M36+FC_IND_PPP_PR_E!M36</f>
        <v>31.92870095999999</v>
      </c>
      <c r="N36" s="8">
        <f>FC_IND_PPP_PU_E!N36+FC_IND_PPP_PA_E!N36+FC_IND_PPP_PR_E!N36</f>
        <v>20.318099040000003</v>
      </c>
      <c r="O36" s="8">
        <f>FC_IND_PPP_PU_E!O36+FC_IND_PPP_PA_E!O36+FC_IND_PPP_PR_E!O36</f>
        <v>17.415675720000003</v>
      </c>
      <c r="P36" s="8">
        <f>FC_IND_PPP_PU_E!P36+FC_IND_PPP_PA_E!P36+FC_IND_PPP_PR_E!P36</f>
        <v>14.513025240000001</v>
      </c>
      <c r="Q36" s="8">
        <f>FC_IND_PPP_PU_E!Q36+FC_IND_PPP_PA_E!Q36+FC_IND_PPP_PR_E!Q36</f>
        <v>11.610374759999999</v>
      </c>
      <c r="R36" s="8">
        <f>FC_IND_PPP_PU_E!R36+FC_IND_PPP_PA_E!R36+FC_IND_PPP_PR_E!R36</f>
        <v>11.610374759999999</v>
      </c>
      <c r="S36" s="8">
        <f>FC_IND_PPP_PU_E!S36+FC_IND_PPP_PA_E!S36+FC_IND_PPP_PR_E!S36</f>
        <v>11.610374759999999</v>
      </c>
      <c r="T36" s="8">
        <f>FC_IND_PPP_PU_E!T36+FC_IND_PPP_PA_E!T36+FC_IND_PPP_PR_E!T36</f>
        <v>11.639451240000001</v>
      </c>
      <c r="U36" s="8">
        <f>FC_IND_PPP_PU_E!U36+FC_IND_PPP_PA_E!U36+FC_IND_PPP_PR_E!U36</f>
        <v>11.868655680000002</v>
      </c>
      <c r="V36" s="8">
        <f>FC_IND_PPP_PU_E!V36+FC_IND_PPP_PA_E!V36+FC_IND_PPP_PR_E!V36</f>
        <v>11.584251360000003</v>
      </c>
      <c r="W36" s="8">
        <f>FC_IND_PPP_PU_E!W36+FC_IND_PPP_PA_E!W36+FC_IND_PPP_PR_E!W36</f>
        <v>11.343461760000002</v>
      </c>
      <c r="X36" s="8">
        <f>FC_IND_PPP_PU_E!X36+FC_IND_PPP_PA_E!X36+FC_IND_PPP_PR_E!X36</f>
        <v>9.2215602000000008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31.862881439999992</v>
      </c>
      <c r="D43" s="8">
        <f>FC_IND_PPP_PU_E!D43+FC_IND_PPP_PA_E!D43+FC_IND_PPP_PR_E!D43</f>
        <v>31.862881439999988</v>
      </c>
      <c r="E43" s="8">
        <f>FC_IND_PPP_PU_E!E43+FC_IND_PPP_PA_E!E43+FC_IND_PPP_PR_E!E43</f>
        <v>31.862881439999992</v>
      </c>
      <c r="F43" s="8">
        <f>FC_IND_PPP_PU_E!F43+FC_IND_PPP_PA_E!F43+FC_IND_PPP_PR_E!F43</f>
        <v>44.608140720000023</v>
      </c>
      <c r="G43" s="8">
        <f>FC_IND_PPP_PU_E!G43+FC_IND_PPP_PA_E!G43+FC_IND_PPP_PR_E!G43</f>
        <v>6.3726296399999995</v>
      </c>
      <c r="H43" s="8">
        <f>FC_IND_PPP_PU_E!H43+FC_IND_PPP_PA_E!H43+FC_IND_PPP_PR_E!H43</f>
        <v>9.5588110799999999</v>
      </c>
      <c r="I43" s="8">
        <f>FC_IND_PPP_PU_E!I43+FC_IND_PPP_PA_E!I43+FC_IND_PPP_PR_E!I43</f>
        <v>9.5588110799999999</v>
      </c>
      <c r="J43" s="8">
        <f>FC_IND_PPP_PU_E!J43+FC_IND_PPP_PA_E!J43+FC_IND_PPP_PR_E!J43</f>
        <v>9.5588110799999999</v>
      </c>
      <c r="K43" s="8">
        <f>FC_IND_PPP_PU_E!K43+FC_IND_PPP_PA_E!K43+FC_IND_PPP_PR_E!K43</f>
        <v>9.5588110799999999</v>
      </c>
      <c r="L43" s="8">
        <f>FC_IND_PPP_PU_E!L43+FC_IND_PPP_PA_E!L43+FC_IND_PPP_PR_E!L43</f>
        <v>9.4699799999999996</v>
      </c>
      <c r="M43" s="8">
        <f>FC_IND_PPP_PU_E!M43+FC_IND_PPP_PA_E!M43+FC_IND_PPP_PR_E!M43</f>
        <v>9.4699800000000014</v>
      </c>
      <c r="N43" s="8">
        <f>FC_IND_PPP_PU_E!N43+FC_IND_PPP_PA_E!N43+FC_IND_PPP_PR_E!N43</f>
        <v>3.1565710799999986</v>
      </c>
      <c r="O43" s="8">
        <f>FC_IND_PPP_PU_E!O43+FC_IND_PPP_PA_E!O43+FC_IND_PPP_PR_E!O43</f>
        <v>0</v>
      </c>
      <c r="P43" s="8">
        <f>FC_IND_PPP_PU_E!P43+FC_IND_PPP_PA_E!P43+FC_IND_PPP_PR_E!P43</f>
        <v>3.1565710799999991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3.1565710799999986</v>
      </c>
      <c r="T43" s="8">
        <f>FC_IND_PPP_PU_E!T43+FC_IND_PPP_PA_E!T43+FC_IND_PPP_PR_E!T43</f>
        <v>1.9572181199999998</v>
      </c>
      <c r="U43" s="8">
        <f>FC_IND_PPP_PU_E!U43+FC_IND_PPP_PA_E!U43+FC_IND_PPP_PR_E!U43</f>
        <v>2.0265757200000003</v>
      </c>
      <c r="V43" s="8">
        <f>FC_IND_PPP_PU_E!V43+FC_IND_PPP_PA_E!V43+FC_IND_PPP_PR_E!V43</f>
        <v>1.1206587599999995</v>
      </c>
      <c r="W43" s="8">
        <f>FC_IND_PPP_PU_E!W43+FC_IND_PPP_PA_E!W43+FC_IND_PPP_PR_E!W43</f>
        <v>0.84589595999999978</v>
      </c>
      <c r="X43" s="8">
        <f>FC_IND_PPP_PU_E!X43+FC_IND_PPP_PA_E!X43+FC_IND_PPP_PR_E!X43</f>
        <v>0.99741563999999994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253.28376000000003</v>
      </c>
      <c r="D44" s="8">
        <f>FC_IND_PPP_PU_E!D44+FC_IND_PPP_PA_E!D44+FC_IND_PPP_PR_E!D44</f>
        <v>206.37945288000006</v>
      </c>
      <c r="E44" s="8">
        <f>FC_IND_PPP_PU_E!E44+FC_IND_PPP_PA_E!E44+FC_IND_PPP_PR_E!E44</f>
        <v>209.50635096000002</v>
      </c>
      <c r="F44" s="8">
        <f>FC_IND_PPP_PU_E!F44+FC_IND_PPP_PA_E!F44+FC_IND_PPP_PR_E!F44</f>
        <v>200.12537808000002</v>
      </c>
      <c r="G44" s="8">
        <f>FC_IND_PPP_PU_E!G44+FC_IND_PPP_PA_E!G44+FC_IND_PPP_PR_E!G44</f>
        <v>146.96699616000001</v>
      </c>
      <c r="H44" s="8">
        <f>FC_IND_PPP_PU_E!H44+FC_IND_PPP_PA_E!H44+FC_IND_PPP_PR_E!H44</f>
        <v>131.33222712000003</v>
      </c>
      <c r="I44" s="8">
        <f>FC_IND_PPP_PU_E!I44+FC_IND_PPP_PA_E!I44+FC_IND_PPP_PR_E!I44</f>
        <v>146.96699616000001</v>
      </c>
      <c r="J44" s="8">
        <f>FC_IND_PPP_PU_E!J44+FC_IND_PPP_PA_E!J44+FC_IND_PPP_PR_E!J44</f>
        <v>143.84009808000002</v>
      </c>
      <c r="K44" s="8">
        <f>FC_IND_PPP_PU_E!K44+FC_IND_PPP_PA_E!K44+FC_IND_PPP_PR_E!K44</f>
        <v>118.82435616000001</v>
      </c>
      <c r="L44" s="8">
        <f>FC_IND_PPP_PU_E!L44+FC_IND_PPP_PA_E!L44+FC_IND_PPP_PR_E!L44</f>
        <v>74.304092879999999</v>
      </c>
      <c r="M44" s="8">
        <f>FC_IND_PPP_PU_E!M44+FC_IND_PPP_PA_E!M44+FC_IND_PPP_PR_E!M44</f>
        <v>65.015907119999994</v>
      </c>
      <c r="N44" s="8">
        <f>FC_IND_PPP_PU_E!N44+FC_IND_PPP_PA_E!N44+FC_IND_PPP_PR_E!N44</f>
        <v>52.632030960000009</v>
      </c>
      <c r="O44" s="8">
        <f>FC_IND_PPP_PU_E!O44+FC_IND_PPP_PA_E!O44+FC_IND_PPP_PR_E!O44</f>
        <v>58.823969040000016</v>
      </c>
      <c r="P44" s="8">
        <f>FC_IND_PPP_PU_E!P44+FC_IND_PPP_PA_E!P44+FC_IND_PPP_PR_E!P44</f>
        <v>61.919938079999994</v>
      </c>
      <c r="Q44" s="8">
        <f>FC_IND_PPP_PU_E!Q44+FC_IND_PPP_PA_E!Q44+FC_IND_PPP_PR_E!Q44</f>
        <v>52.632030960000009</v>
      </c>
      <c r="R44" s="8">
        <f>FC_IND_PPP_PU_E!R44+FC_IND_PPP_PA_E!R44+FC_IND_PPP_PR_E!R44</f>
        <v>46.440092880000002</v>
      </c>
      <c r="S44" s="8">
        <f>FC_IND_PPP_PU_E!S44+FC_IND_PPP_PA_E!S44+FC_IND_PPP_PR_E!S44</f>
        <v>43.344123839999995</v>
      </c>
      <c r="T44" s="8">
        <f>FC_IND_PPP_PU_E!T44+FC_IND_PPP_PA_E!T44+FC_IND_PPP_PR_E!T44</f>
        <v>34.876532879999999</v>
      </c>
      <c r="U44" s="8">
        <f>FC_IND_PPP_PU_E!U44+FC_IND_PPP_PA_E!U44+FC_IND_PPP_PR_E!U44</f>
        <v>33.012709920000013</v>
      </c>
      <c r="V44" s="8">
        <f>FC_IND_PPP_PU_E!V44+FC_IND_PPP_PA_E!V44+FC_IND_PPP_PR_E!V44</f>
        <v>35.068515839999982</v>
      </c>
      <c r="W44" s="8">
        <f>FC_IND_PPP_PU_E!W44+FC_IND_PPP_PA_E!W44+FC_IND_PPP_PR_E!W44</f>
        <v>37.065250079999991</v>
      </c>
      <c r="X44" s="8">
        <f>FC_IND_PPP_PU_E!X44+FC_IND_PPP_PA_E!X44+FC_IND_PPP_PR_E!X44</f>
        <v>38.402722080000011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28.325293919999996</v>
      </c>
      <c r="D51" s="27">
        <f>FC_IND_PPP_PU_E!D51+FC_IND_PPP_PA_E!D51+FC_IND_PPP_PR_E!D51</f>
        <v>44.986791959999991</v>
      </c>
      <c r="E51" s="27">
        <f>FC_IND_PPP_PU_E!E51+FC_IND_PPP_PA_E!E51+FC_IND_PPP_PR_E!E51</f>
        <v>58.114393920000005</v>
      </c>
      <c r="F51" s="27">
        <f>FC_IND_PPP_PU_E!F51+FC_IND_PPP_PA_E!F51+FC_IND_PPP_PR_E!F51</f>
        <v>65.081609999999998</v>
      </c>
      <c r="G51" s="27">
        <f>FC_IND_PPP_PU_E!G51+FC_IND_PPP_PA_E!G51+FC_IND_PPP_PR_E!G51</f>
        <v>72.958453920000025</v>
      </c>
      <c r="H51" s="27">
        <f>FC_IND_PPP_PU_E!H51+FC_IND_PPP_PA_E!H51+FC_IND_PPP_PR_E!H51</f>
        <v>62.86085784000003</v>
      </c>
      <c r="I51" s="27">
        <f>FC_IND_PPP_PU_E!I51+FC_IND_PPP_PA_E!I51+FC_IND_PPP_PR_E!I51</f>
        <v>78.613535880000001</v>
      </c>
      <c r="J51" s="27">
        <f>FC_IND_PPP_PU_E!J51+FC_IND_PPP_PA_E!J51+FC_IND_PPP_PR_E!J51</f>
        <v>70.332166080000007</v>
      </c>
      <c r="K51" s="27">
        <f>FC_IND_PPP_PU_E!K51+FC_IND_PPP_PA_E!K51+FC_IND_PPP_PR_E!K51</f>
        <v>79.370683920000019</v>
      </c>
      <c r="L51" s="27">
        <f>FC_IND_PPP_PU_E!L51+FC_IND_PPP_PA_E!L51+FC_IND_PPP_PR_E!L51</f>
        <v>79.824286079999979</v>
      </c>
      <c r="M51" s="27">
        <f>FC_IND_PPP_PU_E!M51+FC_IND_PPP_PA_E!M51+FC_IND_PPP_PR_E!M51</f>
        <v>73.159202160000007</v>
      </c>
      <c r="N51" s="27">
        <f>FC_IND_PPP_PU_E!N51+FC_IND_PPP_PA_E!N51+FC_IND_PPP_PR_E!N51</f>
        <v>75.987651960000008</v>
      </c>
      <c r="O51" s="27">
        <f>FC_IND_PPP_PU_E!O51+FC_IND_PPP_PA_E!O51+FC_IND_PPP_PR_E!O51</f>
        <v>58.366036079999994</v>
      </c>
      <c r="P51" s="27">
        <f>FC_IND_PPP_PU_E!P51+FC_IND_PPP_PA_E!P51+FC_IND_PPP_PR_E!P51</f>
        <v>56.549203920000004</v>
      </c>
      <c r="Q51" s="27">
        <f>FC_IND_PPP_PU_E!Q51+FC_IND_PPP_PA_E!Q51+FC_IND_PPP_PR_E!Q51</f>
        <v>67.20239196</v>
      </c>
      <c r="R51" s="27">
        <f>FC_IND_PPP_PU_E!R51+FC_IND_PPP_PA_E!R51+FC_IND_PPP_PR_E!R51</f>
        <v>44.531978040000006</v>
      </c>
      <c r="S51" s="27">
        <f>FC_IND_PPP_PU_E!S51+FC_IND_PPP_PA_E!S51+FC_IND_PPP_PR_E!S51</f>
        <v>19.691100000000002</v>
      </c>
      <c r="T51" s="27">
        <f>FC_IND_PPP_PU_E!T51+FC_IND_PPP_PA_E!T51+FC_IND_PPP_PR_E!T51</f>
        <v>26.956207080000016</v>
      </c>
      <c r="U51" s="27">
        <f>FC_IND_PPP_PU_E!U51+FC_IND_PPP_PA_E!U51+FC_IND_PPP_PR_E!U51</f>
        <v>43.085338559999997</v>
      </c>
      <c r="V51" s="27">
        <f>FC_IND_PPP_PU_E!V51+FC_IND_PPP_PA_E!V51+FC_IND_PPP_PR_E!V51</f>
        <v>43.809769080000009</v>
      </c>
      <c r="W51" s="27">
        <f>FC_IND_PPP_PU_E!W51+FC_IND_PPP_PA_E!W51+FC_IND_PPP_PR_E!W51</f>
        <v>33.926452560000001</v>
      </c>
      <c r="X51" s="27">
        <f>FC_IND_PPP_PU_E!X51+FC_IND_PPP_PA_E!X51+FC_IND_PPP_PR_E!X51</f>
        <v>36.66644388000001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4.5920447999999991</v>
      </c>
      <c r="D61" s="49">
        <f t="shared" si="31"/>
        <v>2.3518656</v>
      </c>
      <c r="E61" s="49">
        <f t="shared" si="31"/>
        <v>1.2321792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13.999910400000001</v>
      </c>
      <c r="Q61" s="49">
        <f t="shared" si="31"/>
        <v>10.640044799999998</v>
      </c>
      <c r="R61" s="49">
        <f t="shared" si="31"/>
        <v>12.9919104</v>
      </c>
      <c r="S61" s="49">
        <f t="shared" si="31"/>
        <v>13.776134399999998</v>
      </c>
      <c r="T61" s="49">
        <f t="shared" si="31"/>
        <v>13.887820799999998</v>
      </c>
      <c r="U61" s="49">
        <f t="shared" si="31"/>
        <v>13.612285440000001</v>
      </c>
      <c r="V61" s="49">
        <f t="shared" si="31"/>
        <v>11.765695679999997</v>
      </c>
      <c r="W61" s="49">
        <f t="shared" si="31"/>
        <v>13.41351072</v>
      </c>
      <c r="X61" s="49">
        <f t="shared" si="31"/>
        <v>14.315032799999996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4.5920447999999991</v>
      </c>
      <c r="D62" s="52">
        <f>FC_IND_PPP_PU_E!D62+FC_IND_PPP_PA_E!D62+FC_IND_PPP_PR_E!D62</f>
        <v>2.3518656</v>
      </c>
      <c r="E62" s="52">
        <f>FC_IND_PPP_PU_E!E62+FC_IND_PPP_PA_E!E62+FC_IND_PPP_PR_E!E62</f>
        <v>1.2321792</v>
      </c>
      <c r="F62" s="52">
        <f>FC_IND_PPP_PU_E!F62+FC_IND_PPP_PA_E!F62+FC_IND_PPP_PR_E!F62</f>
        <v>0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0</v>
      </c>
      <c r="M62" s="52">
        <f>FC_IND_PPP_PU_E!M62+FC_IND_PPP_PA_E!M62+FC_IND_PPP_PR_E!M62</f>
        <v>0</v>
      </c>
      <c r="N62" s="52">
        <f>FC_IND_PPP_PU_E!N62+FC_IND_PPP_PA_E!N62+FC_IND_PPP_PR_E!N62</f>
        <v>0</v>
      </c>
      <c r="O62" s="52">
        <f>FC_IND_PPP_PU_E!O62+FC_IND_PPP_PA_E!O62+FC_IND_PPP_PR_E!O62</f>
        <v>0</v>
      </c>
      <c r="P62" s="52">
        <f>FC_IND_PPP_PU_E!P62+FC_IND_PPP_PA_E!P62+FC_IND_PPP_PR_E!P62</f>
        <v>13.999910400000001</v>
      </c>
      <c r="Q62" s="52">
        <f>FC_IND_PPP_PU_E!Q62+FC_IND_PPP_PA_E!Q62+FC_IND_PPP_PR_E!Q62</f>
        <v>10.640044799999998</v>
      </c>
      <c r="R62" s="52">
        <f>FC_IND_PPP_PU_E!R62+FC_IND_PPP_PA_E!R62+FC_IND_PPP_PR_E!R62</f>
        <v>12.9919104</v>
      </c>
      <c r="S62" s="52">
        <f>FC_IND_PPP_PU_E!S62+FC_IND_PPP_PA_E!S62+FC_IND_PPP_PR_E!S62</f>
        <v>13.776134399999998</v>
      </c>
      <c r="T62" s="52">
        <f>FC_IND_PPP_PU_E!T62+FC_IND_PPP_PA_E!T62+FC_IND_PPP_PR_E!T62</f>
        <v>13.887820799999998</v>
      </c>
      <c r="U62" s="52">
        <f>FC_IND_PPP_PU_E!U62+FC_IND_PPP_PA_E!U62+FC_IND_PPP_PR_E!U62</f>
        <v>13.518489600000001</v>
      </c>
      <c r="V62" s="52">
        <f>FC_IND_PPP_PU_E!V62+FC_IND_PPP_PA_E!V62+FC_IND_PPP_PR_E!V62</f>
        <v>11.692799999999997</v>
      </c>
      <c r="W62" s="52">
        <f>FC_IND_PPP_PU_E!W62+FC_IND_PPP_PA_E!W62+FC_IND_PPP_PR_E!W62</f>
        <v>13.364063999999999</v>
      </c>
      <c r="X62" s="52">
        <f>FC_IND_PPP_PU_E!X62+FC_IND_PPP_PA_E!X62+FC_IND_PPP_PR_E!X62</f>
        <v>14.255135999999995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9.3795839999999991E-2</v>
      </c>
      <c r="V69" s="52">
        <f>FC_IND_PPP_PU_E!V69+FC_IND_PPP_PA_E!V69+FC_IND_PPP_PR_E!V69</f>
        <v>7.2895680000000004E-2</v>
      </c>
      <c r="W69" s="52">
        <f>FC_IND_PPP_PU_E!W69+FC_IND_PPP_PA_E!W69+FC_IND_PPP_PR_E!W69</f>
        <v>4.9446720000000013E-2</v>
      </c>
      <c r="X69" s="52">
        <f>FC_IND_PPP_PU_E!X69+FC_IND_PPP_PA_E!X69+FC_IND_PPP_PR_E!X69</f>
        <v>5.9896799999999993E-2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364.0059023783399</v>
      </c>
      <c r="D2" s="21">
        <f t="shared" ref="D2:X2" si="0">SUM(D3,D17,D22,D25,D26,D51,D52)</f>
        <v>334.45702843744164</v>
      </c>
      <c r="E2" s="21">
        <f t="shared" si="0"/>
        <v>341.74550447097238</v>
      </c>
      <c r="F2" s="21">
        <f t="shared" si="0"/>
        <v>355.87751353345521</v>
      </c>
      <c r="G2" s="21">
        <f t="shared" si="0"/>
        <v>252.49411033739278</v>
      </c>
      <c r="H2" s="21">
        <f t="shared" si="0"/>
        <v>230.46618846776533</v>
      </c>
      <c r="I2" s="21">
        <f t="shared" si="0"/>
        <v>268.9469599856543</v>
      </c>
      <c r="J2" s="21">
        <f t="shared" si="0"/>
        <v>256.80752531685329</v>
      </c>
      <c r="K2" s="21">
        <f t="shared" si="0"/>
        <v>240.53278177507656</v>
      </c>
      <c r="L2" s="21">
        <f t="shared" si="0"/>
        <v>196.45500747066467</v>
      </c>
      <c r="M2" s="21">
        <f t="shared" si="0"/>
        <v>178.58869245190346</v>
      </c>
      <c r="N2" s="21">
        <f t="shared" si="0"/>
        <v>150.35485773984794</v>
      </c>
      <c r="O2" s="21">
        <f t="shared" si="0"/>
        <v>134.17776554571543</v>
      </c>
      <c r="P2" s="21">
        <f t="shared" si="0"/>
        <v>135.64846546451474</v>
      </c>
      <c r="Q2" s="21">
        <f t="shared" si="0"/>
        <v>131.11673999555302</v>
      </c>
      <c r="R2" s="21">
        <f t="shared" si="0"/>
        <v>102.42957639590553</v>
      </c>
      <c r="S2" s="21">
        <f t="shared" si="0"/>
        <v>77.26964176467385</v>
      </c>
      <c r="T2" s="21">
        <f t="shared" si="0"/>
        <v>74.945260328013944</v>
      </c>
      <c r="U2" s="21">
        <f t="shared" si="0"/>
        <v>88.352406973200743</v>
      </c>
      <c r="V2" s="21">
        <f t="shared" si="0"/>
        <v>91.384545608105014</v>
      </c>
      <c r="W2" s="21">
        <f t="shared" si="0"/>
        <v>83.029820284760362</v>
      </c>
      <c r="X2" s="21">
        <f t="shared" si="0"/>
        <v>85.109019677862577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342.80002804955546</v>
      </c>
      <c r="D26" s="27">
        <f t="shared" si="11"/>
        <v>297.91974539219393</v>
      </c>
      <c r="E26" s="27">
        <f t="shared" si="11"/>
        <v>294.88927285257586</v>
      </c>
      <c r="F26" s="27">
        <f t="shared" si="11"/>
        <v>298.88307333455538</v>
      </c>
      <c r="G26" s="27">
        <f t="shared" si="11"/>
        <v>182.89272454336245</v>
      </c>
      <c r="H26" s="27">
        <f t="shared" si="11"/>
        <v>170.32396041848682</v>
      </c>
      <c r="I26" s="27">
        <f t="shared" si="11"/>
        <v>194.78483974315628</v>
      </c>
      <c r="J26" s="27">
        <f t="shared" si="11"/>
        <v>188.88680626662131</v>
      </c>
      <c r="K26" s="27">
        <f t="shared" si="11"/>
        <v>163.87239505221154</v>
      </c>
      <c r="L26" s="27">
        <f t="shared" si="11"/>
        <v>118.39579686066457</v>
      </c>
      <c r="M26" s="27">
        <f t="shared" si="11"/>
        <v>106.30168781755694</v>
      </c>
      <c r="N26" s="27">
        <f t="shared" si="11"/>
        <v>76.037323425544031</v>
      </c>
      <c r="O26" s="27">
        <f t="shared" si="11"/>
        <v>76.239644760000019</v>
      </c>
      <c r="P26" s="27">
        <f t="shared" si="11"/>
        <v>79.563614275574281</v>
      </c>
      <c r="Q26" s="27">
        <f t="shared" si="11"/>
        <v>64.242405720000008</v>
      </c>
      <c r="R26" s="27">
        <f t="shared" si="11"/>
        <v>58.050467640000001</v>
      </c>
      <c r="S26" s="27">
        <f t="shared" si="11"/>
        <v>58.037497095252718</v>
      </c>
      <c r="T26" s="27">
        <f t="shared" si="11"/>
        <v>48.440429049921683</v>
      </c>
      <c r="U26" s="27">
        <f t="shared" si="11"/>
        <v>46.834227906468385</v>
      </c>
      <c r="V26" s="27">
        <f t="shared" si="11"/>
        <v>47.768471228057194</v>
      </c>
      <c r="W26" s="27">
        <f t="shared" si="11"/>
        <v>49.250928630370083</v>
      </c>
      <c r="X26" s="27">
        <f t="shared" si="11"/>
        <v>48.616954401721038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342.80002804955546</v>
      </c>
      <c r="D33" s="19">
        <f t="shared" si="13"/>
        <v>297.91974539219393</v>
      </c>
      <c r="E33" s="19">
        <f t="shared" si="13"/>
        <v>294.88927285257586</v>
      </c>
      <c r="F33" s="19">
        <f t="shared" si="13"/>
        <v>298.88307333455538</v>
      </c>
      <c r="G33" s="19">
        <f t="shared" si="13"/>
        <v>182.89272454336245</v>
      </c>
      <c r="H33" s="19">
        <f t="shared" si="13"/>
        <v>170.32396041848682</v>
      </c>
      <c r="I33" s="19">
        <f t="shared" si="13"/>
        <v>194.78483974315628</v>
      </c>
      <c r="J33" s="19">
        <f t="shared" si="13"/>
        <v>188.88680626662131</v>
      </c>
      <c r="K33" s="19">
        <f t="shared" si="13"/>
        <v>163.87239505221154</v>
      </c>
      <c r="L33" s="19">
        <f t="shared" si="13"/>
        <v>118.39579686066457</v>
      </c>
      <c r="M33" s="19">
        <f t="shared" si="13"/>
        <v>106.30168781755694</v>
      </c>
      <c r="N33" s="19">
        <f t="shared" si="13"/>
        <v>76.037323425544031</v>
      </c>
      <c r="O33" s="19">
        <f t="shared" si="13"/>
        <v>76.239644760000019</v>
      </c>
      <c r="P33" s="19">
        <f t="shared" si="13"/>
        <v>79.563614275574281</v>
      </c>
      <c r="Q33" s="19">
        <f t="shared" si="13"/>
        <v>64.242405720000008</v>
      </c>
      <c r="R33" s="19">
        <f t="shared" si="13"/>
        <v>58.050467640000001</v>
      </c>
      <c r="S33" s="19">
        <f t="shared" si="13"/>
        <v>58.037497095252718</v>
      </c>
      <c r="T33" s="19">
        <f t="shared" si="13"/>
        <v>48.440429049921683</v>
      </c>
      <c r="U33" s="19">
        <f t="shared" si="13"/>
        <v>46.834227906468385</v>
      </c>
      <c r="V33" s="19">
        <f t="shared" si="13"/>
        <v>47.768471228057194</v>
      </c>
      <c r="W33" s="19">
        <f t="shared" si="13"/>
        <v>49.250928630370083</v>
      </c>
      <c r="X33" s="19">
        <f t="shared" si="13"/>
        <v>48.616954401721038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65.661960960000016</v>
      </c>
      <c r="D36" s="8">
        <v>65.661960960000016</v>
      </c>
      <c r="E36" s="8">
        <v>59.69265047999999</v>
      </c>
      <c r="F36" s="8">
        <v>59.69265047999999</v>
      </c>
      <c r="G36" s="8">
        <v>29.846325239999999</v>
      </c>
      <c r="H36" s="8">
        <v>29.846325239999999</v>
      </c>
      <c r="I36" s="8">
        <v>38.800290960000019</v>
      </c>
      <c r="J36" s="8">
        <v>35.815635719999996</v>
      </c>
      <c r="K36" s="8">
        <v>35.815635719999996</v>
      </c>
      <c r="L36" s="8">
        <v>34.831124280000004</v>
      </c>
      <c r="M36" s="8">
        <v>31.92870095999999</v>
      </c>
      <c r="N36" s="8">
        <v>20.318099040000003</v>
      </c>
      <c r="O36" s="8">
        <v>17.415675720000003</v>
      </c>
      <c r="P36" s="8">
        <v>14.513025240000001</v>
      </c>
      <c r="Q36" s="8">
        <v>11.610374759999999</v>
      </c>
      <c r="R36" s="8">
        <v>11.610374759999999</v>
      </c>
      <c r="S36" s="8">
        <v>11.610374759999999</v>
      </c>
      <c r="T36" s="8">
        <v>11.639451240000001</v>
      </c>
      <c r="U36" s="8">
        <v>11.868655680000002</v>
      </c>
      <c r="V36" s="8">
        <v>11.584251360000003</v>
      </c>
      <c r="W36" s="8">
        <v>11.343461760000002</v>
      </c>
      <c r="X36" s="8">
        <v>9.2215602000000008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23.854307089555419</v>
      </c>
      <c r="D43" s="8">
        <v>25.878331552193874</v>
      </c>
      <c r="E43" s="8">
        <v>25.690271412575829</v>
      </c>
      <c r="F43" s="8">
        <v>39.065044774555368</v>
      </c>
      <c r="G43" s="8">
        <v>6.0794031433624509</v>
      </c>
      <c r="H43" s="8">
        <v>9.1454080584868116</v>
      </c>
      <c r="I43" s="8">
        <v>9.0175526231562522</v>
      </c>
      <c r="J43" s="8">
        <v>9.2310724666212991</v>
      </c>
      <c r="K43" s="8">
        <v>9.2324031722115336</v>
      </c>
      <c r="L43" s="8">
        <v>9.2605797006645627</v>
      </c>
      <c r="M43" s="8">
        <v>9.357079737556953</v>
      </c>
      <c r="N43" s="8">
        <v>3.0871934255440214</v>
      </c>
      <c r="O43" s="8">
        <v>0</v>
      </c>
      <c r="P43" s="8">
        <v>3.1306509555742843</v>
      </c>
      <c r="Q43" s="8">
        <v>0</v>
      </c>
      <c r="R43" s="8">
        <v>0</v>
      </c>
      <c r="S43" s="8">
        <v>3.0829984952527227</v>
      </c>
      <c r="T43" s="8">
        <v>1.9244449299216806</v>
      </c>
      <c r="U43" s="8">
        <v>1.9528623064683666</v>
      </c>
      <c r="V43" s="8">
        <v>1.1157040280572079</v>
      </c>
      <c r="W43" s="8">
        <v>0.84221679037009356</v>
      </c>
      <c r="X43" s="8">
        <v>0.99267212172102448</v>
      </c>
    </row>
    <row r="44" spans="1:24" ht="11.25" customHeight="1" x14ac:dyDescent="0.2">
      <c r="A44" s="28" t="s">
        <v>74</v>
      </c>
      <c r="B44" s="7" t="s">
        <v>75</v>
      </c>
      <c r="C44" s="8">
        <v>253.28376000000003</v>
      </c>
      <c r="D44" s="8">
        <v>206.37945288000006</v>
      </c>
      <c r="E44" s="8">
        <v>209.50635096000002</v>
      </c>
      <c r="F44" s="8">
        <v>200.12537808000002</v>
      </c>
      <c r="G44" s="8">
        <v>146.96699616000001</v>
      </c>
      <c r="H44" s="8">
        <v>131.33222712000003</v>
      </c>
      <c r="I44" s="8">
        <v>146.96699616000001</v>
      </c>
      <c r="J44" s="8">
        <v>143.84009808000002</v>
      </c>
      <c r="K44" s="8">
        <v>118.82435616000001</v>
      </c>
      <c r="L44" s="8">
        <v>74.304092879999999</v>
      </c>
      <c r="M44" s="8">
        <v>65.015907119999994</v>
      </c>
      <c r="N44" s="8">
        <v>52.632030960000009</v>
      </c>
      <c r="O44" s="8">
        <v>58.823969040000016</v>
      </c>
      <c r="P44" s="8">
        <v>61.919938079999994</v>
      </c>
      <c r="Q44" s="8">
        <v>52.632030960000009</v>
      </c>
      <c r="R44" s="8">
        <v>46.440092880000002</v>
      </c>
      <c r="S44" s="8">
        <v>43.344123839999995</v>
      </c>
      <c r="T44" s="8">
        <v>34.876532879999999</v>
      </c>
      <c r="U44" s="8">
        <v>33.012709920000013</v>
      </c>
      <c r="V44" s="8">
        <v>35.068515839999982</v>
      </c>
      <c r="W44" s="8">
        <v>37.065250079999991</v>
      </c>
      <c r="X44" s="8">
        <v>38.402722080000011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21.205874328784407</v>
      </c>
      <c r="D51" s="27">
        <v>36.537283045247712</v>
      </c>
      <c r="E51" s="27">
        <v>46.8562316183965</v>
      </c>
      <c r="F51" s="27">
        <v>56.994440198899845</v>
      </c>
      <c r="G51" s="27">
        <v>69.60138579403035</v>
      </c>
      <c r="H51" s="27">
        <v>60.142228049278501</v>
      </c>
      <c r="I51" s="27">
        <v>74.162120242498005</v>
      </c>
      <c r="J51" s="27">
        <v>67.92071905023198</v>
      </c>
      <c r="K51" s="27">
        <v>76.660386722865027</v>
      </c>
      <c r="L51" s="27">
        <v>78.059210610000093</v>
      </c>
      <c r="M51" s="27">
        <v>72.287004634346516</v>
      </c>
      <c r="N51" s="27">
        <v>74.317534314303927</v>
      </c>
      <c r="O51" s="27">
        <v>57.938120785715419</v>
      </c>
      <c r="P51" s="27">
        <v>56.084851188940476</v>
      </c>
      <c r="Q51" s="27">
        <v>66.874334275553011</v>
      </c>
      <c r="R51" s="27">
        <v>44.379108755905527</v>
      </c>
      <c r="S51" s="27">
        <v>19.232144669421135</v>
      </c>
      <c r="T51" s="27">
        <v>26.504831278092265</v>
      </c>
      <c r="U51" s="27">
        <v>41.518179066732351</v>
      </c>
      <c r="V51" s="27">
        <v>43.616074380047813</v>
      </c>
      <c r="W51" s="27">
        <v>33.778891654390279</v>
      </c>
      <c r="X51" s="27">
        <v>36.492065276141538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4.5920447999999991</v>
      </c>
      <c r="D61" s="49">
        <f t="shared" si="15"/>
        <v>2.3518656</v>
      </c>
      <c r="E61" s="49">
        <f t="shared" si="15"/>
        <v>1.2321792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13.999910400000001</v>
      </c>
      <c r="Q61" s="49">
        <f t="shared" si="15"/>
        <v>10.640044799999998</v>
      </c>
      <c r="R61" s="49">
        <f t="shared" si="15"/>
        <v>12.9919104</v>
      </c>
      <c r="S61" s="49">
        <f t="shared" si="15"/>
        <v>13.776134399999998</v>
      </c>
      <c r="T61" s="49">
        <f t="shared" si="15"/>
        <v>13.887820799999998</v>
      </c>
      <c r="U61" s="49">
        <f t="shared" si="15"/>
        <v>13.608873768048523</v>
      </c>
      <c r="V61" s="49">
        <f t="shared" si="15"/>
        <v>11.765373388712872</v>
      </c>
      <c r="W61" s="49">
        <f t="shared" si="15"/>
        <v>13.413295654697498</v>
      </c>
      <c r="X61" s="49">
        <f t="shared" si="15"/>
        <v>14.314747942259393</v>
      </c>
    </row>
    <row r="62" spans="1:24" ht="11.25" customHeight="1" x14ac:dyDescent="0.2">
      <c r="A62" s="50" t="s">
        <v>92</v>
      </c>
      <c r="B62" s="51" t="s">
        <v>93</v>
      </c>
      <c r="C62" s="52">
        <v>4.5920447999999991</v>
      </c>
      <c r="D62" s="52">
        <v>2.3518656</v>
      </c>
      <c r="E62" s="52">
        <v>1.2321792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13.999910400000001</v>
      </c>
      <c r="Q62" s="52">
        <v>10.640044799999998</v>
      </c>
      <c r="R62" s="52">
        <v>12.9919104</v>
      </c>
      <c r="S62" s="52">
        <v>13.776134399999998</v>
      </c>
      <c r="T62" s="52">
        <v>13.887820799999998</v>
      </c>
      <c r="U62" s="52">
        <v>13.518489600000001</v>
      </c>
      <c r="V62" s="52">
        <v>11.692799999999997</v>
      </c>
      <c r="W62" s="52">
        <v>13.364063999999999</v>
      </c>
      <c r="X62" s="52">
        <v>14.255135999999995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9.0384168048523658E-2</v>
      </c>
      <c r="V69" s="52">
        <v>7.2573388712875705E-2</v>
      </c>
      <c r="W69" s="52">
        <v>4.9231654697498184E-2</v>
      </c>
      <c r="X69" s="52">
        <v>5.9611942259397352E-2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15.127993941660161</v>
      </c>
      <c r="D2" s="21">
        <f t="shared" ref="D2:X2" si="0">SUM(D3,D17,D22,D25,D26,D51,D52)</f>
        <v>14.434058802558395</v>
      </c>
      <c r="E2" s="21">
        <f t="shared" si="0"/>
        <v>17.430772329027668</v>
      </c>
      <c r="F2" s="21">
        <f t="shared" si="0"/>
        <v>13.630265746544802</v>
      </c>
      <c r="G2" s="21">
        <f t="shared" si="0"/>
        <v>3.6502946226072268</v>
      </c>
      <c r="H2" s="21">
        <f t="shared" si="0"/>
        <v>3.1320328122347147</v>
      </c>
      <c r="I2" s="21">
        <f t="shared" si="0"/>
        <v>4.9926740943457499</v>
      </c>
      <c r="J2" s="21">
        <f t="shared" si="0"/>
        <v>2.7391856431467207</v>
      </c>
      <c r="K2" s="21">
        <f t="shared" si="0"/>
        <v>3.0367051049234566</v>
      </c>
      <c r="L2" s="21">
        <f t="shared" si="0"/>
        <v>1.9744757693353301</v>
      </c>
      <c r="M2" s="21">
        <f t="shared" si="0"/>
        <v>0.98509778809653958</v>
      </c>
      <c r="N2" s="21">
        <f t="shared" si="0"/>
        <v>1.7394953001520637</v>
      </c>
      <c r="O2" s="21">
        <f t="shared" si="0"/>
        <v>0.42791529428457126</v>
      </c>
      <c r="P2" s="21">
        <f t="shared" si="0"/>
        <v>0.49027285548524024</v>
      </c>
      <c r="Q2" s="21">
        <f t="shared" si="0"/>
        <v>0.32805768444698435</v>
      </c>
      <c r="R2" s="21">
        <f t="shared" si="0"/>
        <v>0.15286928409447523</v>
      </c>
      <c r="S2" s="21">
        <f t="shared" si="0"/>
        <v>0.5325279153261413</v>
      </c>
      <c r="T2" s="21">
        <f t="shared" si="0"/>
        <v>0.48414899198606931</v>
      </c>
      <c r="U2" s="21">
        <f t="shared" si="0"/>
        <v>1.6408729067992829</v>
      </c>
      <c r="V2" s="21">
        <f t="shared" si="0"/>
        <v>0.19864943189499107</v>
      </c>
      <c r="W2" s="21">
        <f t="shared" si="0"/>
        <v>0.15124007523962765</v>
      </c>
      <c r="X2" s="21">
        <f t="shared" si="0"/>
        <v>0.17912212213744941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8.0085743504445723</v>
      </c>
      <c r="D26" s="27">
        <f t="shared" si="11"/>
        <v>5.9845498878061125</v>
      </c>
      <c r="E26" s="27">
        <f t="shared" si="11"/>
        <v>6.1726100274241622</v>
      </c>
      <c r="F26" s="27">
        <f t="shared" si="11"/>
        <v>5.5430959454446551</v>
      </c>
      <c r="G26" s="27">
        <f t="shared" si="11"/>
        <v>0.2932264966375483</v>
      </c>
      <c r="H26" s="27">
        <f t="shared" si="11"/>
        <v>0.41340302151318847</v>
      </c>
      <c r="I26" s="27">
        <f t="shared" si="11"/>
        <v>0.54125845684374818</v>
      </c>
      <c r="J26" s="27">
        <f t="shared" si="11"/>
        <v>0.32773861337870031</v>
      </c>
      <c r="K26" s="27">
        <f t="shared" si="11"/>
        <v>0.32640790778846662</v>
      </c>
      <c r="L26" s="27">
        <f t="shared" si="11"/>
        <v>0.20940029933543741</v>
      </c>
      <c r="M26" s="27">
        <f t="shared" si="11"/>
        <v>0.11290026244304856</v>
      </c>
      <c r="N26" s="27">
        <f t="shared" si="11"/>
        <v>6.937765445597735E-2</v>
      </c>
      <c r="O26" s="27">
        <f t="shared" si="11"/>
        <v>0</v>
      </c>
      <c r="P26" s="27">
        <f t="shared" si="11"/>
        <v>2.592012442571473E-2</v>
      </c>
      <c r="Q26" s="27">
        <f t="shared" si="11"/>
        <v>0</v>
      </c>
      <c r="R26" s="27">
        <f t="shared" si="11"/>
        <v>0</v>
      </c>
      <c r="S26" s="27">
        <f t="shared" si="11"/>
        <v>7.357258474727596E-2</v>
      </c>
      <c r="T26" s="27">
        <f t="shared" si="11"/>
        <v>3.2773190078319359E-2</v>
      </c>
      <c r="U26" s="27">
        <f t="shared" si="11"/>
        <v>7.3713413531633645E-2</v>
      </c>
      <c r="V26" s="27">
        <f t="shared" si="11"/>
        <v>4.9547319427916941E-3</v>
      </c>
      <c r="W26" s="27">
        <f t="shared" si="11"/>
        <v>3.6791696299061792E-3</v>
      </c>
      <c r="X26" s="27">
        <f t="shared" si="11"/>
        <v>4.7435182789754135E-3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8.0085743504445723</v>
      </c>
      <c r="D33" s="19">
        <f t="shared" si="13"/>
        <v>5.9845498878061125</v>
      </c>
      <c r="E33" s="19">
        <f t="shared" si="13"/>
        <v>6.1726100274241622</v>
      </c>
      <c r="F33" s="19">
        <f t="shared" si="13"/>
        <v>5.5430959454446551</v>
      </c>
      <c r="G33" s="19">
        <f t="shared" si="13"/>
        <v>0.2932264966375483</v>
      </c>
      <c r="H33" s="19">
        <f t="shared" si="13"/>
        <v>0.41340302151318847</v>
      </c>
      <c r="I33" s="19">
        <f t="shared" si="13"/>
        <v>0.54125845684374818</v>
      </c>
      <c r="J33" s="19">
        <f t="shared" si="13"/>
        <v>0.32773861337870031</v>
      </c>
      <c r="K33" s="19">
        <f t="shared" si="13"/>
        <v>0.32640790778846662</v>
      </c>
      <c r="L33" s="19">
        <f t="shared" si="13"/>
        <v>0.20940029933543741</v>
      </c>
      <c r="M33" s="19">
        <f t="shared" si="13"/>
        <v>0.11290026244304856</v>
      </c>
      <c r="N33" s="19">
        <f t="shared" si="13"/>
        <v>6.937765445597735E-2</v>
      </c>
      <c r="O33" s="19">
        <f t="shared" si="13"/>
        <v>0</v>
      </c>
      <c r="P33" s="19">
        <f t="shared" si="13"/>
        <v>2.592012442571473E-2</v>
      </c>
      <c r="Q33" s="19">
        <f t="shared" si="13"/>
        <v>0</v>
      </c>
      <c r="R33" s="19">
        <f t="shared" si="13"/>
        <v>0</v>
      </c>
      <c r="S33" s="19">
        <f t="shared" si="13"/>
        <v>7.357258474727596E-2</v>
      </c>
      <c r="T33" s="19">
        <f t="shared" si="13"/>
        <v>3.2773190078319359E-2</v>
      </c>
      <c r="U33" s="19">
        <f t="shared" si="13"/>
        <v>7.3713413531633645E-2</v>
      </c>
      <c r="V33" s="19">
        <f t="shared" si="13"/>
        <v>4.9547319427916941E-3</v>
      </c>
      <c r="W33" s="19">
        <f t="shared" si="13"/>
        <v>3.6791696299061792E-3</v>
      </c>
      <c r="X33" s="19">
        <f t="shared" si="13"/>
        <v>4.7435182789754135E-3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8.0085743504445723</v>
      </c>
      <c r="D43" s="8">
        <v>5.9845498878061125</v>
      </c>
      <c r="E43" s="8">
        <v>6.1726100274241622</v>
      </c>
      <c r="F43" s="8">
        <v>5.5430959454446551</v>
      </c>
      <c r="G43" s="8">
        <v>0.2932264966375483</v>
      </c>
      <c r="H43" s="8">
        <v>0.41340302151318847</v>
      </c>
      <c r="I43" s="8">
        <v>0.54125845684374818</v>
      </c>
      <c r="J43" s="8">
        <v>0.32773861337870031</v>
      </c>
      <c r="K43" s="8">
        <v>0.32640790778846662</v>
      </c>
      <c r="L43" s="8">
        <v>0.20940029933543741</v>
      </c>
      <c r="M43" s="8">
        <v>0.11290026244304856</v>
      </c>
      <c r="N43" s="8">
        <v>6.937765445597735E-2</v>
      </c>
      <c r="O43" s="8">
        <v>0</v>
      </c>
      <c r="P43" s="8">
        <v>2.592012442571473E-2</v>
      </c>
      <c r="Q43" s="8">
        <v>0</v>
      </c>
      <c r="R43" s="8">
        <v>0</v>
      </c>
      <c r="S43" s="8">
        <v>7.357258474727596E-2</v>
      </c>
      <c r="T43" s="8">
        <v>3.2773190078319359E-2</v>
      </c>
      <c r="U43" s="8">
        <v>7.3713413531633645E-2</v>
      </c>
      <c r="V43" s="8">
        <v>4.9547319427916941E-3</v>
      </c>
      <c r="W43" s="8">
        <v>3.6791696299061792E-3</v>
      </c>
      <c r="X43" s="8">
        <v>4.7435182789754135E-3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7.11941959121559</v>
      </c>
      <c r="D51" s="27">
        <v>8.4495089147522826</v>
      </c>
      <c r="E51" s="27">
        <v>11.258162301603505</v>
      </c>
      <c r="F51" s="27">
        <v>8.0871698011001474</v>
      </c>
      <c r="G51" s="27">
        <v>3.3570681259696786</v>
      </c>
      <c r="H51" s="27">
        <v>2.7186297907215264</v>
      </c>
      <c r="I51" s="27">
        <v>4.4514156375020022</v>
      </c>
      <c r="J51" s="27">
        <v>2.4114470297680204</v>
      </c>
      <c r="K51" s="27">
        <v>2.7102971971349898</v>
      </c>
      <c r="L51" s="27">
        <v>1.7650754699998927</v>
      </c>
      <c r="M51" s="27">
        <v>0.87219752565349107</v>
      </c>
      <c r="N51" s="27">
        <v>1.6701176456960862</v>
      </c>
      <c r="O51" s="27">
        <v>0.42791529428457126</v>
      </c>
      <c r="P51" s="27">
        <v>0.46435273105952551</v>
      </c>
      <c r="Q51" s="27">
        <v>0.32805768444698435</v>
      </c>
      <c r="R51" s="27">
        <v>0.15286928409447523</v>
      </c>
      <c r="S51" s="27">
        <v>0.45895533057886534</v>
      </c>
      <c r="T51" s="27">
        <v>0.45137580190774995</v>
      </c>
      <c r="U51" s="27">
        <v>1.5671594932676491</v>
      </c>
      <c r="V51" s="27">
        <v>0.19369469995219937</v>
      </c>
      <c r="W51" s="27">
        <v>0.14756090560972146</v>
      </c>
      <c r="X51" s="27">
        <v>0.17437860385847401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3.4116719514763268E-3</v>
      </c>
      <c r="V61" s="49">
        <f t="shared" si="15"/>
        <v>3.2229128712429975E-4</v>
      </c>
      <c r="W61" s="49">
        <f t="shared" si="15"/>
        <v>2.1506530250182834E-4</v>
      </c>
      <c r="X61" s="49">
        <f t="shared" si="15"/>
        <v>2.8485774060263853E-4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3.4116719514763268E-3</v>
      </c>
      <c r="V69" s="52">
        <v>3.2229128712429975E-4</v>
      </c>
      <c r="W69" s="52">
        <v>2.1506530250182834E-4</v>
      </c>
      <c r="X69" s="52">
        <v>2.8485774060263853E-4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1053.1175036400002</v>
      </c>
      <c r="D2" s="21">
        <f t="shared" ref="D2:X2" si="0">SUM(D3,D17,D22,D25,D26,D51,D52)</f>
        <v>971.96689620000006</v>
      </c>
      <c r="E2" s="21">
        <f t="shared" si="0"/>
        <v>969.92714952000006</v>
      </c>
      <c r="F2" s="21">
        <f t="shared" si="0"/>
        <v>1069.3054537200001</v>
      </c>
      <c r="G2" s="21">
        <f t="shared" si="0"/>
        <v>865.23078095999995</v>
      </c>
      <c r="H2" s="21">
        <f t="shared" si="0"/>
        <v>738.2476044</v>
      </c>
      <c r="I2" s="21">
        <f t="shared" si="0"/>
        <v>836.61948288000019</v>
      </c>
      <c r="J2" s="21">
        <f t="shared" si="0"/>
        <v>695.94423984000002</v>
      </c>
      <c r="K2" s="21">
        <f t="shared" si="0"/>
        <v>652.79023380000001</v>
      </c>
      <c r="L2" s="21">
        <f t="shared" si="0"/>
        <v>576.11060136000003</v>
      </c>
      <c r="M2" s="21">
        <f t="shared" si="0"/>
        <v>485.98342704000004</v>
      </c>
      <c r="N2" s="21">
        <f t="shared" si="0"/>
        <v>399.31346916000007</v>
      </c>
      <c r="O2" s="21">
        <f t="shared" si="0"/>
        <v>510.91035192000004</v>
      </c>
      <c r="P2" s="21">
        <f t="shared" si="0"/>
        <v>552.91652388</v>
      </c>
      <c r="Q2" s="21">
        <f t="shared" si="0"/>
        <v>627.89012567999998</v>
      </c>
      <c r="R2" s="21">
        <f t="shared" si="0"/>
        <v>600.64066548000005</v>
      </c>
      <c r="S2" s="21">
        <f t="shared" si="0"/>
        <v>613.06565508000006</v>
      </c>
      <c r="T2" s="21">
        <f t="shared" si="0"/>
        <v>619.27964352000004</v>
      </c>
      <c r="U2" s="21">
        <f t="shared" si="0"/>
        <v>594.40141332000007</v>
      </c>
      <c r="V2" s="21">
        <f t="shared" si="0"/>
        <v>567.09736380000004</v>
      </c>
      <c r="W2" s="21">
        <f t="shared" si="0"/>
        <v>548.11498752000011</v>
      </c>
      <c r="X2" s="21">
        <f t="shared" si="0"/>
        <v>604.6225880400001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905.43263796000019</v>
      </c>
      <c r="D26" s="27">
        <f t="shared" si="9"/>
        <v>848.72040228000003</v>
      </c>
      <c r="E26" s="27">
        <f t="shared" si="9"/>
        <v>842.69154168</v>
      </c>
      <c r="F26" s="27">
        <f t="shared" si="9"/>
        <v>908.19186372000013</v>
      </c>
      <c r="G26" s="27">
        <f t="shared" si="9"/>
        <v>672.45895115999997</v>
      </c>
      <c r="H26" s="27">
        <f t="shared" si="9"/>
        <v>482.05831499999999</v>
      </c>
      <c r="I26" s="27">
        <f t="shared" si="9"/>
        <v>541.75525740000012</v>
      </c>
      <c r="J26" s="27">
        <f t="shared" si="9"/>
        <v>523.01699963999999</v>
      </c>
      <c r="K26" s="27">
        <f t="shared" si="9"/>
        <v>457.29174204000003</v>
      </c>
      <c r="L26" s="27">
        <f t="shared" si="9"/>
        <v>339.46538508000003</v>
      </c>
      <c r="M26" s="27">
        <f t="shared" si="9"/>
        <v>293.87119860000001</v>
      </c>
      <c r="N26" s="27">
        <f t="shared" si="9"/>
        <v>236.23036524000003</v>
      </c>
      <c r="O26" s="27">
        <f t="shared" si="9"/>
        <v>331.21805760000001</v>
      </c>
      <c r="P26" s="27">
        <f t="shared" si="9"/>
        <v>405.83834604000003</v>
      </c>
      <c r="Q26" s="27">
        <f t="shared" si="9"/>
        <v>470.05798176000002</v>
      </c>
      <c r="R26" s="27">
        <f t="shared" si="9"/>
        <v>447.70726332000004</v>
      </c>
      <c r="S26" s="27">
        <f t="shared" si="9"/>
        <v>462.35300508000006</v>
      </c>
      <c r="T26" s="27">
        <f t="shared" si="9"/>
        <v>477.74829708000004</v>
      </c>
      <c r="U26" s="27">
        <f t="shared" si="9"/>
        <v>476.64459612000007</v>
      </c>
      <c r="V26" s="27">
        <f t="shared" si="9"/>
        <v>459.49772088000003</v>
      </c>
      <c r="W26" s="27">
        <f t="shared" si="9"/>
        <v>435.20298876000004</v>
      </c>
      <c r="X26" s="27">
        <f t="shared" si="9"/>
        <v>449.0404804800001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905.43263796000019</v>
      </c>
      <c r="D33" s="19">
        <f t="shared" si="11"/>
        <v>848.72040228000003</v>
      </c>
      <c r="E33" s="19">
        <f t="shared" si="11"/>
        <v>842.69154168</v>
      </c>
      <c r="F33" s="19">
        <f t="shared" si="11"/>
        <v>908.19186372000013</v>
      </c>
      <c r="G33" s="19">
        <f t="shared" si="11"/>
        <v>672.45895115999997</v>
      </c>
      <c r="H33" s="19">
        <f t="shared" si="11"/>
        <v>482.05831499999999</v>
      </c>
      <c r="I33" s="19">
        <f t="shared" si="11"/>
        <v>541.75525740000012</v>
      </c>
      <c r="J33" s="19">
        <f t="shared" si="11"/>
        <v>523.01699963999999</v>
      </c>
      <c r="K33" s="19">
        <f t="shared" si="11"/>
        <v>457.29174204000003</v>
      </c>
      <c r="L33" s="19">
        <f t="shared" si="11"/>
        <v>339.46538508000003</v>
      </c>
      <c r="M33" s="19">
        <f t="shared" si="11"/>
        <v>293.87119860000001</v>
      </c>
      <c r="N33" s="19">
        <f t="shared" si="11"/>
        <v>236.23036524000003</v>
      </c>
      <c r="O33" s="19">
        <f t="shared" si="11"/>
        <v>331.21805760000001</v>
      </c>
      <c r="P33" s="19">
        <f t="shared" si="11"/>
        <v>405.83834604000003</v>
      </c>
      <c r="Q33" s="19">
        <f t="shared" si="11"/>
        <v>470.05798176000002</v>
      </c>
      <c r="R33" s="19">
        <f t="shared" si="11"/>
        <v>447.70726332000004</v>
      </c>
      <c r="S33" s="19">
        <f t="shared" si="11"/>
        <v>462.35300508000006</v>
      </c>
      <c r="T33" s="19">
        <f t="shared" si="11"/>
        <v>477.74829708000004</v>
      </c>
      <c r="U33" s="19">
        <f t="shared" si="11"/>
        <v>476.64459612000007</v>
      </c>
      <c r="V33" s="19">
        <f t="shared" si="11"/>
        <v>459.49772088000003</v>
      </c>
      <c r="W33" s="19">
        <f t="shared" si="11"/>
        <v>435.20298876000004</v>
      </c>
      <c r="X33" s="19">
        <f t="shared" si="11"/>
        <v>449.0404804800001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92.52363096000002</v>
      </c>
      <c r="D36" s="8">
        <v>101.47736952000001</v>
      </c>
      <c r="E36" s="8">
        <v>95.508059040000006</v>
      </c>
      <c r="F36" s="8">
        <v>101.47736952000001</v>
      </c>
      <c r="G36" s="8">
        <v>89.538975720000025</v>
      </c>
      <c r="H36" s="8">
        <v>83.56966524000002</v>
      </c>
      <c r="I36" s="8">
        <v>77.600354760000002</v>
      </c>
      <c r="J36" s="8">
        <v>74.615699520000007</v>
      </c>
      <c r="K36" s="8">
        <v>74.615699520000007</v>
      </c>
      <c r="L36" s="8">
        <v>78.370200000000025</v>
      </c>
      <c r="M36" s="8">
        <v>63.857174759999992</v>
      </c>
      <c r="N36" s="8">
        <v>40.636425239999994</v>
      </c>
      <c r="O36" s="8">
        <v>107.39625048000002</v>
      </c>
      <c r="P36" s="8">
        <v>150.93509904000001</v>
      </c>
      <c r="Q36" s="8">
        <v>168.35077476000004</v>
      </c>
      <c r="R36" s="8">
        <v>171.25342524000001</v>
      </c>
      <c r="S36" s="8">
        <v>182.86380000000003</v>
      </c>
      <c r="T36" s="8">
        <v>188.94464604000001</v>
      </c>
      <c r="U36" s="8">
        <v>204.89173236000002</v>
      </c>
      <c r="V36" s="8">
        <v>200.06753544</v>
      </c>
      <c r="W36" s="8">
        <v>205.45190892000002</v>
      </c>
      <c r="X36" s="8">
        <v>211.79694204000003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0.71351279999999995</v>
      </c>
      <c r="U37" s="8">
        <v>0.7012882800000001</v>
      </c>
      <c r="V37" s="8">
        <v>0.17688132000000001</v>
      </c>
      <c r="W37" s="8">
        <v>0.17688132000000001</v>
      </c>
      <c r="X37" s="8">
        <v>6.7110120000000023E-2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1.2424320000000001E-2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162.50138891999998</v>
      </c>
      <c r="D43" s="8">
        <v>162.50138891999998</v>
      </c>
      <c r="E43" s="8">
        <v>159.31494071999998</v>
      </c>
      <c r="F43" s="8">
        <v>165.68757036000002</v>
      </c>
      <c r="G43" s="8">
        <v>70.098659279999993</v>
      </c>
      <c r="H43" s="8">
        <v>73.284840720000005</v>
      </c>
      <c r="I43" s="8">
        <v>73.284840720000005</v>
      </c>
      <c r="J43" s="8">
        <v>66.912211080000006</v>
      </c>
      <c r="K43" s="8">
        <v>63.726029640000014</v>
      </c>
      <c r="L43" s="8">
        <v>53.663308919999999</v>
      </c>
      <c r="M43" s="8">
        <v>47.349899999999998</v>
      </c>
      <c r="N43" s="8">
        <v>28.409939999999995</v>
      </c>
      <c r="O43" s="8">
        <v>47.349899999999998</v>
      </c>
      <c r="P43" s="8">
        <v>53.663308919999999</v>
      </c>
      <c r="Q43" s="8">
        <v>72.603268919999977</v>
      </c>
      <c r="R43" s="8">
        <v>47.349899999999998</v>
      </c>
      <c r="S43" s="8">
        <v>44.193328919999992</v>
      </c>
      <c r="T43" s="8">
        <v>46.623779279999987</v>
      </c>
      <c r="U43" s="8">
        <v>44.944525079999991</v>
      </c>
      <c r="V43" s="8">
        <v>22.601774519999999</v>
      </c>
      <c r="W43" s="8">
        <v>21.651575400000002</v>
      </c>
      <c r="X43" s="8">
        <v>19.394519039999999</v>
      </c>
    </row>
    <row r="44" spans="1:24" ht="11.25" customHeight="1" x14ac:dyDescent="0.2">
      <c r="A44" s="28" t="s">
        <v>74</v>
      </c>
      <c r="B44" s="7" t="s">
        <v>75</v>
      </c>
      <c r="C44" s="8">
        <v>650.40761808000025</v>
      </c>
      <c r="D44" s="8">
        <v>584.74164384000005</v>
      </c>
      <c r="E44" s="8">
        <v>587.86854191999998</v>
      </c>
      <c r="F44" s="8">
        <v>641.02692384000011</v>
      </c>
      <c r="G44" s="8">
        <v>512.82131615999992</v>
      </c>
      <c r="H44" s="8">
        <v>325.20380903999995</v>
      </c>
      <c r="I44" s="8">
        <v>390.87006192000013</v>
      </c>
      <c r="J44" s="8">
        <v>381.48908903999995</v>
      </c>
      <c r="K44" s="8">
        <v>318.95001287999997</v>
      </c>
      <c r="L44" s="8">
        <v>207.43187616</v>
      </c>
      <c r="M44" s="8">
        <v>182.66412384000003</v>
      </c>
      <c r="N44" s="8">
        <v>167.18400000000003</v>
      </c>
      <c r="O44" s="8">
        <v>176.47190712</v>
      </c>
      <c r="P44" s="8">
        <v>201.23993808000003</v>
      </c>
      <c r="Q44" s="8">
        <v>229.10393808000001</v>
      </c>
      <c r="R44" s="8">
        <v>229.10393808000001</v>
      </c>
      <c r="S44" s="8">
        <v>235.29587616000003</v>
      </c>
      <c r="T44" s="8">
        <v>241.46635896000006</v>
      </c>
      <c r="U44" s="8">
        <v>226.09462608000004</v>
      </c>
      <c r="V44" s="8">
        <v>235.86569496000001</v>
      </c>
      <c r="W44" s="8">
        <v>206.78793912000003</v>
      </c>
      <c r="X44" s="8">
        <v>216.94910400000006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0.78583463999999992</v>
      </c>
      <c r="W50" s="8">
        <v>1.134684</v>
      </c>
      <c r="X50" s="8">
        <v>0.8328052800000002</v>
      </c>
    </row>
    <row r="51" spans="1:24" ht="11.25" customHeight="1" x14ac:dyDescent="0.2">
      <c r="A51" s="25" t="s">
        <v>88</v>
      </c>
      <c r="B51" s="26" t="s">
        <v>89</v>
      </c>
      <c r="C51" s="27">
        <v>147.68486568</v>
      </c>
      <c r="D51" s="27">
        <v>123.24649391999999</v>
      </c>
      <c r="E51" s="27">
        <v>127.23560784</v>
      </c>
      <c r="F51" s="27">
        <v>161.11358999999999</v>
      </c>
      <c r="G51" s="27">
        <v>192.77182980000001</v>
      </c>
      <c r="H51" s="27">
        <v>256.18928940000006</v>
      </c>
      <c r="I51" s="27">
        <v>294.86422548000007</v>
      </c>
      <c r="J51" s="27">
        <v>172.9272402</v>
      </c>
      <c r="K51" s="27">
        <v>195.49849175999998</v>
      </c>
      <c r="L51" s="27">
        <v>236.64521628</v>
      </c>
      <c r="M51" s="27">
        <v>192.11222844000002</v>
      </c>
      <c r="N51" s="27">
        <v>163.08310392000001</v>
      </c>
      <c r="O51" s="27">
        <v>179.69229432</v>
      </c>
      <c r="P51" s="27">
        <v>147.07817784</v>
      </c>
      <c r="Q51" s="27">
        <v>157.83214391999999</v>
      </c>
      <c r="R51" s="27">
        <v>152.93340215999999</v>
      </c>
      <c r="S51" s="27">
        <v>150.71265</v>
      </c>
      <c r="T51" s="27">
        <v>141.53134643999999</v>
      </c>
      <c r="U51" s="27">
        <v>117.7568172</v>
      </c>
      <c r="V51" s="27">
        <v>107.59964292000002</v>
      </c>
      <c r="W51" s="27">
        <v>112.91199876000002</v>
      </c>
      <c r="X51" s="27">
        <v>155.58210756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938.37395735999974</v>
      </c>
      <c r="D61" s="49">
        <f t="shared" si="13"/>
        <v>918.30624479999972</v>
      </c>
      <c r="E61" s="49">
        <f t="shared" si="13"/>
        <v>986.17811040000004</v>
      </c>
      <c r="F61" s="49">
        <f t="shared" si="13"/>
        <v>825.29442071999995</v>
      </c>
      <c r="G61" s="49">
        <f t="shared" si="13"/>
        <v>860.59122407999996</v>
      </c>
      <c r="H61" s="49">
        <f t="shared" si="13"/>
        <v>1004.3989552800001</v>
      </c>
      <c r="I61" s="49">
        <f t="shared" si="13"/>
        <v>897.33017808000011</v>
      </c>
      <c r="J61" s="49">
        <f t="shared" si="13"/>
        <v>960.66464255999972</v>
      </c>
      <c r="K61" s="49">
        <f t="shared" si="13"/>
        <v>1106.4369355200001</v>
      </c>
      <c r="L61" s="49">
        <f t="shared" si="13"/>
        <v>1025.6274000000001</v>
      </c>
      <c r="M61" s="49">
        <f t="shared" si="13"/>
        <v>1018.7703791999999</v>
      </c>
      <c r="N61" s="49">
        <f t="shared" si="13"/>
        <v>1028.3884228799998</v>
      </c>
      <c r="O61" s="49">
        <f t="shared" si="13"/>
        <v>762.77503583999999</v>
      </c>
      <c r="P61" s="49">
        <f t="shared" si="13"/>
        <v>412.27342704</v>
      </c>
      <c r="Q61" s="49">
        <f t="shared" si="13"/>
        <v>513.96229152000001</v>
      </c>
      <c r="R61" s="49">
        <f t="shared" si="13"/>
        <v>687.55127184000003</v>
      </c>
      <c r="S61" s="49">
        <f t="shared" si="13"/>
        <v>481.97796263999976</v>
      </c>
      <c r="T61" s="49">
        <f t="shared" si="13"/>
        <v>510.15994847999985</v>
      </c>
      <c r="U61" s="49">
        <f t="shared" si="13"/>
        <v>513.63713016000008</v>
      </c>
      <c r="V61" s="49">
        <f t="shared" si="13"/>
        <v>459.5125305599999</v>
      </c>
      <c r="W61" s="49">
        <f t="shared" si="13"/>
        <v>537.94673711999985</v>
      </c>
      <c r="X61" s="49">
        <f t="shared" si="13"/>
        <v>340.41362759999998</v>
      </c>
    </row>
    <row r="62" spans="1:24" ht="11.25" customHeight="1" x14ac:dyDescent="0.2">
      <c r="A62" s="50" t="s">
        <v>92</v>
      </c>
      <c r="B62" s="51" t="s">
        <v>93</v>
      </c>
      <c r="C62" s="52">
        <v>937.66417919999969</v>
      </c>
      <c r="D62" s="52">
        <v>916.83204479999972</v>
      </c>
      <c r="E62" s="52">
        <v>984.70391040000004</v>
      </c>
      <c r="F62" s="52">
        <v>823.98395519999997</v>
      </c>
      <c r="G62" s="52">
        <v>859.93608959999995</v>
      </c>
      <c r="H62" s="52">
        <v>1003.7438208000001</v>
      </c>
      <c r="I62" s="52">
        <v>896.78413440000008</v>
      </c>
      <c r="J62" s="52">
        <v>960.06395519999967</v>
      </c>
      <c r="K62" s="52">
        <v>1106.0001792</v>
      </c>
      <c r="L62" s="52">
        <v>1025.136</v>
      </c>
      <c r="M62" s="52">
        <v>1017.2961791999999</v>
      </c>
      <c r="N62" s="52">
        <v>1026.3681791999998</v>
      </c>
      <c r="O62" s="52">
        <v>756.22417919999998</v>
      </c>
      <c r="P62" s="52">
        <v>404.20799999999997</v>
      </c>
      <c r="Q62" s="52">
        <v>507.8078208</v>
      </c>
      <c r="R62" s="52">
        <v>680.96004479999999</v>
      </c>
      <c r="S62" s="52">
        <v>473.31204479999974</v>
      </c>
      <c r="T62" s="52">
        <v>492.46404479999984</v>
      </c>
      <c r="U62" s="52">
        <v>491.45604480000009</v>
      </c>
      <c r="V62" s="52">
        <v>422.12782079999994</v>
      </c>
      <c r="W62" s="52">
        <v>485.83664639999995</v>
      </c>
      <c r="X62" s="52">
        <v>289.12262400000003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0.70977816000000005</v>
      </c>
      <c r="D64" s="52">
        <v>1.4742</v>
      </c>
      <c r="E64" s="52">
        <v>1.4742</v>
      </c>
      <c r="F64" s="52">
        <v>1.3104655200000002</v>
      </c>
      <c r="G64" s="52">
        <v>0.65513447999999996</v>
      </c>
      <c r="H64" s="52">
        <v>0.65513447999999996</v>
      </c>
      <c r="I64" s="52">
        <v>0.54604368000000003</v>
      </c>
      <c r="J64" s="52">
        <v>0.60068736</v>
      </c>
      <c r="K64" s="52">
        <v>0.4367563200000002</v>
      </c>
      <c r="L64" s="52">
        <v>0.49139999999999995</v>
      </c>
      <c r="M64" s="52">
        <v>1.4742</v>
      </c>
      <c r="N64" s="52">
        <v>2.0202436800000001</v>
      </c>
      <c r="O64" s="52">
        <v>3.9312000000000014</v>
      </c>
      <c r="P64" s="52">
        <v>5.4600436799999992</v>
      </c>
      <c r="Q64" s="52">
        <v>3.5490873600000006</v>
      </c>
      <c r="R64" s="52">
        <v>3.985843679999999</v>
      </c>
      <c r="S64" s="52">
        <v>6.0605344799999994</v>
      </c>
      <c r="T64" s="52">
        <v>17.695903680000001</v>
      </c>
      <c r="U64" s="52">
        <v>20.409414479999999</v>
      </c>
      <c r="V64" s="52">
        <v>35.915836319999997</v>
      </c>
      <c r="W64" s="52">
        <v>50.799752640000001</v>
      </c>
      <c r="X64" s="52">
        <v>50.119065359999993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2.0390400000000002E-3</v>
      </c>
      <c r="W67" s="52">
        <v>7.6463999999999994E-3</v>
      </c>
      <c r="X67" s="52">
        <v>2.0390400000000002E-3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2.6196566400000001</v>
      </c>
      <c r="P69" s="52">
        <v>2.6053833599999998</v>
      </c>
      <c r="Q69" s="52">
        <v>2.6053833599999998</v>
      </c>
      <c r="R69" s="52">
        <v>2.6053833599999998</v>
      </c>
      <c r="S69" s="52">
        <v>2.6053833599999998</v>
      </c>
      <c r="T69" s="52">
        <v>0</v>
      </c>
      <c r="U69" s="52">
        <v>1.7716708800000001</v>
      </c>
      <c r="V69" s="52">
        <v>1.4668344000000002</v>
      </c>
      <c r="W69" s="52">
        <v>1.3026916799999999</v>
      </c>
      <c r="X69" s="52">
        <v>1.1698992000000001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65.668938480000023</v>
      </c>
      <c r="D2" s="21">
        <f t="shared" ref="D2:X2" si="0">SUM(D3,D17,D22,D25,D26,D51,D52)</f>
        <v>64.249907039999997</v>
      </c>
      <c r="E2" s="21">
        <f t="shared" si="0"/>
        <v>62.937167039999999</v>
      </c>
      <c r="F2" s="21">
        <f t="shared" si="0"/>
        <v>66.678738480000021</v>
      </c>
      <c r="G2" s="21">
        <f t="shared" si="0"/>
        <v>63.593537040000001</v>
      </c>
      <c r="H2" s="21">
        <f t="shared" si="0"/>
        <v>66.532846680000006</v>
      </c>
      <c r="I2" s="21">
        <f t="shared" si="0"/>
        <v>72.845926200000022</v>
      </c>
      <c r="J2" s="21">
        <f t="shared" si="0"/>
        <v>72.845926200000022</v>
      </c>
      <c r="K2" s="21">
        <f t="shared" si="0"/>
        <v>66.532846680000006</v>
      </c>
      <c r="L2" s="21">
        <f t="shared" si="0"/>
        <v>62.757897479999997</v>
      </c>
      <c r="M2" s="21">
        <f t="shared" si="0"/>
        <v>56.444488559999996</v>
      </c>
      <c r="N2" s="21">
        <f t="shared" si="0"/>
        <v>28.34933796</v>
      </c>
      <c r="O2" s="21">
        <f t="shared" si="0"/>
        <v>15.78338892</v>
      </c>
      <c r="P2" s="21">
        <f t="shared" si="0"/>
        <v>6.3134089200000014</v>
      </c>
      <c r="Q2" s="21">
        <f t="shared" si="0"/>
        <v>31.312590479999994</v>
      </c>
      <c r="R2" s="21">
        <f t="shared" si="0"/>
        <v>34.469161559999996</v>
      </c>
      <c r="S2" s="21">
        <f t="shared" si="0"/>
        <v>34.469161559999996</v>
      </c>
      <c r="T2" s="21">
        <f t="shared" si="0"/>
        <v>42.343878239999995</v>
      </c>
      <c r="U2" s="21">
        <f t="shared" si="0"/>
        <v>48.369120840000008</v>
      </c>
      <c r="V2" s="21">
        <f t="shared" si="0"/>
        <v>2.4248073600000004</v>
      </c>
      <c r="W2" s="21">
        <f t="shared" si="0"/>
        <v>2.6462034000000001</v>
      </c>
      <c r="X2" s="21">
        <f t="shared" si="0"/>
        <v>3.3357700800000001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63.346398480000019</v>
      </c>
      <c r="D26" s="27">
        <f t="shared" si="9"/>
        <v>60.160217039999999</v>
      </c>
      <c r="E26" s="27">
        <f t="shared" si="9"/>
        <v>60.160217039999999</v>
      </c>
      <c r="F26" s="27">
        <f t="shared" si="9"/>
        <v>63.346398480000019</v>
      </c>
      <c r="G26" s="27">
        <f t="shared" si="9"/>
        <v>60.160217039999999</v>
      </c>
      <c r="H26" s="27">
        <f t="shared" si="9"/>
        <v>66.532846680000006</v>
      </c>
      <c r="I26" s="27">
        <f t="shared" si="9"/>
        <v>72.845926200000022</v>
      </c>
      <c r="J26" s="27">
        <f t="shared" si="9"/>
        <v>72.845926200000022</v>
      </c>
      <c r="K26" s="27">
        <f t="shared" si="9"/>
        <v>66.532846680000006</v>
      </c>
      <c r="L26" s="27">
        <f t="shared" si="9"/>
        <v>62.757897479999997</v>
      </c>
      <c r="M26" s="27">
        <f t="shared" si="9"/>
        <v>56.444488559999996</v>
      </c>
      <c r="N26" s="27">
        <f t="shared" si="9"/>
        <v>28.34933796</v>
      </c>
      <c r="O26" s="27">
        <f t="shared" si="9"/>
        <v>15.78338892</v>
      </c>
      <c r="P26" s="27">
        <f t="shared" si="9"/>
        <v>6.3134089200000014</v>
      </c>
      <c r="Q26" s="27">
        <f t="shared" si="9"/>
        <v>31.312590479999994</v>
      </c>
      <c r="R26" s="27">
        <f t="shared" si="9"/>
        <v>34.469161559999996</v>
      </c>
      <c r="S26" s="27">
        <f t="shared" si="9"/>
        <v>34.469161559999996</v>
      </c>
      <c r="T26" s="27">
        <f t="shared" si="9"/>
        <v>42.343878239999995</v>
      </c>
      <c r="U26" s="27">
        <f t="shared" si="9"/>
        <v>47.893101120000004</v>
      </c>
      <c r="V26" s="27">
        <f t="shared" si="9"/>
        <v>2.2804059600000004</v>
      </c>
      <c r="W26" s="27">
        <f t="shared" si="9"/>
        <v>2.6462034000000001</v>
      </c>
      <c r="X26" s="27">
        <f t="shared" si="9"/>
        <v>3.3357700800000001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63.346398480000019</v>
      </c>
      <c r="D33" s="19">
        <f t="shared" si="11"/>
        <v>60.160217039999999</v>
      </c>
      <c r="E33" s="19">
        <f t="shared" si="11"/>
        <v>60.160217039999999</v>
      </c>
      <c r="F33" s="19">
        <f t="shared" si="11"/>
        <v>63.346398480000019</v>
      </c>
      <c r="G33" s="19">
        <f t="shared" si="11"/>
        <v>60.160217039999999</v>
      </c>
      <c r="H33" s="19">
        <f t="shared" si="11"/>
        <v>66.532846680000006</v>
      </c>
      <c r="I33" s="19">
        <f t="shared" si="11"/>
        <v>72.845926200000022</v>
      </c>
      <c r="J33" s="19">
        <f t="shared" si="11"/>
        <v>72.845926200000022</v>
      </c>
      <c r="K33" s="19">
        <f t="shared" si="11"/>
        <v>66.532846680000006</v>
      </c>
      <c r="L33" s="19">
        <f t="shared" si="11"/>
        <v>62.757897479999997</v>
      </c>
      <c r="M33" s="19">
        <f t="shared" si="11"/>
        <v>56.444488559999996</v>
      </c>
      <c r="N33" s="19">
        <f t="shared" si="11"/>
        <v>28.34933796</v>
      </c>
      <c r="O33" s="19">
        <f t="shared" si="11"/>
        <v>15.78338892</v>
      </c>
      <c r="P33" s="19">
        <f t="shared" si="11"/>
        <v>6.3134089200000014</v>
      </c>
      <c r="Q33" s="19">
        <f t="shared" si="11"/>
        <v>31.312590479999994</v>
      </c>
      <c r="R33" s="19">
        <f t="shared" si="11"/>
        <v>34.469161559999996</v>
      </c>
      <c r="S33" s="19">
        <f t="shared" si="11"/>
        <v>34.469161559999996</v>
      </c>
      <c r="T33" s="19">
        <f t="shared" si="11"/>
        <v>42.343878239999995</v>
      </c>
      <c r="U33" s="19">
        <f t="shared" si="11"/>
        <v>47.893101120000004</v>
      </c>
      <c r="V33" s="19">
        <f t="shared" si="11"/>
        <v>2.2804059600000004</v>
      </c>
      <c r="W33" s="19">
        <f t="shared" si="11"/>
        <v>2.6462034000000001</v>
      </c>
      <c r="X33" s="19">
        <f t="shared" si="11"/>
        <v>3.3357700800000001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2.9846552400000008</v>
      </c>
      <c r="G36" s="8">
        <v>2.9846552400000008</v>
      </c>
      <c r="H36" s="8">
        <v>2.9846552400000008</v>
      </c>
      <c r="I36" s="8">
        <v>2.9846552400000008</v>
      </c>
      <c r="J36" s="8">
        <v>2.9846552400000008</v>
      </c>
      <c r="K36" s="8">
        <v>2.9846552400000008</v>
      </c>
      <c r="L36" s="8">
        <v>2.9026504799999988</v>
      </c>
      <c r="M36" s="8">
        <v>2.9026504799999988</v>
      </c>
      <c r="N36" s="8">
        <v>0</v>
      </c>
      <c r="O36" s="8">
        <v>0</v>
      </c>
      <c r="P36" s="8">
        <v>0</v>
      </c>
      <c r="Q36" s="8">
        <v>2.9026504799999988</v>
      </c>
      <c r="R36" s="8">
        <v>2.9026504799999988</v>
      </c>
      <c r="S36" s="8">
        <v>2.9026504799999988</v>
      </c>
      <c r="T36" s="8">
        <v>2.0898719999999997</v>
      </c>
      <c r="U36" s="8">
        <v>1.53264852</v>
      </c>
      <c r="V36" s="8">
        <v>1.6921148400000003</v>
      </c>
      <c r="W36" s="8">
        <v>1.88383788</v>
      </c>
      <c r="X36" s="8">
        <v>2.33952084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50.980770360000015</v>
      </c>
      <c r="D43" s="8">
        <v>47.794588919999995</v>
      </c>
      <c r="E43" s="8">
        <v>47.794588919999995</v>
      </c>
      <c r="F43" s="8">
        <v>50.980770360000015</v>
      </c>
      <c r="G43" s="8">
        <v>47.794588919999995</v>
      </c>
      <c r="H43" s="8">
        <v>54.167218559999995</v>
      </c>
      <c r="I43" s="8">
        <v>57.353400000000015</v>
      </c>
      <c r="J43" s="8">
        <v>57.353400000000015</v>
      </c>
      <c r="K43" s="8">
        <v>54.167218559999995</v>
      </c>
      <c r="L43" s="8">
        <v>53.663308919999999</v>
      </c>
      <c r="M43" s="8">
        <v>47.349899999999998</v>
      </c>
      <c r="N43" s="8">
        <v>25.25336892</v>
      </c>
      <c r="O43" s="8">
        <v>15.78338892</v>
      </c>
      <c r="P43" s="8">
        <v>6.3134089200000014</v>
      </c>
      <c r="Q43" s="8">
        <v>28.409939999999995</v>
      </c>
      <c r="R43" s="8">
        <v>31.566511079999998</v>
      </c>
      <c r="S43" s="8">
        <v>31.566511079999998</v>
      </c>
      <c r="T43" s="8">
        <v>39.780318239999993</v>
      </c>
      <c r="U43" s="8">
        <v>46.279925640000002</v>
      </c>
      <c r="V43" s="8">
        <v>0.49243896000000004</v>
      </c>
      <c r="W43" s="8">
        <v>0.6818385600000002</v>
      </c>
      <c r="X43" s="8">
        <v>0.77333724000000015</v>
      </c>
    </row>
    <row r="44" spans="1:24" ht="11.25" customHeight="1" x14ac:dyDescent="0.2">
      <c r="A44" s="28" t="s">
        <v>74</v>
      </c>
      <c r="B44" s="7" t="s">
        <v>75</v>
      </c>
      <c r="C44" s="8">
        <v>9.3809728800000016</v>
      </c>
      <c r="D44" s="8">
        <v>9.3809728800000016</v>
      </c>
      <c r="E44" s="8">
        <v>9.3809728800000016</v>
      </c>
      <c r="F44" s="8">
        <v>9.3809728800000016</v>
      </c>
      <c r="G44" s="8">
        <v>9.3809728800000016</v>
      </c>
      <c r="H44" s="8">
        <v>9.3809728800000016</v>
      </c>
      <c r="I44" s="8">
        <v>12.507870960000004</v>
      </c>
      <c r="J44" s="8">
        <v>12.507870960000004</v>
      </c>
      <c r="K44" s="8">
        <v>9.3809728800000016</v>
      </c>
      <c r="L44" s="8">
        <v>6.1919380799999999</v>
      </c>
      <c r="M44" s="8">
        <v>6.1919380799999999</v>
      </c>
      <c r="N44" s="8">
        <v>3.0959690400000008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0.47368800000000005</v>
      </c>
      <c r="U44" s="8">
        <v>8.0526959999999995E-2</v>
      </c>
      <c r="V44" s="8">
        <v>9.5852159999999992E-2</v>
      </c>
      <c r="W44" s="8">
        <v>8.0526959999999995E-2</v>
      </c>
      <c r="X44" s="8">
        <v>0.22291200000000003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2.32254</v>
      </c>
      <c r="D51" s="27">
        <v>4.0896899999999992</v>
      </c>
      <c r="E51" s="27">
        <v>2.7769500000000007</v>
      </c>
      <c r="F51" s="27">
        <v>3.3323400000000007</v>
      </c>
      <c r="G51" s="27">
        <v>3.4333200000000001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0.47601972000000015</v>
      </c>
      <c r="V51" s="27">
        <v>0.14440140000000001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2.6053833599999998</v>
      </c>
      <c r="R61" s="49">
        <f t="shared" si="13"/>
        <v>2.6053833599999998</v>
      </c>
      <c r="S61" s="49">
        <f t="shared" si="13"/>
        <v>2.6053833599999998</v>
      </c>
      <c r="T61" s="49">
        <f t="shared" si="13"/>
        <v>0</v>
      </c>
      <c r="U61" s="49">
        <f t="shared" si="13"/>
        <v>0</v>
      </c>
      <c r="V61" s="49">
        <f t="shared" si="13"/>
        <v>3.1350240000000001E-2</v>
      </c>
      <c r="W61" s="49">
        <f t="shared" si="13"/>
        <v>4.1800320000000002E-2</v>
      </c>
      <c r="X61" s="49">
        <f t="shared" si="13"/>
        <v>4.6897919999999996E-2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2.6053833599999998</v>
      </c>
      <c r="R69" s="52">
        <v>2.6053833599999998</v>
      </c>
      <c r="S69" s="52">
        <v>2.6053833599999998</v>
      </c>
      <c r="T69" s="52">
        <v>0</v>
      </c>
      <c r="U69" s="52">
        <v>0</v>
      </c>
      <c r="V69" s="52">
        <v>3.1350240000000001E-2</v>
      </c>
      <c r="W69" s="52">
        <v>4.1800320000000002E-2</v>
      </c>
      <c r="X69" s="52">
        <v>4.6897919999999996E-2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50.052146760000014</v>
      </c>
      <c r="D2" s="21">
        <f t="shared" ref="D2:X2" si="0">SUM(D3,D17,D22,D25,D26,D51,D52)</f>
        <v>63.586129200000009</v>
      </c>
      <c r="E2" s="21">
        <f t="shared" si="0"/>
        <v>60.942802800000017</v>
      </c>
      <c r="F2" s="21">
        <f t="shared" si="0"/>
        <v>43.861670160000003</v>
      </c>
      <c r="G2" s="21">
        <f t="shared" si="0"/>
        <v>35.84420592</v>
      </c>
      <c r="H2" s="21">
        <f t="shared" si="0"/>
        <v>35.140549199999995</v>
      </c>
      <c r="I2" s="21">
        <f t="shared" si="0"/>
        <v>35.791515480000001</v>
      </c>
      <c r="J2" s="21">
        <f t="shared" si="0"/>
        <v>34.966322760000004</v>
      </c>
      <c r="K2" s="21">
        <f t="shared" si="0"/>
        <v>25.830267120000002</v>
      </c>
      <c r="L2" s="21">
        <f t="shared" si="0"/>
        <v>22.548723840000001</v>
      </c>
      <c r="M2" s="21">
        <f t="shared" si="0"/>
        <v>19.603946160000007</v>
      </c>
      <c r="N2" s="21">
        <f t="shared" si="0"/>
        <v>13.31102808</v>
      </c>
      <c r="O2" s="21">
        <f t="shared" si="0"/>
        <v>21.81849012</v>
      </c>
      <c r="P2" s="21">
        <f t="shared" si="0"/>
        <v>25.138380599999998</v>
      </c>
      <c r="Q2" s="21">
        <f t="shared" si="0"/>
        <v>52.510182840000013</v>
      </c>
      <c r="R2" s="21">
        <f t="shared" si="0"/>
        <v>61.404632999999997</v>
      </c>
      <c r="S2" s="21">
        <f t="shared" si="0"/>
        <v>49.329663840000009</v>
      </c>
      <c r="T2" s="21">
        <f t="shared" si="0"/>
        <v>38.155141440000008</v>
      </c>
      <c r="U2" s="21">
        <f t="shared" si="0"/>
        <v>48.243911759999996</v>
      </c>
      <c r="V2" s="21">
        <f t="shared" si="0"/>
        <v>50.25973212000001</v>
      </c>
      <c r="W2" s="21">
        <f t="shared" si="0"/>
        <v>45.423212760000006</v>
      </c>
      <c r="X2" s="21">
        <f t="shared" si="0"/>
        <v>105.28981740000002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3.1478396399999999</v>
      </c>
      <c r="D3" s="24">
        <f t="shared" si="1"/>
        <v>12.592132079999997</v>
      </c>
      <c r="E3" s="24">
        <f t="shared" si="1"/>
        <v>9.4439056799999985</v>
      </c>
      <c r="F3" s="24">
        <f t="shared" si="1"/>
        <v>12.592132079999997</v>
      </c>
      <c r="G3" s="24">
        <f t="shared" si="1"/>
        <v>12.592132079999997</v>
      </c>
      <c r="H3" s="24">
        <f t="shared" si="1"/>
        <v>12.592132079999997</v>
      </c>
      <c r="I3" s="24">
        <f t="shared" si="1"/>
        <v>9.5100416400000007</v>
      </c>
      <c r="J3" s="24">
        <f t="shared" si="1"/>
        <v>6.0593689199999989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3.1478396399999999</v>
      </c>
      <c r="D11" s="19">
        <f t="shared" si="6"/>
        <v>12.592132079999997</v>
      </c>
      <c r="E11" s="19">
        <f t="shared" si="6"/>
        <v>9.4439056799999985</v>
      </c>
      <c r="F11" s="19">
        <f t="shared" si="6"/>
        <v>12.592132079999997</v>
      </c>
      <c r="G11" s="19">
        <f t="shared" si="6"/>
        <v>12.592132079999997</v>
      </c>
      <c r="H11" s="19">
        <f t="shared" si="6"/>
        <v>12.592132079999997</v>
      </c>
      <c r="I11" s="19">
        <f t="shared" si="6"/>
        <v>9.5100416400000007</v>
      </c>
      <c r="J11" s="19">
        <f t="shared" si="6"/>
        <v>6.0593689199999989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3.1478396399999999</v>
      </c>
      <c r="D13" s="8">
        <v>12.592132079999997</v>
      </c>
      <c r="E13" s="8">
        <v>9.4439056799999985</v>
      </c>
      <c r="F13" s="8">
        <v>12.592132079999997</v>
      </c>
      <c r="G13" s="8">
        <v>12.592132079999997</v>
      </c>
      <c r="H13" s="8">
        <v>12.592132079999997</v>
      </c>
      <c r="I13" s="8">
        <v>9.5100416400000007</v>
      </c>
      <c r="J13" s="8">
        <v>6.0593689199999989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46.904307120000013</v>
      </c>
      <c r="D26" s="27">
        <f t="shared" si="9"/>
        <v>46.904307120000013</v>
      </c>
      <c r="E26" s="27">
        <f t="shared" si="9"/>
        <v>46.904307120000013</v>
      </c>
      <c r="F26" s="27">
        <f t="shared" si="9"/>
        <v>31.269538080000004</v>
      </c>
      <c r="G26" s="27">
        <f t="shared" si="9"/>
        <v>21.888843840000003</v>
      </c>
      <c r="H26" s="27">
        <f t="shared" si="9"/>
        <v>18.761667120000002</v>
      </c>
      <c r="I26" s="27">
        <f t="shared" si="9"/>
        <v>21.888843840000003</v>
      </c>
      <c r="J26" s="27">
        <f t="shared" si="9"/>
        <v>21.888843840000003</v>
      </c>
      <c r="K26" s="27">
        <f t="shared" si="9"/>
        <v>18.761667120000002</v>
      </c>
      <c r="L26" s="27">
        <f t="shared" si="9"/>
        <v>15.480123840000001</v>
      </c>
      <c r="M26" s="27">
        <f t="shared" si="9"/>
        <v>12.383876160000003</v>
      </c>
      <c r="N26" s="27">
        <f t="shared" si="9"/>
        <v>6.1919380799999999</v>
      </c>
      <c r="O26" s="27">
        <f t="shared" si="9"/>
        <v>15.153810119999999</v>
      </c>
      <c r="P26" s="27">
        <f t="shared" si="9"/>
        <v>18.625170599999997</v>
      </c>
      <c r="Q26" s="27">
        <f t="shared" si="9"/>
        <v>45.643542840000009</v>
      </c>
      <c r="R26" s="27">
        <f t="shared" si="9"/>
        <v>52.669862999999999</v>
      </c>
      <c r="S26" s="27">
        <f t="shared" si="9"/>
        <v>43.321353840000008</v>
      </c>
      <c r="T26" s="27">
        <f t="shared" si="9"/>
        <v>31.564378800000004</v>
      </c>
      <c r="U26" s="27">
        <f t="shared" si="9"/>
        <v>43.168454999999994</v>
      </c>
      <c r="V26" s="27">
        <f t="shared" si="9"/>
        <v>43.578289440000006</v>
      </c>
      <c r="W26" s="27">
        <f t="shared" si="9"/>
        <v>42.634953000000003</v>
      </c>
      <c r="X26" s="27">
        <f t="shared" si="9"/>
        <v>83.715844320000016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46.904307120000013</v>
      </c>
      <c r="D33" s="19">
        <f t="shared" si="11"/>
        <v>46.904307120000013</v>
      </c>
      <c r="E33" s="19">
        <f t="shared" si="11"/>
        <v>46.904307120000013</v>
      </c>
      <c r="F33" s="19">
        <f t="shared" si="11"/>
        <v>31.269538080000004</v>
      </c>
      <c r="G33" s="19">
        <f t="shared" si="11"/>
        <v>21.888843840000003</v>
      </c>
      <c r="H33" s="19">
        <f t="shared" si="11"/>
        <v>18.761667120000002</v>
      </c>
      <c r="I33" s="19">
        <f t="shared" si="11"/>
        <v>21.888843840000003</v>
      </c>
      <c r="J33" s="19">
        <f t="shared" si="11"/>
        <v>21.888843840000003</v>
      </c>
      <c r="K33" s="19">
        <f t="shared" si="11"/>
        <v>18.761667120000002</v>
      </c>
      <c r="L33" s="19">
        <f t="shared" si="11"/>
        <v>15.480123840000001</v>
      </c>
      <c r="M33" s="19">
        <f t="shared" si="11"/>
        <v>12.383876160000003</v>
      </c>
      <c r="N33" s="19">
        <f t="shared" si="11"/>
        <v>6.1919380799999999</v>
      </c>
      <c r="O33" s="19">
        <f t="shared" si="11"/>
        <v>15.153810119999999</v>
      </c>
      <c r="P33" s="19">
        <f t="shared" si="11"/>
        <v>18.625170599999997</v>
      </c>
      <c r="Q33" s="19">
        <f t="shared" si="11"/>
        <v>45.643542840000009</v>
      </c>
      <c r="R33" s="19">
        <f t="shared" si="11"/>
        <v>52.669862999999999</v>
      </c>
      <c r="S33" s="19">
        <f t="shared" si="11"/>
        <v>43.321353840000008</v>
      </c>
      <c r="T33" s="19">
        <f t="shared" si="11"/>
        <v>31.564378800000004</v>
      </c>
      <c r="U33" s="19">
        <f t="shared" si="11"/>
        <v>43.168454999999994</v>
      </c>
      <c r="V33" s="19">
        <f t="shared" si="11"/>
        <v>43.578289440000006</v>
      </c>
      <c r="W33" s="19">
        <f t="shared" si="11"/>
        <v>42.634953000000003</v>
      </c>
      <c r="X33" s="19">
        <f t="shared" si="11"/>
        <v>83.715844320000016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5.8053009600000003</v>
      </c>
      <c r="P36" s="8">
        <v>2.9026504799999988</v>
      </c>
      <c r="Q36" s="8">
        <v>17.415675720000003</v>
      </c>
      <c r="R36" s="8">
        <v>5.8053009600000003</v>
      </c>
      <c r="S36" s="8">
        <v>5.8053009600000003</v>
      </c>
      <c r="T36" s="8">
        <v>6.1303669200000019</v>
      </c>
      <c r="U36" s="8">
        <v>6.1680754800000006</v>
      </c>
      <c r="V36" s="8">
        <v>7.1257820400000007</v>
      </c>
      <c r="W36" s="8">
        <v>6.8734072800000012</v>
      </c>
      <c r="X36" s="8">
        <v>10.411651440000002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5.4885600000000007E-2</v>
      </c>
      <c r="U37" s="8">
        <v>5.1891839999999988E-2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3.1565710799999986</v>
      </c>
      <c r="P43" s="8">
        <v>12.626551079999999</v>
      </c>
      <c r="Q43" s="8">
        <v>18.939960000000003</v>
      </c>
      <c r="R43" s="8">
        <v>22.096531079999998</v>
      </c>
      <c r="S43" s="8">
        <v>18.939960000000003</v>
      </c>
      <c r="T43" s="8">
        <v>25.0260894</v>
      </c>
      <c r="U43" s="8">
        <v>32.071754519999992</v>
      </c>
      <c r="V43" s="8">
        <v>26.94516084</v>
      </c>
      <c r="W43" s="8">
        <v>24.442151760000002</v>
      </c>
      <c r="X43" s="8">
        <v>24.113770200000001</v>
      </c>
    </row>
    <row r="44" spans="1:24" ht="11.25" customHeight="1" x14ac:dyDescent="0.2">
      <c r="A44" s="28" t="s">
        <v>74</v>
      </c>
      <c r="B44" s="7" t="s">
        <v>75</v>
      </c>
      <c r="C44" s="8">
        <v>46.904307120000013</v>
      </c>
      <c r="D44" s="8">
        <v>46.904307120000013</v>
      </c>
      <c r="E44" s="8">
        <v>46.904307120000013</v>
      </c>
      <c r="F44" s="8">
        <v>31.269538080000004</v>
      </c>
      <c r="G44" s="8">
        <v>21.888843840000003</v>
      </c>
      <c r="H44" s="8">
        <v>18.761667120000002</v>
      </c>
      <c r="I44" s="8">
        <v>21.888843840000003</v>
      </c>
      <c r="J44" s="8">
        <v>21.888843840000003</v>
      </c>
      <c r="K44" s="8">
        <v>18.761667120000002</v>
      </c>
      <c r="L44" s="8">
        <v>15.480123840000001</v>
      </c>
      <c r="M44" s="8">
        <v>12.383876160000003</v>
      </c>
      <c r="N44" s="8">
        <v>6.1919380799999999</v>
      </c>
      <c r="O44" s="8">
        <v>6.1919380799999999</v>
      </c>
      <c r="P44" s="8">
        <v>3.0959690400000008</v>
      </c>
      <c r="Q44" s="8">
        <v>9.2879071200000016</v>
      </c>
      <c r="R44" s="8">
        <v>24.768030960000001</v>
      </c>
      <c r="S44" s="8">
        <v>18.576092880000004</v>
      </c>
      <c r="T44" s="8">
        <v>0.35303687999999989</v>
      </c>
      <c r="U44" s="8">
        <v>3.8700309600000016</v>
      </c>
      <c r="V44" s="8">
        <v>5.5945339200000017</v>
      </c>
      <c r="W44" s="8">
        <v>7.8359140799999993</v>
      </c>
      <c r="X44" s="8">
        <v>43.285052159999999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1.0067022000000001</v>
      </c>
      <c r="V45" s="8">
        <v>1.0481313600000002</v>
      </c>
      <c r="W45" s="8">
        <v>1.4956718400000002</v>
      </c>
      <c r="X45" s="8">
        <v>1.2816651600000002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2.8646812800000001</v>
      </c>
      <c r="W50" s="8">
        <v>1.9878080400000002</v>
      </c>
      <c r="X50" s="8">
        <v>4.6237053599999998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4.0896899999999992</v>
      </c>
      <c r="E51" s="27">
        <v>4.5945900000000011</v>
      </c>
      <c r="F51" s="27">
        <v>0</v>
      </c>
      <c r="G51" s="27">
        <v>1.3632299999999999</v>
      </c>
      <c r="H51" s="27">
        <v>3.7867500000000014</v>
      </c>
      <c r="I51" s="27">
        <v>4.3926299999999996</v>
      </c>
      <c r="J51" s="27">
        <v>7.0181100000000001</v>
      </c>
      <c r="K51" s="27">
        <v>7.0686000000000018</v>
      </c>
      <c r="L51" s="27">
        <v>7.0686000000000018</v>
      </c>
      <c r="M51" s="27">
        <v>7.2200700000000015</v>
      </c>
      <c r="N51" s="27">
        <v>7.119089999999999</v>
      </c>
      <c r="O51" s="27">
        <v>6.6646800000000015</v>
      </c>
      <c r="P51" s="27">
        <v>6.5132100000000008</v>
      </c>
      <c r="Q51" s="27">
        <v>6.8666400000000003</v>
      </c>
      <c r="R51" s="27">
        <v>8.7347699999999993</v>
      </c>
      <c r="S51" s="27">
        <v>6.0083099999999989</v>
      </c>
      <c r="T51" s="27">
        <v>6.5907626400000012</v>
      </c>
      <c r="U51" s="27">
        <v>5.0754567599999998</v>
      </c>
      <c r="V51" s="27">
        <v>6.68144268</v>
      </c>
      <c r="W51" s="27">
        <v>2.7882597599999999</v>
      </c>
      <c r="X51" s="27">
        <v>21.573973079999998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2.6053833599999998</v>
      </c>
      <c r="R61" s="49">
        <f t="shared" si="13"/>
        <v>2.6053833599999998</v>
      </c>
      <c r="S61" s="49">
        <f t="shared" si="13"/>
        <v>0</v>
      </c>
      <c r="T61" s="49">
        <f t="shared" si="13"/>
        <v>0</v>
      </c>
      <c r="U61" s="49">
        <f t="shared" si="13"/>
        <v>2.1078576</v>
      </c>
      <c r="V61" s="49">
        <f t="shared" si="13"/>
        <v>1.7482219200000002</v>
      </c>
      <c r="W61" s="49">
        <f t="shared" si="13"/>
        <v>1.4693831999999998</v>
      </c>
      <c r="X61" s="49">
        <f t="shared" si="13"/>
        <v>1.4538355199999999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2.6053833599999998</v>
      </c>
      <c r="R69" s="52">
        <v>2.6053833599999998</v>
      </c>
      <c r="S69" s="52">
        <v>0</v>
      </c>
      <c r="T69" s="52">
        <v>0</v>
      </c>
      <c r="U69" s="52">
        <v>2.1078576</v>
      </c>
      <c r="V69" s="52">
        <v>1.7482219200000002</v>
      </c>
      <c r="W69" s="52">
        <v>1.4693831999999998</v>
      </c>
      <c r="X69" s="52">
        <v>1.4538355199999999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372.96784872000001</v>
      </c>
      <c r="D2" s="21">
        <f t="shared" ref="D2:X2" si="0">SUM(D3,D17,D22,D25,D26,D51,D52)</f>
        <v>357.65622863999999</v>
      </c>
      <c r="E2" s="21">
        <f t="shared" si="0"/>
        <v>329.32898856000003</v>
      </c>
      <c r="F2" s="21">
        <f t="shared" si="0"/>
        <v>311.74393284000001</v>
      </c>
      <c r="G2" s="21">
        <f t="shared" si="0"/>
        <v>273.32653176000002</v>
      </c>
      <c r="H2" s="21">
        <f t="shared" si="0"/>
        <v>230.02692660000005</v>
      </c>
      <c r="I2" s="21">
        <f t="shared" si="0"/>
        <v>197.83609128000003</v>
      </c>
      <c r="J2" s="21">
        <f t="shared" si="0"/>
        <v>192.74406624000002</v>
      </c>
      <c r="K2" s="21">
        <f t="shared" si="0"/>
        <v>261.17963892000006</v>
      </c>
      <c r="L2" s="21">
        <f t="shared" si="0"/>
        <v>117.11532420000002</v>
      </c>
      <c r="M2" s="21">
        <f t="shared" si="0"/>
        <v>103.58605512000003</v>
      </c>
      <c r="N2" s="21">
        <f t="shared" si="0"/>
        <v>83.592513000000025</v>
      </c>
      <c r="O2" s="21">
        <f t="shared" si="0"/>
        <v>48.154038480000011</v>
      </c>
      <c r="P2" s="21">
        <f t="shared" si="0"/>
        <v>47.211490080000004</v>
      </c>
      <c r="Q2" s="21">
        <f t="shared" si="0"/>
        <v>41.842990440000001</v>
      </c>
      <c r="R2" s="21">
        <f t="shared" si="0"/>
        <v>35.1964404</v>
      </c>
      <c r="S2" s="21">
        <f t="shared" si="0"/>
        <v>37.131341399999997</v>
      </c>
      <c r="T2" s="21">
        <f t="shared" si="0"/>
        <v>46.988852760000007</v>
      </c>
      <c r="U2" s="21">
        <f t="shared" si="0"/>
        <v>59.700112559999994</v>
      </c>
      <c r="V2" s="21">
        <f t="shared" si="0"/>
        <v>67.532755319999993</v>
      </c>
      <c r="W2" s="21">
        <f t="shared" si="0"/>
        <v>51.949501199999986</v>
      </c>
      <c r="X2" s="21">
        <f t="shared" si="0"/>
        <v>62.289513360000001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322.52773284</v>
      </c>
      <c r="D26" s="27">
        <f t="shared" si="9"/>
        <v>288.13129667999999</v>
      </c>
      <c r="E26" s="27">
        <f t="shared" si="9"/>
        <v>266.06461464</v>
      </c>
      <c r="F26" s="27">
        <f t="shared" si="9"/>
        <v>241.10842284</v>
      </c>
      <c r="G26" s="27">
        <f t="shared" si="9"/>
        <v>203.54894784000001</v>
      </c>
      <c r="H26" s="27">
        <f t="shared" si="9"/>
        <v>184.78728072000004</v>
      </c>
      <c r="I26" s="27">
        <f t="shared" si="9"/>
        <v>156.58535736000002</v>
      </c>
      <c r="J26" s="27">
        <f t="shared" si="9"/>
        <v>140.89103820000003</v>
      </c>
      <c r="K26" s="27">
        <f t="shared" si="9"/>
        <v>122.12937108000003</v>
      </c>
      <c r="L26" s="27">
        <f t="shared" si="9"/>
        <v>77.581856160000015</v>
      </c>
      <c r="M26" s="27">
        <f t="shared" si="9"/>
        <v>68.293949040000015</v>
      </c>
      <c r="N26" s="27">
        <f t="shared" si="9"/>
        <v>52.692633000000008</v>
      </c>
      <c r="O26" s="27">
        <f t="shared" si="9"/>
        <v>21.091600440000001</v>
      </c>
      <c r="P26" s="27">
        <f t="shared" si="9"/>
        <v>24.187848119999998</v>
      </c>
      <c r="Q26" s="27">
        <f t="shared" si="9"/>
        <v>21.091600440000001</v>
      </c>
      <c r="R26" s="27">
        <f t="shared" si="9"/>
        <v>14.899662359999999</v>
      </c>
      <c r="S26" s="27">
        <f t="shared" si="9"/>
        <v>17.995631400000001</v>
      </c>
      <c r="T26" s="27">
        <f t="shared" si="9"/>
        <v>20.954593080000002</v>
      </c>
      <c r="U26" s="27">
        <f t="shared" si="9"/>
        <v>21.920667120000001</v>
      </c>
      <c r="V26" s="27">
        <f t="shared" si="9"/>
        <v>21.790027080000005</v>
      </c>
      <c r="W26" s="27">
        <f t="shared" si="9"/>
        <v>14.00566032</v>
      </c>
      <c r="X26" s="27">
        <f t="shared" si="9"/>
        <v>16.887087720000004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322.52773284</v>
      </c>
      <c r="D33" s="19">
        <f t="shared" si="11"/>
        <v>288.13129667999999</v>
      </c>
      <c r="E33" s="19">
        <f t="shared" si="11"/>
        <v>266.06461464</v>
      </c>
      <c r="F33" s="19">
        <f t="shared" si="11"/>
        <v>241.10842284</v>
      </c>
      <c r="G33" s="19">
        <f t="shared" si="11"/>
        <v>203.54894784000001</v>
      </c>
      <c r="H33" s="19">
        <f t="shared" si="11"/>
        <v>184.78728072000004</v>
      </c>
      <c r="I33" s="19">
        <f t="shared" si="11"/>
        <v>156.58535736000002</v>
      </c>
      <c r="J33" s="19">
        <f t="shared" si="11"/>
        <v>140.89103820000003</v>
      </c>
      <c r="K33" s="19">
        <f t="shared" si="11"/>
        <v>122.12937108000003</v>
      </c>
      <c r="L33" s="19">
        <f t="shared" si="11"/>
        <v>77.581856160000015</v>
      </c>
      <c r="M33" s="19">
        <f t="shared" si="11"/>
        <v>68.293949040000015</v>
      </c>
      <c r="N33" s="19">
        <f t="shared" si="11"/>
        <v>52.692633000000008</v>
      </c>
      <c r="O33" s="19">
        <f t="shared" si="11"/>
        <v>21.091600440000001</v>
      </c>
      <c r="P33" s="19">
        <f t="shared" si="11"/>
        <v>24.187848119999998</v>
      </c>
      <c r="Q33" s="19">
        <f t="shared" si="11"/>
        <v>21.091600440000001</v>
      </c>
      <c r="R33" s="19">
        <f t="shared" si="11"/>
        <v>14.899662359999999</v>
      </c>
      <c r="S33" s="19">
        <f t="shared" si="11"/>
        <v>17.995631400000001</v>
      </c>
      <c r="T33" s="19">
        <f t="shared" si="11"/>
        <v>20.954593080000002</v>
      </c>
      <c r="U33" s="19">
        <f t="shared" si="11"/>
        <v>21.920667120000001</v>
      </c>
      <c r="V33" s="19">
        <f t="shared" si="11"/>
        <v>21.790027080000005</v>
      </c>
      <c r="W33" s="19">
        <f t="shared" si="11"/>
        <v>14.00566032</v>
      </c>
      <c r="X33" s="19">
        <f t="shared" si="11"/>
        <v>16.887087720000004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2.9846552400000008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8.707724279999999</v>
      </c>
      <c r="P36" s="8">
        <v>8.707724279999999</v>
      </c>
      <c r="Q36" s="8">
        <v>8.707724279999999</v>
      </c>
      <c r="R36" s="8">
        <v>8.707724279999999</v>
      </c>
      <c r="S36" s="8">
        <v>8.707724279999999</v>
      </c>
      <c r="T36" s="8">
        <v>9.8514748800000014</v>
      </c>
      <c r="U36" s="8">
        <v>13.044208680000001</v>
      </c>
      <c r="V36" s="8">
        <v>14.286546720000002</v>
      </c>
      <c r="W36" s="8">
        <v>10.008215280000002</v>
      </c>
      <c r="X36" s="8">
        <v>12.127163760000002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31.862881439999988</v>
      </c>
      <c r="D43" s="8">
        <v>31.862881439999988</v>
      </c>
      <c r="E43" s="8">
        <v>22.304070360000001</v>
      </c>
      <c r="F43" s="8">
        <v>25.490518559999998</v>
      </c>
      <c r="G43" s="8">
        <v>15.931440719999999</v>
      </c>
      <c r="H43" s="8">
        <v>15.931440719999999</v>
      </c>
      <c r="I43" s="8">
        <v>12.745259279999999</v>
      </c>
      <c r="J43" s="8">
        <v>9.5588110799999999</v>
      </c>
      <c r="K43" s="8">
        <v>9.5588110799999999</v>
      </c>
      <c r="L43" s="8">
        <v>9.4699800000000014</v>
      </c>
      <c r="M43" s="8">
        <v>9.4699800000000014</v>
      </c>
      <c r="N43" s="8">
        <v>3.1565710799999986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1.0102201199999998</v>
      </c>
      <c r="U43" s="8">
        <v>1.1489353200000001</v>
      </c>
      <c r="V43" s="8">
        <v>0.73865843999999992</v>
      </c>
      <c r="W43" s="8">
        <v>0.49884120000000015</v>
      </c>
      <c r="X43" s="8">
        <v>0.55245996000000008</v>
      </c>
    </row>
    <row r="44" spans="1:24" ht="11.25" customHeight="1" x14ac:dyDescent="0.2">
      <c r="A44" s="28" t="s">
        <v>74</v>
      </c>
      <c r="B44" s="7" t="s">
        <v>75</v>
      </c>
      <c r="C44" s="8">
        <v>287.68019616000004</v>
      </c>
      <c r="D44" s="8">
        <v>253.28376000000003</v>
      </c>
      <c r="E44" s="8">
        <v>240.77588904000001</v>
      </c>
      <c r="F44" s="8">
        <v>212.63324904000001</v>
      </c>
      <c r="G44" s="8">
        <v>187.61750712</v>
      </c>
      <c r="H44" s="8">
        <v>168.85584000000003</v>
      </c>
      <c r="I44" s="8">
        <v>143.84009808000002</v>
      </c>
      <c r="J44" s="8">
        <v>131.33222712000003</v>
      </c>
      <c r="K44" s="8">
        <v>112.57056000000003</v>
      </c>
      <c r="L44" s="8">
        <v>68.111876160000008</v>
      </c>
      <c r="M44" s="8">
        <v>58.823969040000016</v>
      </c>
      <c r="N44" s="8">
        <v>49.536061920000009</v>
      </c>
      <c r="O44" s="8">
        <v>12.383876160000003</v>
      </c>
      <c r="P44" s="8">
        <v>15.480123840000001</v>
      </c>
      <c r="Q44" s="8">
        <v>12.383876160000003</v>
      </c>
      <c r="R44" s="8">
        <v>6.1919380799999999</v>
      </c>
      <c r="S44" s="8">
        <v>9.2879071200000016</v>
      </c>
      <c r="T44" s="8">
        <v>10.092898080000001</v>
      </c>
      <c r="U44" s="8">
        <v>7.7275231200000016</v>
      </c>
      <c r="V44" s="8">
        <v>6.7648219200000028</v>
      </c>
      <c r="W44" s="8">
        <v>3.4986038400000004</v>
      </c>
      <c r="X44" s="8">
        <v>4.2074640000000008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50.440115879999993</v>
      </c>
      <c r="D51" s="27">
        <v>69.524931959999989</v>
      </c>
      <c r="E51" s="27">
        <v>63.264373920000011</v>
      </c>
      <c r="F51" s="27">
        <v>70.635509999999996</v>
      </c>
      <c r="G51" s="27">
        <v>69.777583920000012</v>
      </c>
      <c r="H51" s="27">
        <v>45.239645880000005</v>
      </c>
      <c r="I51" s="27">
        <v>41.250733920000009</v>
      </c>
      <c r="J51" s="27">
        <v>51.853028039999998</v>
      </c>
      <c r="K51" s="27">
        <v>139.05026784000003</v>
      </c>
      <c r="L51" s="27">
        <v>39.533468040000002</v>
      </c>
      <c r="M51" s="27">
        <v>35.292106080000011</v>
      </c>
      <c r="N51" s="27">
        <v>30.89988000000001</v>
      </c>
      <c r="O51" s="27">
        <v>27.062438040000007</v>
      </c>
      <c r="P51" s="27">
        <v>23.023641960000003</v>
      </c>
      <c r="Q51" s="27">
        <v>20.751390000000001</v>
      </c>
      <c r="R51" s="27">
        <v>20.29677804</v>
      </c>
      <c r="S51" s="27">
        <v>19.13571</v>
      </c>
      <c r="T51" s="27">
        <v>26.034259680000005</v>
      </c>
      <c r="U51" s="27">
        <v>37.779445439999989</v>
      </c>
      <c r="V51" s="27">
        <v>45.742728239999991</v>
      </c>
      <c r="W51" s="27">
        <v>37.943840879999989</v>
      </c>
      <c r="X51" s="27">
        <v>45.402425639999997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7.289567999999999E-2</v>
      </c>
      <c r="V61" s="49">
        <f t="shared" si="13"/>
        <v>4.6897919999999996E-2</v>
      </c>
      <c r="W61" s="49">
        <f t="shared" si="13"/>
        <v>3.1350240000000001E-2</v>
      </c>
      <c r="X61" s="49">
        <f t="shared" si="13"/>
        <v>3.3899040000000012E-2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7.289567999999999E-2</v>
      </c>
      <c r="V69" s="52">
        <v>4.6897919999999996E-2</v>
      </c>
      <c r="W69" s="52">
        <v>3.1350240000000001E-2</v>
      </c>
      <c r="X69" s="52">
        <v>3.3899040000000012E-2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12.626425800000002</v>
      </c>
      <c r="D2" s="21">
        <f t="shared" ref="D2:X2" si="0">SUM(D3,D17,D22,D25,D26,D51,D52)</f>
        <v>9.4399776000000024</v>
      </c>
      <c r="E2" s="21">
        <f t="shared" si="0"/>
        <v>9.4399776000000024</v>
      </c>
      <c r="F2" s="21">
        <f t="shared" si="0"/>
        <v>9.4904676000000023</v>
      </c>
      <c r="G2" s="21">
        <f t="shared" si="0"/>
        <v>7.5665361600000018</v>
      </c>
      <c r="H2" s="21">
        <f t="shared" si="0"/>
        <v>8.0209461600000029</v>
      </c>
      <c r="I2" s="21">
        <f t="shared" si="0"/>
        <v>10.794692880000001</v>
      </c>
      <c r="J2" s="21">
        <f t="shared" si="0"/>
        <v>11.451062880000002</v>
      </c>
      <c r="K2" s="21">
        <f t="shared" si="0"/>
        <v>11.299592880000002</v>
      </c>
      <c r="L2" s="21">
        <f t="shared" si="0"/>
        <v>7.8076180800000001</v>
      </c>
      <c r="M2" s="21">
        <f t="shared" si="0"/>
        <v>8.3125180800000003</v>
      </c>
      <c r="N2" s="21">
        <f t="shared" si="0"/>
        <v>10.618979040000003</v>
      </c>
      <c r="O2" s="21">
        <f t="shared" si="0"/>
        <v>8.7347699999999993</v>
      </c>
      <c r="P2" s="21">
        <f t="shared" si="0"/>
        <v>14.684370120000001</v>
      </c>
      <c r="Q2" s="21">
        <f t="shared" si="0"/>
        <v>4.9727404799999988</v>
      </c>
      <c r="R2" s="21">
        <f t="shared" si="0"/>
        <v>8.4322515599999974</v>
      </c>
      <c r="S2" s="21">
        <f t="shared" si="0"/>
        <v>9.7714494000000016</v>
      </c>
      <c r="T2" s="21">
        <f t="shared" si="0"/>
        <v>17.058190320000001</v>
      </c>
      <c r="U2" s="21">
        <f t="shared" si="0"/>
        <v>9.2822356800000012</v>
      </c>
      <c r="V2" s="21">
        <f t="shared" si="0"/>
        <v>7.2460360799999988</v>
      </c>
      <c r="W2" s="21">
        <f t="shared" si="0"/>
        <v>5.0682322800000001</v>
      </c>
      <c r="X2" s="21">
        <f t="shared" si="0"/>
        <v>6.2728466400000027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12.626425800000002</v>
      </c>
      <c r="D26" s="27">
        <f t="shared" si="9"/>
        <v>9.4399776000000024</v>
      </c>
      <c r="E26" s="27">
        <f t="shared" si="9"/>
        <v>9.4399776000000024</v>
      </c>
      <c r="F26" s="27">
        <f t="shared" si="9"/>
        <v>9.4399776000000024</v>
      </c>
      <c r="G26" s="27">
        <f t="shared" si="9"/>
        <v>6.253796160000002</v>
      </c>
      <c r="H26" s="27">
        <f t="shared" si="9"/>
        <v>6.253796160000002</v>
      </c>
      <c r="I26" s="27">
        <f t="shared" si="9"/>
        <v>9.3809728800000016</v>
      </c>
      <c r="J26" s="27">
        <f t="shared" si="9"/>
        <v>9.3809728800000016</v>
      </c>
      <c r="K26" s="27">
        <f t="shared" si="9"/>
        <v>9.3809728800000016</v>
      </c>
      <c r="L26" s="27">
        <f t="shared" si="9"/>
        <v>6.1919380799999999</v>
      </c>
      <c r="M26" s="27">
        <f t="shared" si="9"/>
        <v>6.1919380799999999</v>
      </c>
      <c r="N26" s="27">
        <f t="shared" si="9"/>
        <v>3.0959690400000008</v>
      </c>
      <c r="O26" s="27">
        <f t="shared" si="9"/>
        <v>0</v>
      </c>
      <c r="P26" s="27">
        <f t="shared" si="9"/>
        <v>6.252540119999999</v>
      </c>
      <c r="Q26" s="27">
        <f t="shared" si="9"/>
        <v>2.9026504799999988</v>
      </c>
      <c r="R26" s="27">
        <f t="shared" si="9"/>
        <v>6.0592215599999975</v>
      </c>
      <c r="S26" s="27">
        <f t="shared" si="9"/>
        <v>9.2160594000000007</v>
      </c>
      <c r="T26" s="27">
        <f t="shared" si="9"/>
        <v>6.9428217600000011</v>
      </c>
      <c r="U26" s="27">
        <f t="shared" si="9"/>
        <v>8.3938136400000012</v>
      </c>
      <c r="V26" s="27">
        <f t="shared" si="9"/>
        <v>6.3392356799999989</v>
      </c>
      <c r="W26" s="27">
        <f t="shared" si="9"/>
        <v>4.5334422000000005</v>
      </c>
      <c r="X26" s="27">
        <f t="shared" si="9"/>
        <v>5.6397020400000022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12.626425800000002</v>
      </c>
      <c r="D33" s="19">
        <f t="shared" si="11"/>
        <v>9.4399776000000024</v>
      </c>
      <c r="E33" s="19">
        <f t="shared" si="11"/>
        <v>9.4399776000000024</v>
      </c>
      <c r="F33" s="19">
        <f t="shared" si="11"/>
        <v>9.4399776000000024</v>
      </c>
      <c r="G33" s="19">
        <f t="shared" si="11"/>
        <v>6.253796160000002</v>
      </c>
      <c r="H33" s="19">
        <f t="shared" si="11"/>
        <v>6.253796160000002</v>
      </c>
      <c r="I33" s="19">
        <f t="shared" si="11"/>
        <v>9.3809728800000016</v>
      </c>
      <c r="J33" s="19">
        <f t="shared" si="11"/>
        <v>9.3809728800000016</v>
      </c>
      <c r="K33" s="19">
        <f t="shared" si="11"/>
        <v>9.3809728800000016</v>
      </c>
      <c r="L33" s="19">
        <f t="shared" si="11"/>
        <v>6.1919380799999999</v>
      </c>
      <c r="M33" s="19">
        <f t="shared" si="11"/>
        <v>6.1919380799999999</v>
      </c>
      <c r="N33" s="19">
        <f t="shared" si="11"/>
        <v>3.0959690400000008</v>
      </c>
      <c r="O33" s="19">
        <f t="shared" si="11"/>
        <v>0</v>
      </c>
      <c r="P33" s="19">
        <f t="shared" si="11"/>
        <v>6.252540119999999</v>
      </c>
      <c r="Q33" s="19">
        <f t="shared" si="11"/>
        <v>2.9026504799999988</v>
      </c>
      <c r="R33" s="19">
        <f t="shared" si="11"/>
        <v>6.0592215599999975</v>
      </c>
      <c r="S33" s="19">
        <f t="shared" si="11"/>
        <v>9.2160594000000007</v>
      </c>
      <c r="T33" s="19">
        <f t="shared" si="11"/>
        <v>6.9428217600000011</v>
      </c>
      <c r="U33" s="19">
        <f t="shared" si="11"/>
        <v>8.3938136400000012</v>
      </c>
      <c r="V33" s="19">
        <f t="shared" si="11"/>
        <v>6.3392356799999989</v>
      </c>
      <c r="W33" s="19">
        <f t="shared" si="11"/>
        <v>4.5334422000000005</v>
      </c>
      <c r="X33" s="19">
        <f t="shared" si="11"/>
        <v>5.6397020400000022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2.9026504799999988</v>
      </c>
      <c r="R36" s="8">
        <v>2.9026504799999988</v>
      </c>
      <c r="S36" s="8">
        <v>2.9026504799999988</v>
      </c>
      <c r="T36" s="8">
        <v>2.4353823600000002</v>
      </c>
      <c r="U36" s="8">
        <v>3.848771880000001</v>
      </c>
      <c r="V36" s="8">
        <v>2.8272333599999997</v>
      </c>
      <c r="W36" s="8">
        <v>1.2509701200000001</v>
      </c>
      <c r="X36" s="8">
        <v>1.9969635600000004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3.1861814399999999</v>
      </c>
      <c r="E43" s="8">
        <v>3.1861814399999999</v>
      </c>
      <c r="F43" s="8">
        <v>3.1861814399999999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3.1565710799999986</v>
      </c>
      <c r="Q43" s="8">
        <v>0</v>
      </c>
      <c r="R43" s="8">
        <v>3.1565710799999986</v>
      </c>
      <c r="S43" s="8">
        <v>6.3134089200000014</v>
      </c>
      <c r="T43" s="8">
        <v>4.488770520000001</v>
      </c>
      <c r="U43" s="8">
        <v>4.51411272</v>
      </c>
      <c r="V43" s="8">
        <v>3.4406704799999988</v>
      </c>
      <c r="W43" s="8">
        <v>3.2576731200000002</v>
      </c>
      <c r="X43" s="8">
        <v>3.6396734400000015</v>
      </c>
    </row>
    <row r="44" spans="1:24" ht="11.25" customHeight="1" x14ac:dyDescent="0.2">
      <c r="A44" s="28" t="s">
        <v>74</v>
      </c>
      <c r="B44" s="7" t="s">
        <v>75</v>
      </c>
      <c r="C44" s="8">
        <v>6.253796160000002</v>
      </c>
      <c r="D44" s="8">
        <v>6.253796160000002</v>
      </c>
      <c r="E44" s="8">
        <v>6.253796160000002</v>
      </c>
      <c r="F44" s="8">
        <v>6.253796160000002</v>
      </c>
      <c r="G44" s="8">
        <v>6.253796160000002</v>
      </c>
      <c r="H44" s="8">
        <v>6.253796160000002</v>
      </c>
      <c r="I44" s="8">
        <v>9.3809728800000016</v>
      </c>
      <c r="J44" s="8">
        <v>9.3809728800000016</v>
      </c>
      <c r="K44" s="8">
        <v>9.3809728800000016</v>
      </c>
      <c r="L44" s="8">
        <v>6.1919380799999999</v>
      </c>
      <c r="M44" s="8">
        <v>6.1919380799999999</v>
      </c>
      <c r="N44" s="8">
        <v>3.0959690400000008</v>
      </c>
      <c r="O44" s="8">
        <v>0</v>
      </c>
      <c r="P44" s="8">
        <v>3.0959690400000008</v>
      </c>
      <c r="Q44" s="8">
        <v>0</v>
      </c>
      <c r="R44" s="8">
        <v>0</v>
      </c>
      <c r="S44" s="8">
        <v>0</v>
      </c>
      <c r="T44" s="8">
        <v>1.8668880000000006E-2</v>
      </c>
      <c r="U44" s="8">
        <v>3.0929040000000005E-2</v>
      </c>
      <c r="V44" s="8">
        <v>7.1331840000000021E-2</v>
      </c>
      <c r="W44" s="8">
        <v>2.4798960000000002E-2</v>
      </c>
      <c r="X44" s="8">
        <v>3.0650400000000002E-3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5.0489999999999993E-2</v>
      </c>
      <c r="G51" s="27">
        <v>1.31274</v>
      </c>
      <c r="H51" s="27">
        <v>1.7671500000000002</v>
      </c>
      <c r="I51" s="27">
        <v>1.4137200000000001</v>
      </c>
      <c r="J51" s="27">
        <v>2.07009</v>
      </c>
      <c r="K51" s="27">
        <v>1.9186200000000002</v>
      </c>
      <c r="L51" s="27">
        <v>1.6156800000000002</v>
      </c>
      <c r="M51" s="27">
        <v>2.1205800000000004</v>
      </c>
      <c r="N51" s="27">
        <v>7.523010000000002</v>
      </c>
      <c r="O51" s="27">
        <v>8.7347699999999993</v>
      </c>
      <c r="P51" s="27">
        <v>8.4318300000000015</v>
      </c>
      <c r="Q51" s="27">
        <v>2.07009</v>
      </c>
      <c r="R51" s="27">
        <v>2.3730300000000009</v>
      </c>
      <c r="S51" s="27">
        <v>0.55539000000000005</v>
      </c>
      <c r="T51" s="27">
        <v>10.11536856</v>
      </c>
      <c r="U51" s="27">
        <v>0.88842203999999991</v>
      </c>
      <c r="V51" s="27">
        <v>0.90680040000000006</v>
      </c>
      <c r="W51" s="27">
        <v>0.53479007999999995</v>
      </c>
      <c r="X51" s="27">
        <v>0.63314460000000006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148.7360448</v>
      </c>
      <c r="D61" s="49">
        <f t="shared" si="13"/>
        <v>119.72782080000002</v>
      </c>
      <c r="E61" s="49">
        <f t="shared" si="13"/>
        <v>112.33595520000001</v>
      </c>
      <c r="F61" s="49">
        <f t="shared" si="13"/>
        <v>110.43204479999997</v>
      </c>
      <c r="G61" s="49">
        <f t="shared" si="13"/>
        <v>101.02417919999999</v>
      </c>
      <c r="H61" s="49">
        <f t="shared" si="13"/>
        <v>133.72813439999999</v>
      </c>
      <c r="I61" s="49">
        <f t="shared" si="13"/>
        <v>121.29586560000003</v>
      </c>
      <c r="J61" s="49">
        <f t="shared" si="13"/>
        <v>135.74413440000001</v>
      </c>
      <c r="K61" s="49">
        <f t="shared" si="13"/>
        <v>115.35995519999997</v>
      </c>
      <c r="L61" s="49">
        <f t="shared" si="13"/>
        <v>102.70391040000001</v>
      </c>
      <c r="M61" s="49">
        <f t="shared" si="13"/>
        <v>123.42395519999997</v>
      </c>
      <c r="N61" s="49">
        <f t="shared" si="13"/>
        <v>112.44804479999998</v>
      </c>
      <c r="O61" s="49">
        <f t="shared" si="13"/>
        <v>77.840179200000009</v>
      </c>
      <c r="P61" s="49">
        <f t="shared" si="13"/>
        <v>54.992044800000016</v>
      </c>
      <c r="Q61" s="49">
        <f t="shared" si="13"/>
        <v>53.759865600000005</v>
      </c>
      <c r="R61" s="49">
        <f t="shared" si="13"/>
        <v>77.728089600000018</v>
      </c>
      <c r="S61" s="49">
        <f t="shared" si="13"/>
        <v>71.343820799999989</v>
      </c>
      <c r="T61" s="49">
        <f t="shared" si="13"/>
        <v>69.327820800000012</v>
      </c>
      <c r="U61" s="49">
        <f t="shared" si="13"/>
        <v>71.461526400000025</v>
      </c>
      <c r="V61" s="49">
        <f t="shared" si="13"/>
        <v>87.584173920000026</v>
      </c>
      <c r="W61" s="49">
        <f t="shared" si="13"/>
        <v>85.962180960000012</v>
      </c>
      <c r="X61" s="49">
        <f t="shared" si="13"/>
        <v>104.30381232000001</v>
      </c>
    </row>
    <row r="62" spans="1:24" ht="11.25" customHeight="1" x14ac:dyDescent="0.2">
      <c r="A62" s="50" t="s">
        <v>92</v>
      </c>
      <c r="B62" s="51" t="s">
        <v>93</v>
      </c>
      <c r="C62" s="52">
        <v>148.7360448</v>
      </c>
      <c r="D62" s="52">
        <v>119.72782080000002</v>
      </c>
      <c r="E62" s="52">
        <v>112.33595520000001</v>
      </c>
      <c r="F62" s="52">
        <v>110.43204479999997</v>
      </c>
      <c r="G62" s="52">
        <v>101.02417919999999</v>
      </c>
      <c r="H62" s="52">
        <v>133.72813439999999</v>
      </c>
      <c r="I62" s="52">
        <v>121.29586560000003</v>
      </c>
      <c r="J62" s="52">
        <v>135.74413440000001</v>
      </c>
      <c r="K62" s="52">
        <v>115.35995519999997</v>
      </c>
      <c r="L62" s="52">
        <v>102.70391040000001</v>
      </c>
      <c r="M62" s="52">
        <v>123.42395519999997</v>
      </c>
      <c r="N62" s="52">
        <v>112.44804479999998</v>
      </c>
      <c r="O62" s="52">
        <v>77.840179200000009</v>
      </c>
      <c r="P62" s="52">
        <v>54.992044800000016</v>
      </c>
      <c r="Q62" s="52">
        <v>53.759865600000005</v>
      </c>
      <c r="R62" s="52">
        <v>77.728089600000018</v>
      </c>
      <c r="S62" s="52">
        <v>71.343820799999989</v>
      </c>
      <c r="T62" s="52">
        <v>69.327820800000012</v>
      </c>
      <c r="U62" s="52">
        <v>71.232134400000021</v>
      </c>
      <c r="V62" s="52">
        <v>87.360134400000021</v>
      </c>
      <c r="W62" s="52">
        <v>85.766688000000016</v>
      </c>
      <c r="X62" s="52">
        <v>104.0848704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0.22939200000000001</v>
      </c>
      <c r="V69" s="52">
        <v>0.22403952000000002</v>
      </c>
      <c r="W69" s="52">
        <v>0.19549296000000002</v>
      </c>
      <c r="X69" s="52">
        <v>0.21894192000000001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333.74403360000002</v>
      </c>
      <c r="D2" s="21">
        <f t="shared" ref="D2:X2" si="0">SUM(D3,D17,D22,D25,D26,D51,D52)</f>
        <v>327.57342408</v>
      </c>
      <c r="E2" s="21">
        <f t="shared" si="0"/>
        <v>342.78095880000001</v>
      </c>
      <c r="F2" s="21">
        <f t="shared" si="0"/>
        <v>233.34948288000004</v>
      </c>
      <c r="G2" s="21">
        <f t="shared" si="0"/>
        <v>199.10679155999998</v>
      </c>
      <c r="H2" s="21">
        <f t="shared" si="0"/>
        <v>196.52568264000001</v>
      </c>
      <c r="I2" s="21">
        <f t="shared" si="0"/>
        <v>199.85410691999999</v>
      </c>
      <c r="J2" s="21">
        <f t="shared" si="0"/>
        <v>194.87856239999999</v>
      </c>
      <c r="K2" s="21">
        <f t="shared" si="0"/>
        <v>177.81111288</v>
      </c>
      <c r="L2" s="21">
        <f t="shared" si="0"/>
        <v>155.78726796000001</v>
      </c>
      <c r="M2" s="21">
        <f t="shared" si="0"/>
        <v>134.70668603999999</v>
      </c>
      <c r="N2" s="21">
        <f t="shared" si="0"/>
        <v>88.687978919999992</v>
      </c>
      <c r="O2" s="21">
        <f t="shared" si="0"/>
        <v>193.22823708000004</v>
      </c>
      <c r="P2" s="21">
        <f t="shared" si="0"/>
        <v>288.9961399380478</v>
      </c>
      <c r="Q2" s="21">
        <f t="shared" si="0"/>
        <v>431.30204622388135</v>
      </c>
      <c r="R2" s="21">
        <f t="shared" si="0"/>
        <v>482.81274420480486</v>
      </c>
      <c r="S2" s="21">
        <f t="shared" si="0"/>
        <v>250.57378784567933</v>
      </c>
      <c r="T2" s="21">
        <f t="shared" si="0"/>
        <v>880.75430474089637</v>
      </c>
      <c r="U2" s="21">
        <f t="shared" si="0"/>
        <v>912.0716529264289</v>
      </c>
      <c r="V2" s="21">
        <f t="shared" si="0"/>
        <v>737.67653172245321</v>
      </c>
      <c r="W2" s="21">
        <f t="shared" si="0"/>
        <v>410.99653167943382</v>
      </c>
      <c r="X2" s="21">
        <f t="shared" si="0"/>
        <v>297.11206464762847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73.442207658047835</v>
      </c>
      <c r="Q3" s="24">
        <f t="shared" si="1"/>
        <v>213.16048002388135</v>
      </c>
      <c r="R3" s="24">
        <f t="shared" si="1"/>
        <v>224.37394548480486</v>
      </c>
      <c r="S3" s="24">
        <f t="shared" si="1"/>
        <v>11.01408032567932</v>
      </c>
      <c r="T3" s="24">
        <f t="shared" si="1"/>
        <v>612.76473338089636</v>
      </c>
      <c r="U3" s="24">
        <f t="shared" si="1"/>
        <v>610.27171352642881</v>
      </c>
      <c r="V3" s="24">
        <f t="shared" si="1"/>
        <v>509.96234124245319</v>
      </c>
      <c r="W3" s="24">
        <f t="shared" si="1"/>
        <v>254.71386987943382</v>
      </c>
      <c r="X3" s="24">
        <f t="shared" ref="X3" si="2">SUM(X4,X8,X11)</f>
        <v>181.99417452762847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601.32623884343172</v>
      </c>
      <c r="U4" s="19">
        <f t="shared" si="3"/>
        <v>602.02514067734705</v>
      </c>
      <c r="V4" s="19">
        <f t="shared" si="3"/>
        <v>504.23836631809428</v>
      </c>
      <c r="W4" s="19">
        <f t="shared" si="3"/>
        <v>254.71386987943382</v>
      </c>
      <c r="X4" s="19">
        <f t="shared" ref="X4" si="4">SUM(X5:X7)</f>
        <v>171.46271926426172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601.32623884343172</v>
      </c>
      <c r="U7" s="8">
        <v>602.02514067734705</v>
      </c>
      <c r="V7" s="8">
        <v>504.23836631809428</v>
      </c>
      <c r="W7" s="8">
        <v>254.71386987943382</v>
      </c>
      <c r="X7" s="8">
        <v>171.46271926426172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73.442207658047835</v>
      </c>
      <c r="Q8" s="19">
        <f t="shared" si="5"/>
        <v>213.16048002388135</v>
      </c>
      <c r="R8" s="19">
        <f t="shared" si="5"/>
        <v>224.37394548480486</v>
      </c>
      <c r="S8" s="19">
        <f t="shared" si="5"/>
        <v>11.01408032567932</v>
      </c>
      <c r="T8" s="19">
        <f t="shared" si="5"/>
        <v>11.438494537464672</v>
      </c>
      <c r="U8" s="19">
        <f t="shared" si="5"/>
        <v>8.2465728490817032</v>
      </c>
      <c r="V8" s="19">
        <f t="shared" si="5"/>
        <v>5.7239749243589397</v>
      </c>
      <c r="W8" s="19">
        <f t="shared" si="5"/>
        <v>0</v>
      </c>
      <c r="X8" s="19">
        <f t="shared" si="5"/>
        <v>10.531455263366762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73.442207658047835</v>
      </c>
      <c r="Q10" s="8">
        <v>213.16048002388135</v>
      </c>
      <c r="R10" s="8">
        <v>224.37394548480486</v>
      </c>
      <c r="S10" s="8">
        <v>11.01408032567932</v>
      </c>
      <c r="T10" s="8">
        <v>11.438494537464672</v>
      </c>
      <c r="U10" s="8">
        <v>8.2465728490817032</v>
      </c>
      <c r="V10" s="8">
        <v>5.7239749243589397</v>
      </c>
      <c r="W10" s="8">
        <v>0</v>
      </c>
      <c r="X10" s="8">
        <v>10.531455263366762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333.74403360000002</v>
      </c>
      <c r="D26" s="27">
        <f t="shared" si="9"/>
        <v>327.57342408</v>
      </c>
      <c r="E26" s="27">
        <f t="shared" si="9"/>
        <v>342.78095880000001</v>
      </c>
      <c r="F26" s="27">
        <f t="shared" si="9"/>
        <v>233.34948288000004</v>
      </c>
      <c r="G26" s="27">
        <f t="shared" si="9"/>
        <v>199.10679155999998</v>
      </c>
      <c r="H26" s="27">
        <f t="shared" si="9"/>
        <v>196.52568264000001</v>
      </c>
      <c r="I26" s="27">
        <f t="shared" si="9"/>
        <v>199.85410691999999</v>
      </c>
      <c r="J26" s="27">
        <f t="shared" si="9"/>
        <v>184.1241924</v>
      </c>
      <c r="K26" s="27">
        <f t="shared" si="9"/>
        <v>177.81111288</v>
      </c>
      <c r="L26" s="27">
        <f t="shared" si="9"/>
        <v>155.78726796000001</v>
      </c>
      <c r="M26" s="27">
        <f t="shared" si="9"/>
        <v>134.70668603999999</v>
      </c>
      <c r="N26" s="27">
        <f t="shared" si="9"/>
        <v>88.687978919999992</v>
      </c>
      <c r="O26" s="27">
        <f t="shared" si="9"/>
        <v>193.22823708000004</v>
      </c>
      <c r="P26" s="27">
        <f t="shared" si="9"/>
        <v>215.55393227999997</v>
      </c>
      <c r="Q26" s="27">
        <f t="shared" si="9"/>
        <v>218.1415662</v>
      </c>
      <c r="R26" s="27">
        <f t="shared" si="9"/>
        <v>258.43879872000002</v>
      </c>
      <c r="S26" s="27">
        <f t="shared" si="9"/>
        <v>239.55970752000002</v>
      </c>
      <c r="T26" s="27">
        <f t="shared" si="9"/>
        <v>267.98957136000001</v>
      </c>
      <c r="U26" s="27">
        <f t="shared" si="9"/>
        <v>301.79529432000004</v>
      </c>
      <c r="V26" s="27">
        <f t="shared" si="9"/>
        <v>227.71419047999998</v>
      </c>
      <c r="W26" s="27">
        <f t="shared" si="9"/>
        <v>156.28266180000003</v>
      </c>
      <c r="X26" s="27">
        <f t="shared" si="9"/>
        <v>114.38578511999999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333.74403360000002</v>
      </c>
      <c r="D33" s="19">
        <f t="shared" si="11"/>
        <v>327.57342408</v>
      </c>
      <c r="E33" s="19">
        <f t="shared" si="11"/>
        <v>342.78095880000001</v>
      </c>
      <c r="F33" s="19">
        <f t="shared" si="11"/>
        <v>233.34948288000004</v>
      </c>
      <c r="G33" s="19">
        <f t="shared" si="11"/>
        <v>199.10679155999998</v>
      </c>
      <c r="H33" s="19">
        <f t="shared" si="11"/>
        <v>196.52568264000001</v>
      </c>
      <c r="I33" s="19">
        <f t="shared" si="11"/>
        <v>199.85410691999999</v>
      </c>
      <c r="J33" s="19">
        <f t="shared" si="11"/>
        <v>184.1241924</v>
      </c>
      <c r="K33" s="19">
        <f t="shared" si="11"/>
        <v>177.81111288</v>
      </c>
      <c r="L33" s="19">
        <f t="shared" si="11"/>
        <v>155.78726796000001</v>
      </c>
      <c r="M33" s="19">
        <f t="shared" si="11"/>
        <v>134.70668603999999</v>
      </c>
      <c r="N33" s="19">
        <f t="shared" si="11"/>
        <v>88.687978919999992</v>
      </c>
      <c r="O33" s="19">
        <f t="shared" si="11"/>
        <v>193.22823708000004</v>
      </c>
      <c r="P33" s="19">
        <f t="shared" si="11"/>
        <v>215.55393227999997</v>
      </c>
      <c r="Q33" s="19">
        <f t="shared" si="11"/>
        <v>218.1415662</v>
      </c>
      <c r="R33" s="19">
        <f t="shared" si="11"/>
        <v>258.43879872000002</v>
      </c>
      <c r="S33" s="19">
        <f t="shared" si="11"/>
        <v>239.55970752000002</v>
      </c>
      <c r="T33" s="19">
        <f t="shared" si="11"/>
        <v>267.98957136000001</v>
      </c>
      <c r="U33" s="19">
        <f t="shared" si="11"/>
        <v>301.79529432000004</v>
      </c>
      <c r="V33" s="19">
        <f t="shared" si="11"/>
        <v>227.71419047999998</v>
      </c>
      <c r="W33" s="19">
        <f t="shared" si="11"/>
        <v>156.28266180000003</v>
      </c>
      <c r="X33" s="19">
        <f t="shared" si="11"/>
        <v>114.38578511999999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68.646389040000003</v>
      </c>
      <c r="D36" s="8">
        <v>65.661960960000016</v>
      </c>
      <c r="E36" s="8">
        <v>74.615699520000007</v>
      </c>
      <c r="F36" s="8">
        <v>80.585010000000025</v>
      </c>
      <c r="G36" s="8">
        <v>68.646389040000003</v>
      </c>
      <c r="H36" s="8">
        <v>59.692650479999998</v>
      </c>
      <c r="I36" s="8">
        <v>56.707995239999995</v>
      </c>
      <c r="J36" s="8">
        <v>53.72334</v>
      </c>
      <c r="K36" s="8">
        <v>53.72334</v>
      </c>
      <c r="L36" s="8">
        <v>58.052100960000018</v>
      </c>
      <c r="M36" s="8">
        <v>46.441499040000004</v>
      </c>
      <c r="N36" s="8">
        <v>31.92870095999999</v>
      </c>
      <c r="O36" s="8">
        <v>2.9026504799999988</v>
      </c>
      <c r="P36" s="8">
        <v>2.9026504799999988</v>
      </c>
      <c r="Q36" s="8">
        <v>8.707724279999999</v>
      </c>
      <c r="R36" s="8">
        <v>11.610374759999999</v>
      </c>
      <c r="S36" s="8">
        <v>11.610374759999999</v>
      </c>
      <c r="T36" s="8">
        <v>16.010691120000001</v>
      </c>
      <c r="U36" s="8">
        <v>18.443120400000002</v>
      </c>
      <c r="V36" s="8">
        <v>21.34577088</v>
      </c>
      <c r="W36" s="8">
        <v>10.527730200000001</v>
      </c>
      <c r="X36" s="8">
        <v>9.8544279600000007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3.0491445600000002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130.63824072</v>
      </c>
      <c r="D43" s="8">
        <v>127.45205928</v>
      </c>
      <c r="E43" s="8">
        <v>127.45205928</v>
      </c>
      <c r="F43" s="8">
        <v>143.3835</v>
      </c>
      <c r="G43" s="8">
        <v>121.07942963999999</v>
      </c>
      <c r="H43" s="8">
        <v>127.45205928</v>
      </c>
      <c r="I43" s="8">
        <v>130.63824072</v>
      </c>
      <c r="J43" s="8">
        <v>117.89298144</v>
      </c>
      <c r="K43" s="8">
        <v>114.7068</v>
      </c>
      <c r="L43" s="8">
        <v>91.54322891999999</v>
      </c>
      <c r="M43" s="8">
        <v>82.073248919999983</v>
      </c>
      <c r="N43" s="8">
        <v>53.663308919999999</v>
      </c>
      <c r="O43" s="8">
        <v>78.916411080000003</v>
      </c>
      <c r="P43" s="8">
        <v>110.48318891999998</v>
      </c>
      <c r="Q43" s="8">
        <v>104.16978</v>
      </c>
      <c r="R43" s="8">
        <v>116.79633108000002</v>
      </c>
      <c r="S43" s="8">
        <v>101.01320892</v>
      </c>
      <c r="T43" s="8">
        <v>122.53834008</v>
      </c>
      <c r="U43" s="8">
        <v>150.36114132</v>
      </c>
      <c r="V43" s="8">
        <v>70.024233240000001</v>
      </c>
      <c r="W43" s="8">
        <v>56.141242559999995</v>
      </c>
      <c r="X43" s="8">
        <v>55.749905640000001</v>
      </c>
    </row>
    <row r="44" spans="1:24" ht="11.25" customHeight="1" x14ac:dyDescent="0.2">
      <c r="A44" s="28" t="s">
        <v>74</v>
      </c>
      <c r="B44" s="7" t="s">
        <v>75</v>
      </c>
      <c r="C44" s="8">
        <v>134.45940384000002</v>
      </c>
      <c r="D44" s="8">
        <v>134.45940384000002</v>
      </c>
      <c r="E44" s="8">
        <v>140.7132</v>
      </c>
      <c r="F44" s="8">
        <v>9.3809728800000016</v>
      </c>
      <c r="G44" s="8">
        <v>9.3809728800000016</v>
      </c>
      <c r="H44" s="8">
        <v>9.3809728800000016</v>
      </c>
      <c r="I44" s="8">
        <v>12.507870960000004</v>
      </c>
      <c r="J44" s="8">
        <v>12.507870960000004</v>
      </c>
      <c r="K44" s="8">
        <v>9.3809728800000016</v>
      </c>
      <c r="L44" s="8">
        <v>6.1919380799999999</v>
      </c>
      <c r="M44" s="8">
        <v>6.1919380799999999</v>
      </c>
      <c r="N44" s="8">
        <v>3.0959690400000008</v>
      </c>
      <c r="O44" s="8">
        <v>108.36003096000003</v>
      </c>
      <c r="P44" s="8">
        <v>102.16809287999999</v>
      </c>
      <c r="Q44" s="8">
        <v>105.26406192000002</v>
      </c>
      <c r="R44" s="8">
        <v>130.03209287999999</v>
      </c>
      <c r="S44" s="8">
        <v>126.93612384000002</v>
      </c>
      <c r="T44" s="8">
        <v>129.44054015999998</v>
      </c>
      <c r="U44" s="8">
        <v>132.91741008000002</v>
      </c>
      <c r="V44" s="8">
        <v>136.27056383999999</v>
      </c>
      <c r="W44" s="8">
        <v>89.613689040000011</v>
      </c>
      <c r="X44" s="8">
        <v>48.551348159999996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7.3622519999999997E-2</v>
      </c>
      <c r="V45" s="8">
        <v>7.3622519999999997E-2</v>
      </c>
      <c r="W45" s="8">
        <v>0</v>
      </c>
      <c r="X45" s="8">
        <v>0.23010336000000001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10.75437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4.6450800000000002E-3</v>
      </c>
      <c r="V51" s="27">
        <v>0</v>
      </c>
      <c r="W51" s="27">
        <v>0</v>
      </c>
      <c r="X51" s="27">
        <v>0.73210500000000001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5.2393132799999993</v>
      </c>
      <c r="P61" s="49">
        <f t="shared" si="13"/>
        <v>7.816404959999999</v>
      </c>
      <c r="Q61" s="49">
        <f t="shared" si="13"/>
        <v>7.816404959999999</v>
      </c>
      <c r="R61" s="49">
        <f t="shared" si="13"/>
        <v>7.816404959999999</v>
      </c>
      <c r="S61" s="49">
        <f t="shared" si="13"/>
        <v>7.816404959999999</v>
      </c>
      <c r="T61" s="49">
        <f t="shared" si="13"/>
        <v>0</v>
      </c>
      <c r="U61" s="49">
        <f t="shared" si="13"/>
        <v>3.07436256</v>
      </c>
      <c r="V61" s="49">
        <f t="shared" si="13"/>
        <v>2.0349619199999998</v>
      </c>
      <c r="W61" s="49">
        <f t="shared" si="13"/>
        <v>1.68322752</v>
      </c>
      <c r="X61" s="49">
        <f t="shared" si="13"/>
        <v>1.90446336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5.2393132799999993</v>
      </c>
      <c r="P69" s="52">
        <v>7.816404959999999</v>
      </c>
      <c r="Q69" s="52">
        <v>7.816404959999999</v>
      </c>
      <c r="R69" s="52">
        <v>7.816404959999999</v>
      </c>
      <c r="S69" s="52">
        <v>7.816404959999999</v>
      </c>
      <c r="T69" s="52">
        <v>0</v>
      </c>
      <c r="U69" s="52">
        <v>3.07436256</v>
      </c>
      <c r="V69" s="52">
        <v>2.0349619199999998</v>
      </c>
      <c r="W69" s="52">
        <v>1.68322752</v>
      </c>
      <c r="X69" s="52">
        <v>1.90446336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513.99726264000014</v>
      </c>
      <c r="D2" s="21">
        <f t="shared" ref="D2:X2" si="0">SUM(D3,D17,D22,D25,D26,D51,D52)</f>
        <v>513.99726264000014</v>
      </c>
      <c r="E2" s="21">
        <f t="shared" si="0"/>
        <v>542.57881716000009</v>
      </c>
      <c r="F2" s="21">
        <f t="shared" si="0"/>
        <v>542.87548883999989</v>
      </c>
      <c r="G2" s="21">
        <f t="shared" si="0"/>
        <v>495.57936455999993</v>
      </c>
      <c r="H2" s="21">
        <f t="shared" si="0"/>
        <v>533.63675879999994</v>
      </c>
      <c r="I2" s="21">
        <f t="shared" si="0"/>
        <v>552.51725939999983</v>
      </c>
      <c r="J2" s="21">
        <f t="shared" si="0"/>
        <v>501.5957724000001</v>
      </c>
      <c r="K2" s="21">
        <f t="shared" si="0"/>
        <v>473.15646071999993</v>
      </c>
      <c r="L2" s="21">
        <f t="shared" si="0"/>
        <v>469.18968011999982</v>
      </c>
      <c r="M2" s="21">
        <f t="shared" si="0"/>
        <v>399.86471988000005</v>
      </c>
      <c r="N2" s="21">
        <f t="shared" si="0"/>
        <v>273.71961287999994</v>
      </c>
      <c r="O2" s="21">
        <f t="shared" si="0"/>
        <v>163.02010824000001</v>
      </c>
      <c r="P2" s="21">
        <f t="shared" si="0"/>
        <v>254.27154492</v>
      </c>
      <c r="Q2" s="21">
        <f t="shared" si="0"/>
        <v>448.87528223999999</v>
      </c>
      <c r="R2" s="21">
        <f t="shared" si="0"/>
        <v>375.55349652000001</v>
      </c>
      <c r="S2" s="21">
        <f t="shared" si="0"/>
        <v>377.26915536000001</v>
      </c>
      <c r="T2" s="21">
        <f t="shared" si="0"/>
        <v>369.01368000000002</v>
      </c>
      <c r="U2" s="21">
        <f t="shared" si="0"/>
        <v>325.55645892000001</v>
      </c>
      <c r="V2" s="21">
        <f t="shared" si="0"/>
        <v>235.88376696000003</v>
      </c>
      <c r="W2" s="21">
        <f t="shared" si="0"/>
        <v>183.52779083999997</v>
      </c>
      <c r="X2" s="21">
        <f t="shared" si="0"/>
        <v>184.81765031999998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513.99726264000014</v>
      </c>
      <c r="D26" s="27">
        <f t="shared" si="9"/>
        <v>513.99726264000014</v>
      </c>
      <c r="E26" s="27">
        <f t="shared" si="9"/>
        <v>542.57881716000009</v>
      </c>
      <c r="F26" s="27">
        <f t="shared" si="9"/>
        <v>542.87548883999989</v>
      </c>
      <c r="G26" s="27">
        <f t="shared" si="9"/>
        <v>495.57936455999993</v>
      </c>
      <c r="H26" s="27">
        <f t="shared" si="9"/>
        <v>533.63675879999994</v>
      </c>
      <c r="I26" s="27">
        <f t="shared" si="9"/>
        <v>552.51725939999983</v>
      </c>
      <c r="J26" s="27">
        <f t="shared" si="9"/>
        <v>501.5957724000001</v>
      </c>
      <c r="K26" s="27">
        <f t="shared" si="9"/>
        <v>473.15646071999993</v>
      </c>
      <c r="L26" s="27">
        <f t="shared" si="9"/>
        <v>469.18968011999982</v>
      </c>
      <c r="M26" s="27">
        <f t="shared" si="9"/>
        <v>399.86471988000005</v>
      </c>
      <c r="N26" s="27">
        <f t="shared" si="9"/>
        <v>273.71961287999994</v>
      </c>
      <c r="O26" s="27">
        <f t="shared" si="9"/>
        <v>163.02010824000001</v>
      </c>
      <c r="P26" s="27">
        <f t="shared" si="9"/>
        <v>254.27154492</v>
      </c>
      <c r="Q26" s="27">
        <f t="shared" si="9"/>
        <v>448.87528223999999</v>
      </c>
      <c r="R26" s="27">
        <f t="shared" si="9"/>
        <v>375.55349652000001</v>
      </c>
      <c r="S26" s="27">
        <f t="shared" si="9"/>
        <v>377.26915536000001</v>
      </c>
      <c r="T26" s="27">
        <f t="shared" si="9"/>
        <v>340.56902772000001</v>
      </c>
      <c r="U26" s="27">
        <f t="shared" si="9"/>
        <v>288.71087652</v>
      </c>
      <c r="V26" s="27">
        <f t="shared" si="9"/>
        <v>194.38785360000003</v>
      </c>
      <c r="W26" s="27">
        <f t="shared" si="9"/>
        <v>168.75057959999998</v>
      </c>
      <c r="X26" s="27">
        <f t="shared" si="9"/>
        <v>165.78493992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513.99726264000014</v>
      </c>
      <c r="D33" s="19">
        <f t="shared" si="11"/>
        <v>513.99726264000014</v>
      </c>
      <c r="E33" s="19">
        <f t="shared" si="11"/>
        <v>542.57881716000009</v>
      </c>
      <c r="F33" s="19">
        <f t="shared" si="11"/>
        <v>542.87548883999989</v>
      </c>
      <c r="G33" s="19">
        <f t="shared" si="11"/>
        <v>495.57936455999993</v>
      </c>
      <c r="H33" s="19">
        <f t="shared" si="11"/>
        <v>533.63675879999994</v>
      </c>
      <c r="I33" s="19">
        <f t="shared" si="11"/>
        <v>552.51725939999983</v>
      </c>
      <c r="J33" s="19">
        <f t="shared" si="11"/>
        <v>501.5957724000001</v>
      </c>
      <c r="K33" s="19">
        <f t="shared" si="11"/>
        <v>473.15646071999993</v>
      </c>
      <c r="L33" s="19">
        <f t="shared" si="11"/>
        <v>469.18968011999982</v>
      </c>
      <c r="M33" s="19">
        <f t="shared" si="11"/>
        <v>399.86471988000005</v>
      </c>
      <c r="N33" s="19">
        <f t="shared" si="11"/>
        <v>273.71961287999994</v>
      </c>
      <c r="O33" s="19">
        <f t="shared" si="11"/>
        <v>163.02010824000001</v>
      </c>
      <c r="P33" s="19">
        <f t="shared" si="11"/>
        <v>254.27154492</v>
      </c>
      <c r="Q33" s="19">
        <f t="shared" si="11"/>
        <v>448.87528223999999</v>
      </c>
      <c r="R33" s="19">
        <f t="shared" si="11"/>
        <v>375.55349652000001</v>
      </c>
      <c r="S33" s="19">
        <f t="shared" si="11"/>
        <v>377.26915536000001</v>
      </c>
      <c r="T33" s="19">
        <f t="shared" si="11"/>
        <v>340.56902772000001</v>
      </c>
      <c r="U33" s="19">
        <f t="shared" si="11"/>
        <v>288.71087652</v>
      </c>
      <c r="V33" s="19">
        <f t="shared" si="11"/>
        <v>194.38785360000003</v>
      </c>
      <c r="W33" s="19">
        <f t="shared" si="11"/>
        <v>168.75057959999998</v>
      </c>
      <c r="X33" s="19">
        <f t="shared" si="11"/>
        <v>165.78493992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5.969310479999999</v>
      </c>
      <c r="D36" s="8">
        <v>5.969310479999999</v>
      </c>
      <c r="E36" s="8">
        <v>2.9846552400000008</v>
      </c>
      <c r="F36" s="8">
        <v>2.9846552400000008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8.707724279999999</v>
      </c>
      <c r="P36" s="8">
        <v>5.8053009600000003</v>
      </c>
      <c r="Q36" s="8">
        <v>29.026050479999995</v>
      </c>
      <c r="R36" s="8">
        <v>23.220749519999998</v>
      </c>
      <c r="S36" s="8">
        <v>34.831124280000004</v>
      </c>
      <c r="T36" s="8">
        <v>32.961824640000003</v>
      </c>
      <c r="U36" s="8">
        <v>32.218784280000008</v>
      </c>
      <c r="V36" s="8">
        <v>30.915567360000011</v>
      </c>
      <c r="W36" s="8">
        <v>35.057602800000005</v>
      </c>
      <c r="X36" s="8">
        <v>40.259112480000013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414.21905928000018</v>
      </c>
      <c r="D43" s="8">
        <v>414.21905928000018</v>
      </c>
      <c r="E43" s="8">
        <v>430.15050000000008</v>
      </c>
      <c r="F43" s="8">
        <v>446.08194071999992</v>
      </c>
      <c r="G43" s="8">
        <v>417.40524071999988</v>
      </c>
      <c r="H43" s="8">
        <v>446.08194071999992</v>
      </c>
      <c r="I43" s="8">
        <v>452.45457035999988</v>
      </c>
      <c r="J43" s="8">
        <v>404.65998144000008</v>
      </c>
      <c r="K43" s="8">
        <v>388.7285407199999</v>
      </c>
      <c r="L43" s="8">
        <v>410.36571107999981</v>
      </c>
      <c r="M43" s="8">
        <v>347.23268892000004</v>
      </c>
      <c r="N43" s="8">
        <v>227.27951999999996</v>
      </c>
      <c r="O43" s="8">
        <v>135.73629108</v>
      </c>
      <c r="P43" s="8">
        <v>202.02615107999998</v>
      </c>
      <c r="Q43" s="8">
        <v>293.56937999999997</v>
      </c>
      <c r="R43" s="8">
        <v>290.41280891999997</v>
      </c>
      <c r="S43" s="8">
        <v>258.84603107999999</v>
      </c>
      <c r="T43" s="8">
        <v>219.43837656000002</v>
      </c>
      <c r="U43" s="8">
        <v>197.72998127999998</v>
      </c>
      <c r="V43" s="8">
        <v>106.45831403999999</v>
      </c>
      <c r="W43" s="8">
        <v>84.92357951999999</v>
      </c>
      <c r="X43" s="8">
        <v>81.722726279999989</v>
      </c>
    </row>
    <row r="44" spans="1:24" ht="11.25" customHeight="1" x14ac:dyDescent="0.2">
      <c r="A44" s="28" t="s">
        <v>74</v>
      </c>
      <c r="B44" s="7" t="s">
        <v>75</v>
      </c>
      <c r="C44" s="8">
        <v>93.808892880000016</v>
      </c>
      <c r="D44" s="8">
        <v>93.808892880000016</v>
      </c>
      <c r="E44" s="8">
        <v>109.44366192000003</v>
      </c>
      <c r="F44" s="8">
        <v>93.808892880000016</v>
      </c>
      <c r="G44" s="8">
        <v>78.174123840000021</v>
      </c>
      <c r="H44" s="8">
        <v>87.554818080000018</v>
      </c>
      <c r="I44" s="8">
        <v>100.06268904000001</v>
      </c>
      <c r="J44" s="8">
        <v>96.93579096000002</v>
      </c>
      <c r="K44" s="8">
        <v>84.427920000000029</v>
      </c>
      <c r="L44" s="8">
        <v>58.823969040000016</v>
      </c>
      <c r="M44" s="8">
        <v>52.632030960000009</v>
      </c>
      <c r="N44" s="8">
        <v>46.440092880000002</v>
      </c>
      <c r="O44" s="8">
        <v>18.576092880000004</v>
      </c>
      <c r="P44" s="8">
        <v>46.440092880000002</v>
      </c>
      <c r="Q44" s="8">
        <v>114.55196904</v>
      </c>
      <c r="R44" s="8">
        <v>61.919938079999994</v>
      </c>
      <c r="S44" s="8">
        <v>83.592000000000013</v>
      </c>
      <c r="T44" s="8">
        <v>88.136897040000008</v>
      </c>
      <c r="U44" s="8">
        <v>58.762110960000022</v>
      </c>
      <c r="V44" s="8">
        <v>51.226292160000007</v>
      </c>
      <c r="W44" s="8">
        <v>48.622679999999995</v>
      </c>
      <c r="X44" s="8">
        <v>43.594899840000004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3.1929479999999996E-2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11.727882720000002</v>
      </c>
      <c r="R50" s="8">
        <v>0</v>
      </c>
      <c r="S50" s="8">
        <v>0</v>
      </c>
      <c r="T50" s="8">
        <v>0</v>
      </c>
      <c r="U50" s="8">
        <v>0</v>
      </c>
      <c r="V50" s="8">
        <v>5.7876800400000015</v>
      </c>
      <c r="W50" s="8">
        <v>0.14671728000000003</v>
      </c>
      <c r="X50" s="8">
        <v>0.20820132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28.444652280000007</v>
      </c>
      <c r="U51" s="27">
        <v>36.845582400000005</v>
      </c>
      <c r="V51" s="27">
        <v>41.49591336000001</v>
      </c>
      <c r="W51" s="27">
        <v>14.77721124</v>
      </c>
      <c r="X51" s="27">
        <v>19.032710399999999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7.858715039999999</v>
      </c>
      <c r="P61" s="49">
        <f t="shared" si="13"/>
        <v>13.027171679999999</v>
      </c>
      <c r="Q61" s="49">
        <f t="shared" si="13"/>
        <v>18.238193279999997</v>
      </c>
      <c r="R61" s="49">
        <f t="shared" si="13"/>
        <v>18.238193279999997</v>
      </c>
      <c r="S61" s="49">
        <f t="shared" si="13"/>
        <v>18.238193279999997</v>
      </c>
      <c r="T61" s="49">
        <f t="shared" si="13"/>
        <v>0</v>
      </c>
      <c r="U61" s="49">
        <f t="shared" si="13"/>
        <v>7.0451380799999992</v>
      </c>
      <c r="V61" s="49">
        <f t="shared" si="13"/>
        <v>6.9123455999999992</v>
      </c>
      <c r="W61" s="49">
        <f t="shared" si="13"/>
        <v>5.0805230399999983</v>
      </c>
      <c r="X61" s="49">
        <f t="shared" si="13"/>
        <v>4.9268304000000009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7.858715039999999</v>
      </c>
      <c r="P69" s="52">
        <v>13.027171679999999</v>
      </c>
      <c r="Q69" s="52">
        <v>18.238193279999997</v>
      </c>
      <c r="R69" s="52">
        <v>18.238193279999997</v>
      </c>
      <c r="S69" s="52">
        <v>18.238193279999997</v>
      </c>
      <c r="T69" s="52">
        <v>0</v>
      </c>
      <c r="U69" s="52">
        <v>7.0451380799999992</v>
      </c>
      <c r="V69" s="52">
        <v>6.9123455999999992</v>
      </c>
      <c r="W69" s="52">
        <v>5.0805230399999983</v>
      </c>
      <c r="X69" s="52">
        <v>4.9268304000000009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812.61807191999981</v>
      </c>
      <c r="D2" s="21">
        <f t="shared" ref="D2:X2" si="0">SUM(D3,D17,D22,D25,D26,D51,D52)</f>
        <v>849.39202763999992</v>
      </c>
      <c r="E2" s="21">
        <f t="shared" si="0"/>
        <v>854.69405724000023</v>
      </c>
      <c r="F2" s="21">
        <f t="shared" si="0"/>
        <v>910.30569948000004</v>
      </c>
      <c r="G2" s="21">
        <f t="shared" si="0"/>
        <v>341.00076347999993</v>
      </c>
      <c r="H2" s="21">
        <f t="shared" si="0"/>
        <v>957.42070092000006</v>
      </c>
      <c r="I2" s="21">
        <f t="shared" si="0"/>
        <v>1207.9993449599999</v>
      </c>
      <c r="J2" s="21">
        <f t="shared" si="0"/>
        <v>1118.7852033869631</v>
      </c>
      <c r="K2" s="21">
        <f t="shared" si="0"/>
        <v>1059.3643342728858</v>
      </c>
      <c r="L2" s="21">
        <f t="shared" si="0"/>
        <v>776.65698291526326</v>
      </c>
      <c r="M2" s="21">
        <f t="shared" si="0"/>
        <v>575.11275472481998</v>
      </c>
      <c r="N2" s="21">
        <f t="shared" si="0"/>
        <v>517.74075706385202</v>
      </c>
      <c r="O2" s="21">
        <f t="shared" si="0"/>
        <v>903.13346628000011</v>
      </c>
      <c r="P2" s="21">
        <f t="shared" si="0"/>
        <v>189.18752471077036</v>
      </c>
      <c r="Q2" s="21">
        <f t="shared" si="0"/>
        <v>135.59065128</v>
      </c>
      <c r="R2" s="21">
        <f t="shared" si="0"/>
        <v>244.58401656000001</v>
      </c>
      <c r="S2" s="21">
        <f t="shared" si="0"/>
        <v>478.37650931999997</v>
      </c>
      <c r="T2" s="21">
        <f t="shared" si="0"/>
        <v>227.59483571999999</v>
      </c>
      <c r="U2" s="21">
        <f t="shared" si="0"/>
        <v>282.38521372832332</v>
      </c>
      <c r="V2" s="21">
        <f t="shared" si="0"/>
        <v>133.03812132000004</v>
      </c>
      <c r="W2" s="21">
        <f t="shared" si="0"/>
        <v>254.83588992000006</v>
      </c>
      <c r="X2" s="21">
        <f t="shared" si="0"/>
        <v>37.551197160000001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4.9923234269632575</v>
      </c>
      <c r="K3" s="24">
        <f t="shared" si="1"/>
        <v>5.0506172328857053</v>
      </c>
      <c r="L3" s="24">
        <f t="shared" si="1"/>
        <v>55.230680915263477</v>
      </c>
      <c r="M3" s="24">
        <f t="shared" si="1"/>
        <v>21.06929152482012</v>
      </c>
      <c r="N3" s="24">
        <f t="shared" si="1"/>
        <v>15.719133103852013</v>
      </c>
      <c r="O3" s="24">
        <f t="shared" si="1"/>
        <v>0</v>
      </c>
      <c r="P3" s="24">
        <f t="shared" si="1"/>
        <v>4.9623937107703968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38.36155264832334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4.9923234269632575</v>
      </c>
      <c r="K4" s="19">
        <f t="shared" si="3"/>
        <v>5.0506172328857053</v>
      </c>
      <c r="L4" s="19">
        <f t="shared" si="3"/>
        <v>55.230680915263477</v>
      </c>
      <c r="M4" s="19">
        <f t="shared" si="3"/>
        <v>21.06929152482012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38.36155264832334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4.9923234269632575</v>
      </c>
      <c r="K7" s="8">
        <v>5.0506172328857053</v>
      </c>
      <c r="L7" s="8">
        <v>55.230680915263477</v>
      </c>
      <c r="M7" s="8">
        <v>21.06929152482012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38.36155264832334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15.719133103852013</v>
      </c>
      <c r="O8" s="19">
        <f t="shared" si="5"/>
        <v>0</v>
      </c>
      <c r="P8" s="19">
        <f t="shared" si="5"/>
        <v>4.9623937107703968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15.719133103852013</v>
      </c>
      <c r="O10" s="8">
        <v>0</v>
      </c>
      <c r="P10" s="8">
        <v>4.9623937107703968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800.44977995999977</v>
      </c>
      <c r="D26" s="27">
        <f t="shared" si="9"/>
        <v>809.40374567999993</v>
      </c>
      <c r="E26" s="27">
        <f t="shared" si="9"/>
        <v>831.67041528000027</v>
      </c>
      <c r="F26" s="27">
        <f t="shared" si="9"/>
        <v>889.95822948</v>
      </c>
      <c r="G26" s="27">
        <f t="shared" si="9"/>
        <v>311.05999151999993</v>
      </c>
      <c r="H26" s="27">
        <f t="shared" si="9"/>
        <v>926.21747700000003</v>
      </c>
      <c r="I26" s="27">
        <f t="shared" si="9"/>
        <v>1182.7036529999998</v>
      </c>
      <c r="J26" s="27">
        <f t="shared" si="9"/>
        <v>1075.3701919199998</v>
      </c>
      <c r="K26" s="27">
        <f t="shared" si="9"/>
        <v>1021.9999150800001</v>
      </c>
      <c r="L26" s="27">
        <f t="shared" si="9"/>
        <v>693.65700395999977</v>
      </c>
      <c r="M26" s="27">
        <f t="shared" si="9"/>
        <v>527.08220711999991</v>
      </c>
      <c r="N26" s="27">
        <f t="shared" si="9"/>
        <v>308.13941807999998</v>
      </c>
      <c r="O26" s="27">
        <f t="shared" si="9"/>
        <v>804.42632412000012</v>
      </c>
      <c r="P26" s="27">
        <f t="shared" si="9"/>
        <v>159.53531903999999</v>
      </c>
      <c r="Q26" s="27">
        <f t="shared" si="9"/>
        <v>115.34416127999999</v>
      </c>
      <c r="R26" s="27">
        <f t="shared" si="9"/>
        <v>176.87733048000001</v>
      </c>
      <c r="S26" s="27">
        <f t="shared" si="9"/>
        <v>219.66574931999997</v>
      </c>
      <c r="T26" s="27">
        <f t="shared" si="9"/>
        <v>215.23548959999999</v>
      </c>
      <c r="U26" s="27">
        <f t="shared" si="9"/>
        <v>206.83777607999997</v>
      </c>
      <c r="V26" s="27">
        <f t="shared" si="9"/>
        <v>121.57507368000003</v>
      </c>
      <c r="W26" s="27">
        <f t="shared" si="9"/>
        <v>120.29821632000004</v>
      </c>
      <c r="X26" s="27">
        <f t="shared" si="9"/>
        <v>29.831074200000003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800.44977995999977</v>
      </c>
      <c r="D33" s="19">
        <f t="shared" si="11"/>
        <v>809.40374567999993</v>
      </c>
      <c r="E33" s="19">
        <f t="shared" si="11"/>
        <v>831.67041528000027</v>
      </c>
      <c r="F33" s="19">
        <f t="shared" si="11"/>
        <v>889.95822948</v>
      </c>
      <c r="G33" s="19">
        <f t="shared" si="11"/>
        <v>311.05999151999993</v>
      </c>
      <c r="H33" s="19">
        <f t="shared" si="11"/>
        <v>926.21747700000003</v>
      </c>
      <c r="I33" s="19">
        <f t="shared" si="11"/>
        <v>1182.7036529999998</v>
      </c>
      <c r="J33" s="19">
        <f t="shared" si="11"/>
        <v>1075.3701919199998</v>
      </c>
      <c r="K33" s="19">
        <f t="shared" si="11"/>
        <v>1021.9999150800001</v>
      </c>
      <c r="L33" s="19">
        <f t="shared" si="11"/>
        <v>693.65700395999977</v>
      </c>
      <c r="M33" s="19">
        <f t="shared" si="11"/>
        <v>527.08220711999991</v>
      </c>
      <c r="N33" s="19">
        <f t="shared" si="11"/>
        <v>308.13941807999998</v>
      </c>
      <c r="O33" s="19">
        <f t="shared" si="11"/>
        <v>804.42632412000012</v>
      </c>
      <c r="P33" s="19">
        <f t="shared" si="11"/>
        <v>159.53531903999999</v>
      </c>
      <c r="Q33" s="19">
        <f t="shared" si="11"/>
        <v>115.34416127999999</v>
      </c>
      <c r="R33" s="19">
        <f t="shared" si="11"/>
        <v>176.87733048000001</v>
      </c>
      <c r="S33" s="19">
        <f t="shared" si="11"/>
        <v>219.66574931999997</v>
      </c>
      <c r="T33" s="19">
        <f t="shared" si="11"/>
        <v>215.23548959999999</v>
      </c>
      <c r="U33" s="19">
        <f t="shared" si="11"/>
        <v>206.83777607999997</v>
      </c>
      <c r="V33" s="19">
        <f t="shared" si="11"/>
        <v>121.57507368000003</v>
      </c>
      <c r="W33" s="19">
        <f t="shared" si="11"/>
        <v>120.29821632000004</v>
      </c>
      <c r="X33" s="19">
        <f t="shared" si="11"/>
        <v>29.831074200000003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319.35538475999999</v>
      </c>
      <c r="D36" s="8">
        <v>328.30935048000015</v>
      </c>
      <c r="E36" s="8">
        <v>328.30935048000015</v>
      </c>
      <c r="F36" s="8">
        <v>313.38607428000012</v>
      </c>
      <c r="G36" s="8">
        <v>298.46302523999992</v>
      </c>
      <c r="H36" s="8">
        <v>295.47836999999998</v>
      </c>
      <c r="I36" s="8">
        <v>283.53974903999995</v>
      </c>
      <c r="J36" s="8">
        <v>268.61669999999998</v>
      </c>
      <c r="K36" s="8">
        <v>262.64738952000005</v>
      </c>
      <c r="L36" s="8">
        <v>208.98720000000003</v>
      </c>
      <c r="M36" s="8">
        <v>130.61700000000002</v>
      </c>
      <c r="N36" s="8">
        <v>0</v>
      </c>
      <c r="O36" s="8">
        <v>133.51965048</v>
      </c>
      <c r="P36" s="8">
        <v>46.441499040000004</v>
      </c>
      <c r="Q36" s="8">
        <v>14.513025240000001</v>
      </c>
      <c r="R36" s="8">
        <v>23.220749519999998</v>
      </c>
      <c r="S36" s="8">
        <v>31.92870095999999</v>
      </c>
      <c r="T36" s="8">
        <v>47.686790159999994</v>
      </c>
      <c r="U36" s="8">
        <v>57.793592879999991</v>
      </c>
      <c r="V36" s="8">
        <v>69.15727188000001</v>
      </c>
      <c r="W36" s="8">
        <v>54.687861360000014</v>
      </c>
      <c r="X36" s="8">
        <v>10.510238879999999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9.7546680000000011E-2</v>
      </c>
      <c r="U37" s="8">
        <v>8.8315919999999992E-2</v>
      </c>
      <c r="V37" s="8">
        <v>2.74428E-2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3.1493062799999985</v>
      </c>
      <c r="D41" s="8">
        <v>3.1493062799999985</v>
      </c>
      <c r="E41" s="8">
        <v>6.2983537199999997</v>
      </c>
      <c r="F41" s="8">
        <v>12.596966280000002</v>
      </c>
      <c r="G41" s="8">
        <v>12.596966280000002</v>
      </c>
      <c r="H41" s="8">
        <v>12.596966280000002</v>
      </c>
      <c r="I41" s="8">
        <v>15.746013720000001</v>
      </c>
      <c r="J41" s="8">
        <v>6.2983537199999997</v>
      </c>
      <c r="K41" s="8">
        <v>3.1493062799999985</v>
      </c>
      <c r="L41" s="8">
        <v>0</v>
      </c>
      <c r="M41" s="8">
        <v>0</v>
      </c>
      <c r="N41" s="8">
        <v>0</v>
      </c>
      <c r="O41" s="8">
        <v>12.36685752</v>
      </c>
      <c r="P41" s="8">
        <v>0</v>
      </c>
      <c r="Q41" s="8">
        <v>0</v>
      </c>
      <c r="R41" s="8">
        <v>0</v>
      </c>
      <c r="S41" s="8">
        <v>0</v>
      </c>
      <c r="T41" s="8">
        <v>0.10819511999999998</v>
      </c>
      <c r="U41" s="8">
        <v>4.9438440000000007E-2</v>
      </c>
      <c r="V41" s="8">
        <v>7.4287080000000005E-2</v>
      </c>
      <c r="W41" s="8">
        <v>8.6452560000000012E-2</v>
      </c>
      <c r="X41" s="8">
        <v>5.2544519999999997E-2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477.94508891999976</v>
      </c>
      <c r="D43" s="8">
        <v>477.94508891999976</v>
      </c>
      <c r="E43" s="8">
        <v>497.0627110800001</v>
      </c>
      <c r="F43" s="8">
        <v>563.97518891999982</v>
      </c>
      <c r="G43" s="8">
        <v>0</v>
      </c>
      <c r="H43" s="8">
        <v>618.14214072000004</v>
      </c>
      <c r="I43" s="8">
        <v>758.3394592799998</v>
      </c>
      <c r="J43" s="8">
        <v>669.12291107999988</v>
      </c>
      <c r="K43" s="8">
        <v>643.63265927999998</v>
      </c>
      <c r="L43" s="8">
        <v>410.36571107999981</v>
      </c>
      <c r="M43" s="8">
        <v>331.44929999999988</v>
      </c>
      <c r="N43" s="8">
        <v>246.21948</v>
      </c>
      <c r="O43" s="8">
        <v>419.83569108000017</v>
      </c>
      <c r="P43" s="8">
        <v>85.229819999999989</v>
      </c>
      <c r="Q43" s="8">
        <v>91.54322891999999</v>
      </c>
      <c r="R43" s="8">
        <v>97.856371080000017</v>
      </c>
      <c r="S43" s="8">
        <v>119.95316891999997</v>
      </c>
      <c r="T43" s="8">
        <v>113.80701852000001</v>
      </c>
      <c r="U43" s="8">
        <v>106.56875267999999</v>
      </c>
      <c r="V43" s="8">
        <v>9.1605384000000019</v>
      </c>
      <c r="W43" s="8">
        <v>4.2582898799999986</v>
      </c>
      <c r="X43" s="8">
        <v>7.0614039599999998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125.07843096000003</v>
      </c>
      <c r="J44" s="8">
        <v>131.33222712000003</v>
      </c>
      <c r="K44" s="8">
        <v>112.57056000000003</v>
      </c>
      <c r="L44" s="8">
        <v>74.304092879999999</v>
      </c>
      <c r="M44" s="8">
        <v>65.015907119999994</v>
      </c>
      <c r="N44" s="8">
        <v>61.919938079999994</v>
      </c>
      <c r="O44" s="8">
        <v>198.14396904</v>
      </c>
      <c r="P44" s="8">
        <v>27.864000000000004</v>
      </c>
      <c r="Q44" s="8">
        <v>9.2879071200000016</v>
      </c>
      <c r="R44" s="8">
        <v>46.440092880000002</v>
      </c>
      <c r="S44" s="8">
        <v>61.919938079999994</v>
      </c>
      <c r="T44" s="8">
        <v>53.535939120000002</v>
      </c>
      <c r="U44" s="8">
        <v>42.337676160000015</v>
      </c>
      <c r="V44" s="8">
        <v>43.046814960000013</v>
      </c>
      <c r="W44" s="8">
        <v>52.022088000000018</v>
      </c>
      <c r="X44" s="8">
        <v>8.8420831200000016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0.10871855999999999</v>
      </c>
      <c r="W45" s="8">
        <v>0.15648084000000001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40.560155999999999</v>
      </c>
      <c r="P48" s="8">
        <v>0</v>
      </c>
      <c r="Q48" s="8">
        <v>0</v>
      </c>
      <c r="R48" s="8">
        <v>9.3601169999999989</v>
      </c>
      <c r="S48" s="8">
        <v>0</v>
      </c>
      <c r="T48" s="8">
        <v>0</v>
      </c>
      <c r="U48" s="8">
        <v>0</v>
      </c>
      <c r="V48" s="8">
        <v>0</v>
      </c>
      <c r="W48" s="8">
        <v>1.035801</v>
      </c>
      <c r="X48" s="8">
        <v>8.1080999999999986E-2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5.8639413599999992</v>
      </c>
      <c r="T50" s="8">
        <v>0</v>
      </c>
      <c r="U50" s="8">
        <v>0</v>
      </c>
      <c r="V50" s="8">
        <v>0</v>
      </c>
      <c r="W50" s="8">
        <v>8.0512426799999997</v>
      </c>
      <c r="X50" s="8">
        <v>3.2837227199999988</v>
      </c>
    </row>
    <row r="51" spans="1:24" ht="11.25" customHeight="1" x14ac:dyDescent="0.2">
      <c r="A51" s="25" t="s">
        <v>88</v>
      </c>
      <c r="B51" s="26" t="s">
        <v>89</v>
      </c>
      <c r="C51" s="27">
        <v>12.168291959999999</v>
      </c>
      <c r="D51" s="27">
        <v>39.988281959999995</v>
      </c>
      <c r="E51" s="27">
        <v>23.023641960000003</v>
      </c>
      <c r="F51" s="27">
        <v>20.347469999999998</v>
      </c>
      <c r="G51" s="27">
        <v>29.940771959999992</v>
      </c>
      <c r="H51" s="27">
        <v>31.203223920000013</v>
      </c>
      <c r="I51" s="27">
        <v>25.29569196000001</v>
      </c>
      <c r="J51" s="27">
        <v>38.422688040000004</v>
      </c>
      <c r="K51" s="27">
        <v>32.313801959999999</v>
      </c>
      <c r="L51" s="27">
        <v>27.769298039999995</v>
      </c>
      <c r="M51" s="27">
        <v>26.961256079999995</v>
      </c>
      <c r="N51" s="27">
        <v>193.88220588000001</v>
      </c>
      <c r="O51" s="27">
        <v>98.707142160000032</v>
      </c>
      <c r="P51" s="27">
        <v>24.689811959999997</v>
      </c>
      <c r="Q51" s="27">
        <v>20.246490000000001</v>
      </c>
      <c r="R51" s="27">
        <v>67.706686079999997</v>
      </c>
      <c r="S51" s="27">
        <v>258.71075999999999</v>
      </c>
      <c r="T51" s="27">
        <v>12.359346120000001</v>
      </c>
      <c r="U51" s="27">
        <v>37.185885000000013</v>
      </c>
      <c r="V51" s="27">
        <v>11.463047640000001</v>
      </c>
      <c r="W51" s="27">
        <v>134.53767360000001</v>
      </c>
      <c r="X51" s="27">
        <v>7.7201229600000003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20.956743359999997</v>
      </c>
      <c r="P61" s="49">
        <f t="shared" si="13"/>
        <v>5.2107667200000014</v>
      </c>
      <c r="Q61" s="49">
        <f t="shared" si="13"/>
        <v>5.2107667200000014</v>
      </c>
      <c r="R61" s="49">
        <f t="shared" si="13"/>
        <v>2.6053833599999998</v>
      </c>
      <c r="S61" s="49">
        <f t="shared" si="13"/>
        <v>5.2107667200000014</v>
      </c>
      <c r="T61" s="49">
        <f t="shared" si="13"/>
        <v>0</v>
      </c>
      <c r="U61" s="49">
        <f t="shared" si="13"/>
        <v>1.1673504000000001</v>
      </c>
      <c r="V61" s="49">
        <f t="shared" si="13"/>
        <v>0.59157648000000007</v>
      </c>
      <c r="W61" s="49">
        <f t="shared" si="13"/>
        <v>0.43788383999999997</v>
      </c>
      <c r="X61" s="49">
        <f t="shared" si="13"/>
        <v>0.38028095999999995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6.5249280000000007E-2</v>
      </c>
      <c r="W68" s="52">
        <v>0.18249408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20.956743359999997</v>
      </c>
      <c r="P69" s="52">
        <v>5.2107667200000014</v>
      </c>
      <c r="Q69" s="52">
        <v>5.2107667200000014</v>
      </c>
      <c r="R69" s="52">
        <v>2.6053833599999998</v>
      </c>
      <c r="S69" s="52">
        <v>5.2107667200000014</v>
      </c>
      <c r="T69" s="52">
        <v>0</v>
      </c>
      <c r="U69" s="52">
        <v>1.1673504000000001</v>
      </c>
      <c r="V69" s="52">
        <v>0.52632720000000011</v>
      </c>
      <c r="W69" s="52">
        <v>0.25538975999999997</v>
      </c>
      <c r="X69" s="52">
        <v>0.38028095999999995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19262.482363439998</v>
      </c>
      <c r="D2" s="21">
        <f t="shared" ref="D2:X2" si="0">SUM(D3,D17,D22,D25,D26,D51,D52)</f>
        <v>19959.462728639995</v>
      </c>
      <c r="E2" s="21">
        <f t="shared" si="0"/>
        <v>20221.210734840002</v>
      </c>
      <c r="F2" s="21">
        <f t="shared" si="0"/>
        <v>21177.994982040003</v>
      </c>
      <c r="G2" s="21">
        <f t="shared" si="0"/>
        <v>21593.12082444</v>
      </c>
      <c r="H2" s="21">
        <f t="shared" si="0"/>
        <v>21986.826327719991</v>
      </c>
      <c r="I2" s="21">
        <f t="shared" si="0"/>
        <v>22492.379485799996</v>
      </c>
      <c r="J2" s="21">
        <f t="shared" si="0"/>
        <v>23084.73195012</v>
      </c>
      <c r="K2" s="21">
        <f t="shared" si="0"/>
        <v>22398.139164960005</v>
      </c>
      <c r="L2" s="21">
        <f t="shared" si="0"/>
        <v>24802.462812239999</v>
      </c>
      <c r="M2" s="21">
        <f t="shared" si="0"/>
        <v>21990.552725159992</v>
      </c>
      <c r="N2" s="21">
        <f t="shared" si="0"/>
        <v>19643.291222399999</v>
      </c>
      <c r="O2" s="21">
        <f t="shared" si="0"/>
        <v>16418.200317840001</v>
      </c>
      <c r="P2" s="21">
        <f t="shared" si="0"/>
        <v>16308.8036154</v>
      </c>
      <c r="Q2" s="21">
        <f t="shared" si="0"/>
        <v>16350.126432480001</v>
      </c>
      <c r="R2" s="21">
        <f t="shared" si="0"/>
        <v>16687.426505760002</v>
      </c>
      <c r="S2" s="21">
        <f t="shared" si="0"/>
        <v>17162.166051359996</v>
      </c>
      <c r="T2" s="21">
        <f t="shared" si="0"/>
        <v>16886.695816799998</v>
      </c>
      <c r="U2" s="21">
        <f t="shared" si="0"/>
        <v>17172.634711679999</v>
      </c>
      <c r="V2" s="21">
        <f t="shared" si="0"/>
        <v>17554.401063000001</v>
      </c>
      <c r="W2" s="21">
        <f t="shared" si="0"/>
        <v>14837.586893999998</v>
      </c>
      <c r="X2" s="21">
        <f t="shared" si="0"/>
        <v>15954.263055720003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19262.482363439998</v>
      </c>
      <c r="D26" s="27">
        <f t="shared" si="13"/>
        <v>19943.053478639995</v>
      </c>
      <c r="E26" s="27">
        <f t="shared" si="13"/>
        <v>20193.087602880001</v>
      </c>
      <c r="F26" s="27">
        <f t="shared" si="13"/>
        <v>21149.367152040002</v>
      </c>
      <c r="G26" s="27">
        <f t="shared" si="13"/>
        <v>21566.007492479999</v>
      </c>
      <c r="H26" s="27">
        <f t="shared" si="13"/>
        <v>21955.067713799992</v>
      </c>
      <c r="I26" s="27">
        <f t="shared" si="13"/>
        <v>22458.550983839996</v>
      </c>
      <c r="J26" s="27">
        <f t="shared" si="13"/>
        <v>23043.58280208</v>
      </c>
      <c r="K26" s="27">
        <f t="shared" si="13"/>
        <v>22348.810233000004</v>
      </c>
      <c r="L26" s="27">
        <f t="shared" si="13"/>
        <v>24767.0695242</v>
      </c>
      <c r="M26" s="27">
        <f t="shared" si="13"/>
        <v>21956.573359079994</v>
      </c>
      <c r="N26" s="27">
        <f t="shared" si="13"/>
        <v>19608.200672399998</v>
      </c>
      <c r="O26" s="27">
        <f t="shared" si="13"/>
        <v>16383.614869800002</v>
      </c>
      <c r="P26" s="27">
        <f t="shared" si="13"/>
        <v>16277.29765344</v>
      </c>
      <c r="Q26" s="27">
        <f t="shared" si="13"/>
        <v>16317.812832480002</v>
      </c>
      <c r="R26" s="27">
        <f t="shared" si="13"/>
        <v>16651.932237720001</v>
      </c>
      <c r="S26" s="27">
        <f t="shared" si="13"/>
        <v>17117.633871359998</v>
      </c>
      <c r="T26" s="27">
        <f t="shared" si="13"/>
        <v>16856.654266799997</v>
      </c>
      <c r="U26" s="27">
        <f t="shared" si="13"/>
        <v>17136.953024759998</v>
      </c>
      <c r="V26" s="27">
        <f t="shared" si="13"/>
        <v>17512.37884188</v>
      </c>
      <c r="W26" s="27">
        <f t="shared" ref="W26:X26" si="14">SUM(W27,W33)</f>
        <v>14795.012514239997</v>
      </c>
      <c r="X26" s="27">
        <f t="shared" si="14"/>
        <v>15904.852935840003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19262.482363439998</v>
      </c>
      <c r="D33" s="19">
        <f t="shared" si="17"/>
        <v>19943.053478639995</v>
      </c>
      <c r="E33" s="19">
        <f t="shared" si="17"/>
        <v>20193.087602880001</v>
      </c>
      <c r="F33" s="19">
        <f t="shared" si="17"/>
        <v>21149.367152040002</v>
      </c>
      <c r="G33" s="19">
        <f t="shared" si="17"/>
        <v>21566.007492479999</v>
      </c>
      <c r="H33" s="19">
        <f t="shared" si="17"/>
        <v>21955.067713799992</v>
      </c>
      <c r="I33" s="19">
        <f t="shared" si="17"/>
        <v>22458.550983839996</v>
      </c>
      <c r="J33" s="19">
        <f t="shared" si="17"/>
        <v>23043.58280208</v>
      </c>
      <c r="K33" s="19">
        <f t="shared" si="17"/>
        <v>22348.810233000004</v>
      </c>
      <c r="L33" s="19">
        <f t="shared" si="17"/>
        <v>24767.0695242</v>
      </c>
      <c r="M33" s="19">
        <f t="shared" si="17"/>
        <v>21956.573359079994</v>
      </c>
      <c r="N33" s="19">
        <f t="shared" si="17"/>
        <v>19608.200672399998</v>
      </c>
      <c r="O33" s="19">
        <f t="shared" si="17"/>
        <v>16383.614869800002</v>
      </c>
      <c r="P33" s="19">
        <f t="shared" si="17"/>
        <v>16277.29765344</v>
      </c>
      <c r="Q33" s="19">
        <f t="shared" si="17"/>
        <v>16317.812832480002</v>
      </c>
      <c r="R33" s="19">
        <f t="shared" si="17"/>
        <v>16651.932237720001</v>
      </c>
      <c r="S33" s="19">
        <f t="shared" si="17"/>
        <v>17117.633871359998</v>
      </c>
      <c r="T33" s="19">
        <f t="shared" si="17"/>
        <v>16856.654266799997</v>
      </c>
      <c r="U33" s="19">
        <f t="shared" si="17"/>
        <v>17136.953024759998</v>
      </c>
      <c r="V33" s="19">
        <f t="shared" si="17"/>
        <v>17512.37884188</v>
      </c>
      <c r="W33" s="19">
        <f t="shared" ref="W33:X33" si="18">SUM(W34:W50)</f>
        <v>14795.012514239997</v>
      </c>
      <c r="X33" s="19">
        <f t="shared" si="18"/>
        <v>15904.852935840003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44.769374280000008</v>
      </c>
      <c r="D36" s="8">
        <f>FC_TRA_RAIL_E!D36+FC_TRA_ROAD_E!D36+FC_TRA_DAVI_E!D36+FC_TRA_DNAVI_E!D36+FC_TRA_PIPE_E!D36</f>
        <v>47.754029520000003</v>
      </c>
      <c r="E36" s="8">
        <f>FC_TRA_RAIL_E!E36+FC_TRA_ROAD_E!E36+FC_TRA_DAVI_E!E36+FC_TRA_DNAVI_E!E36+FC_TRA_PIPE_E!E36</f>
        <v>44.769374280000008</v>
      </c>
      <c r="F36" s="8">
        <f>FC_TRA_RAIL_E!F36+FC_TRA_ROAD_E!F36+FC_TRA_DAVI_E!F36+FC_TRA_DNAVI_E!F36+FC_TRA_PIPE_E!F36</f>
        <v>35.815635719999996</v>
      </c>
      <c r="G36" s="8">
        <f>FC_TRA_RAIL_E!G36+FC_TRA_ROAD_E!G36+FC_TRA_DAVI_E!G36+FC_TRA_DNAVI_E!G36+FC_TRA_PIPE_E!G36</f>
        <v>32.830980479999994</v>
      </c>
      <c r="H36" s="8">
        <f>FC_TRA_RAIL_E!H36+FC_TRA_ROAD_E!H36+FC_TRA_DAVI_E!H36+FC_TRA_DNAVI_E!H36+FC_TRA_PIPE_E!H36</f>
        <v>32.830980479999994</v>
      </c>
      <c r="I36" s="8">
        <f>FC_TRA_RAIL_E!I36+FC_TRA_ROAD_E!I36+FC_TRA_DAVI_E!I36+FC_TRA_DNAVI_E!I36+FC_TRA_PIPE_E!I36</f>
        <v>32.830980479999994</v>
      </c>
      <c r="J36" s="8">
        <f>FC_TRA_RAIL_E!J36+FC_TRA_ROAD_E!J36+FC_TRA_DAVI_E!J36+FC_TRA_DNAVI_E!J36+FC_TRA_PIPE_E!J36</f>
        <v>35.815635719999996</v>
      </c>
      <c r="K36" s="8">
        <f>FC_TRA_RAIL_E!K36+FC_TRA_ROAD_E!K36+FC_TRA_DAVI_E!K36+FC_TRA_DNAVI_E!K36+FC_TRA_PIPE_E!K36</f>
        <v>35.815635719999996</v>
      </c>
      <c r="L36" s="8">
        <f>FC_TRA_RAIL_E!L36+FC_TRA_ROAD_E!L36+FC_TRA_DAVI_E!L36+FC_TRA_DNAVI_E!L36+FC_TRA_PIPE_E!L36</f>
        <v>49.344149519999995</v>
      </c>
      <c r="M36" s="8">
        <f>FC_TRA_RAIL_E!M36+FC_TRA_ROAD_E!M36+FC_TRA_DAVI_E!M36+FC_TRA_DNAVI_E!M36+FC_TRA_PIPE_E!M36</f>
        <v>121.90927572000002</v>
      </c>
      <c r="N36" s="8">
        <f>FC_TRA_RAIL_E!N36+FC_TRA_ROAD_E!N36+FC_TRA_DAVI_E!N36+FC_TRA_DNAVI_E!N36+FC_TRA_PIPE_E!N36</f>
        <v>519.56534952000004</v>
      </c>
      <c r="O36" s="8">
        <f>FC_TRA_RAIL_E!O36+FC_TRA_ROAD_E!O36+FC_TRA_DAVI_E!O36+FC_TRA_DNAVI_E!O36+FC_TRA_PIPE_E!O36</f>
        <v>223.50022524000005</v>
      </c>
      <c r="P36" s="8">
        <f>FC_TRA_RAIL_E!P36+FC_TRA_ROAD_E!P36+FC_TRA_DAVI_E!P36+FC_TRA_DNAVI_E!P36+FC_TRA_PIPE_E!P36</f>
        <v>539.88367572000004</v>
      </c>
      <c r="Q36" s="8">
        <f>FC_TRA_RAIL_E!Q36+FC_TRA_ROAD_E!Q36+FC_TRA_DAVI_E!Q36+FC_TRA_DNAVI_E!Q36+FC_TRA_PIPE_E!Q36</f>
        <v>586.32517475999998</v>
      </c>
      <c r="R36" s="8">
        <f>FC_TRA_RAIL_E!R36+FC_TRA_ROAD_E!R36+FC_TRA_DAVI_E!R36+FC_TRA_DNAVI_E!R36+FC_TRA_PIPE_E!R36</f>
        <v>679.20839999999998</v>
      </c>
      <c r="S36" s="8">
        <f>FC_TRA_RAIL_E!S36+FC_TRA_ROAD_E!S36+FC_TRA_DAVI_E!S36+FC_TRA_DNAVI_E!S36+FC_TRA_PIPE_E!S36</f>
        <v>690.81877476000011</v>
      </c>
      <c r="T36" s="8">
        <f>FC_TRA_RAIL_E!T36+FC_TRA_ROAD_E!T36+FC_TRA_DAVI_E!T36+FC_TRA_DNAVI_E!T36+FC_TRA_PIPE_E!T36</f>
        <v>649.65988152</v>
      </c>
      <c r="U36" s="8">
        <f>FC_TRA_RAIL_E!U36+FC_TRA_ROAD_E!U36+FC_TRA_DAVI_E!U36+FC_TRA_DNAVI_E!U36+FC_TRA_PIPE_E!U36</f>
        <v>622.34661744000005</v>
      </c>
      <c r="V36" s="8">
        <f>FC_TRA_RAIL_E!V36+FC_TRA_ROAD_E!V36+FC_TRA_DAVI_E!V36+FC_TRA_DNAVI_E!V36+FC_TRA_PIPE_E!V36</f>
        <v>634.9176518400003</v>
      </c>
      <c r="W36" s="8">
        <f>FC_TRA_RAIL_E!W36+FC_TRA_ROAD_E!W36+FC_TRA_DAVI_E!W36+FC_TRA_DNAVI_E!W36+FC_TRA_PIPE_E!W36</f>
        <v>511.77489732000009</v>
      </c>
      <c r="X36" s="8">
        <f>FC_TRA_RAIL_E!X36+FC_TRA_ROAD_E!X36+FC_TRA_DAVI_E!X36+FC_TRA_DNAVI_E!X36+FC_TRA_PIPE_E!X36</f>
        <v>498.17323799999991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9916.0675891200008</v>
      </c>
      <c r="D37" s="8">
        <f>FC_TRA_RAIL_E!D37+FC_TRA_ROAD_E!D37+FC_TRA_DAVI_E!D37+FC_TRA_DNAVI_E!D37+FC_TRA_PIPE_E!D37</f>
        <v>10241.486556839996</v>
      </c>
      <c r="E37" s="8">
        <f>FC_TRA_RAIL_E!E37+FC_TRA_ROAD_E!E37+FC_TRA_DAVI_E!E37+FC_TRA_DNAVI_E!E37+FC_TRA_PIPE_E!E37</f>
        <v>10723.475180879999</v>
      </c>
      <c r="F37" s="8">
        <f>FC_TRA_RAIL_E!F37+FC_TRA_ROAD_E!F37+FC_TRA_DAVI_E!F37+FC_TRA_DNAVI_E!F37+FC_TRA_PIPE_E!F37</f>
        <v>11205.463555439999</v>
      </c>
      <c r="G37" s="8">
        <f>FC_TRA_RAIL_E!G37+FC_TRA_ROAD_E!G37+FC_TRA_DAVI_E!G37+FC_TRA_DNAVI_E!G37+FC_TRA_PIPE_E!G37</f>
        <v>11451.062644559999</v>
      </c>
      <c r="H37" s="8">
        <f>FC_TRA_RAIL_E!H37+FC_TRA_ROAD_E!H37+FC_TRA_DAVI_E!H37+FC_TRA_DNAVI_E!H37+FC_TRA_PIPE_E!H37</f>
        <v>11936.121119999998</v>
      </c>
      <c r="I37" s="8">
        <f>FC_TRA_RAIL_E!I37+FC_TRA_ROAD_E!I37+FC_TRA_DAVI_E!I37+FC_TRA_DNAVI_E!I37+FC_TRA_PIPE_E!I37</f>
        <v>12068.130717719998</v>
      </c>
      <c r="J37" s="8">
        <f>FC_TRA_RAIL_E!J37+FC_TRA_ROAD_E!J37+FC_TRA_DAVI_E!J37+FC_TRA_DNAVI_E!J37+FC_TRA_PIPE_E!J37</f>
        <v>12611.518864560001</v>
      </c>
      <c r="K37" s="8">
        <f>FC_TRA_RAIL_E!K37+FC_TRA_ROAD_E!K37+FC_TRA_DAVI_E!K37+FC_TRA_DNAVI_E!K37+FC_TRA_PIPE_E!K37</f>
        <v>12375.129579120003</v>
      </c>
      <c r="L37" s="8">
        <f>FC_TRA_RAIL_E!L37+FC_TRA_ROAD_E!L37+FC_TRA_DAVI_E!L37+FC_TRA_DNAVI_E!L37+FC_TRA_PIPE_E!L37</f>
        <v>12324.86634456</v>
      </c>
      <c r="M37" s="8">
        <f>FC_TRA_RAIL_E!M37+FC_TRA_ROAD_E!M37+FC_TRA_DAVI_E!M37+FC_TRA_DNAVI_E!M37+FC_TRA_PIPE_E!M37</f>
        <v>11221.056055439998</v>
      </c>
      <c r="N37" s="8">
        <f>FC_TRA_RAIL_E!N37+FC_TRA_ROAD_E!N37+FC_TRA_DAVI_E!N37+FC_TRA_DNAVI_E!N37+FC_TRA_PIPE_E!N37</f>
        <v>10147.737710879997</v>
      </c>
      <c r="O37" s="8">
        <f>FC_TRA_RAIL_E!O37+FC_TRA_ROAD_E!O37+FC_TRA_DAVI_E!O37+FC_TRA_DNAVI_E!O37+FC_TRA_PIPE_E!O37</f>
        <v>8806.0896554400006</v>
      </c>
      <c r="P37" s="8">
        <f>FC_TRA_RAIL_E!P37+FC_TRA_ROAD_E!P37+FC_TRA_DAVI_E!P37+FC_TRA_DNAVI_E!P37+FC_TRA_PIPE_E!P37</f>
        <v>8059.0355168399983</v>
      </c>
      <c r="Q37" s="8">
        <f>FC_TRA_RAIL_E!Q37+FC_TRA_ROAD_E!Q37+FC_TRA_DAVI_E!Q37+FC_TRA_DNAVI_E!Q37+FC_TRA_PIPE_E!Q37</f>
        <v>7668.7380277200018</v>
      </c>
      <c r="R37" s="8">
        <f>FC_TRA_RAIL_E!R37+FC_TRA_ROAD_E!R37+FC_TRA_DAVI_E!R37+FC_TRA_DNAVI_E!R37+FC_TRA_PIPE_E!R37</f>
        <v>7467.4907445600011</v>
      </c>
      <c r="S37" s="8">
        <f>FC_TRA_RAIL_E!S37+FC_TRA_ROAD_E!S37+FC_TRA_DAVI_E!S37+FC_TRA_DNAVI_E!S37+FC_TRA_PIPE_E!S37</f>
        <v>7360.7686891199983</v>
      </c>
      <c r="T37" s="8">
        <f>FC_TRA_RAIL_E!T37+FC_TRA_ROAD_E!T37+FC_TRA_DAVI_E!T37+FC_TRA_DNAVI_E!T37+FC_TRA_PIPE_E!T37</f>
        <v>7110.7984609199993</v>
      </c>
      <c r="U37" s="8">
        <f>FC_TRA_RAIL_E!U37+FC_TRA_ROAD_E!U37+FC_TRA_DAVI_E!U37+FC_TRA_DNAVI_E!U37+FC_TRA_PIPE_E!U37</f>
        <v>6971.910200639998</v>
      </c>
      <c r="V37" s="8">
        <f>FC_TRA_RAIL_E!V37+FC_TRA_ROAD_E!V37+FC_TRA_DAVI_E!V37+FC_TRA_DNAVI_E!V37+FC_TRA_PIPE_E!V37</f>
        <v>6805.6160633999998</v>
      </c>
      <c r="W37" s="8">
        <f>FC_TRA_RAIL_E!W37+FC_TRA_ROAD_E!W37+FC_TRA_DAVI_E!W37+FC_TRA_DNAVI_E!W37+FC_TRA_PIPE_E!W37</f>
        <v>5456.5252711199992</v>
      </c>
      <c r="X37" s="8">
        <f>FC_TRA_RAIL_E!X37+FC_TRA_ROAD_E!X37+FC_TRA_DAVI_E!X37+FC_TRA_DNAVI_E!X37+FC_TRA_PIPE_E!X37</f>
        <v>5834.4308391599998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15.049944</v>
      </c>
      <c r="M38" s="8">
        <f>FC_TRA_RAIL_E!M38+FC_TRA_ROAD_E!M38+FC_TRA_DAVI_E!M38+FC_TRA_DNAVI_E!M38+FC_TRA_PIPE_E!M38</f>
        <v>9.0299160000000001</v>
      </c>
      <c r="N38" s="8">
        <f>FC_TRA_RAIL_E!N38+FC_TRA_ROAD_E!N38+FC_TRA_DAVI_E!N38+FC_TRA_DNAVI_E!N38+FC_TRA_PIPE_E!N38</f>
        <v>6.020027999999999</v>
      </c>
      <c r="O38" s="8">
        <f>FC_TRA_RAIL_E!O38+FC_TRA_ROAD_E!O38+FC_TRA_DAVI_E!O38+FC_TRA_DNAVI_E!O38+FC_TRA_PIPE_E!O38</f>
        <v>6.1319159999999995</v>
      </c>
      <c r="P38" s="8">
        <f>FC_TRA_RAIL_E!P38+FC_TRA_ROAD_E!P38+FC_TRA_DAVI_E!P38+FC_TRA_DNAVI_E!P38+FC_TRA_PIPE_E!P38</f>
        <v>6.1598879999999978</v>
      </c>
      <c r="Q38" s="8">
        <f>FC_TRA_RAIL_E!Q38+FC_TRA_ROAD_E!Q38+FC_TRA_DAVI_E!Q38+FC_TRA_DNAVI_E!Q38+FC_TRA_PIPE_E!Q38</f>
        <v>6.1598879999999987</v>
      </c>
      <c r="R38" s="8">
        <f>FC_TRA_RAIL_E!R38+FC_TRA_ROAD_E!R38+FC_TRA_DAVI_E!R38+FC_TRA_DNAVI_E!R38+FC_TRA_PIPE_E!R38</f>
        <v>3.0799440000000002</v>
      </c>
      <c r="S38" s="8">
        <f>FC_TRA_RAIL_E!S38+FC_TRA_ROAD_E!S38+FC_TRA_DAVI_E!S38+FC_TRA_DNAVI_E!S38+FC_TRA_PIPE_E!S38</f>
        <v>6.1598879999999987</v>
      </c>
      <c r="T38" s="8">
        <f>FC_TRA_RAIL_E!T38+FC_TRA_ROAD_E!T38+FC_TRA_DAVI_E!T38+FC_TRA_DNAVI_E!T38+FC_TRA_PIPE_E!T38</f>
        <v>6.7853520000000005</v>
      </c>
      <c r="U38" s="8">
        <f>FC_TRA_RAIL_E!U38+FC_TRA_ROAD_E!U38+FC_TRA_DAVI_E!U38+FC_TRA_DNAVI_E!U38+FC_TRA_PIPE_E!U38</f>
        <v>5.9935680000000007</v>
      </c>
      <c r="V38" s="8">
        <f>FC_TRA_RAIL_E!V38+FC_TRA_ROAD_E!V38+FC_TRA_DAVI_E!V38+FC_TRA_DNAVI_E!V38+FC_TRA_PIPE_E!V38</f>
        <v>6.6220559999999988</v>
      </c>
      <c r="W38" s="8">
        <f>FC_TRA_RAIL_E!W38+FC_TRA_ROAD_E!W38+FC_TRA_DAVI_E!W38+FC_TRA_DNAVI_E!W38+FC_TRA_PIPE_E!W38</f>
        <v>5.9444279999999976</v>
      </c>
      <c r="X38" s="8">
        <f>FC_TRA_RAIL_E!X38+FC_TRA_ROAD_E!X38+FC_TRA_DAVI_E!X38+FC_TRA_DNAVI_E!X38+FC_TRA_PIPE_E!X38</f>
        <v>6.0122159999999996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54.147774960000014</v>
      </c>
      <c r="D39" s="8">
        <f>FC_TRA_RAIL_E!D39+FC_TRA_ROAD_E!D39+FC_TRA_DAVI_E!D39+FC_TRA_DNAVI_E!D39+FC_TRA_PIPE_E!D39</f>
        <v>60.51834504</v>
      </c>
      <c r="E39" s="8">
        <f>FC_TRA_RAIL_E!E39+FC_TRA_ROAD_E!E39+FC_TRA_DAVI_E!E39+FC_TRA_DNAVI_E!E39+FC_TRA_PIPE_E!E39</f>
        <v>57.333060000000017</v>
      </c>
      <c r="F39" s="8">
        <f>FC_TRA_RAIL_E!F39+FC_TRA_ROAD_E!F39+FC_TRA_DAVI_E!F39+FC_TRA_DNAVI_E!F39+FC_TRA_PIPE_E!F39</f>
        <v>63.703371239999989</v>
      </c>
      <c r="G39" s="8">
        <f>FC_TRA_RAIL_E!G39+FC_TRA_ROAD_E!G39+FC_TRA_DAVI_E!G39+FC_TRA_DNAVI_E!G39+FC_TRA_PIPE_E!G39</f>
        <v>70.073682480000016</v>
      </c>
      <c r="H39" s="8">
        <f>FC_TRA_RAIL_E!H39+FC_TRA_ROAD_E!H39+FC_TRA_DAVI_E!H39+FC_TRA_DNAVI_E!H39+FC_TRA_PIPE_E!H39</f>
        <v>44.592437520000018</v>
      </c>
      <c r="I39" s="8">
        <f>FC_TRA_RAIL_E!I39+FC_TRA_ROAD_E!I39+FC_TRA_DAVI_E!I39+FC_TRA_DNAVI_E!I39+FC_TRA_PIPE_E!I39</f>
        <v>47.777463720000007</v>
      </c>
      <c r="J39" s="8">
        <f>FC_TRA_RAIL_E!J39+FC_TRA_ROAD_E!J39+FC_TRA_DAVI_E!J39+FC_TRA_DNAVI_E!J39+FC_TRA_PIPE_E!J39</f>
        <v>9.5555962800000014</v>
      </c>
      <c r="K39" s="8">
        <f>FC_TRA_RAIL_E!K39+FC_TRA_ROAD_E!K39+FC_TRA_DAVI_E!K39+FC_TRA_DNAVI_E!K39+FC_TRA_PIPE_E!K39</f>
        <v>3.1852850399999988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1521.9792</v>
      </c>
      <c r="D40" s="8">
        <f>FC_TRA_RAIL_E!D40+FC_TRA_ROAD_E!D40+FC_TRA_DAVI_E!D40+FC_TRA_DNAVI_E!D40+FC_TRA_PIPE_E!D40</f>
        <v>1280.9991599999996</v>
      </c>
      <c r="E40" s="8">
        <f>FC_TRA_RAIL_E!E40+FC_TRA_ROAD_E!E40+FC_TRA_DAVI_E!E40+FC_TRA_DNAVI_E!E40+FC_TRA_PIPE_E!E40</f>
        <v>1170.02151</v>
      </c>
      <c r="F40" s="8">
        <f>FC_TRA_RAIL_E!F40+FC_TRA_ROAD_E!F40+FC_TRA_DAVI_E!F40+FC_TRA_DNAVI_E!F40+FC_TRA_PIPE_E!F40</f>
        <v>1109.7765000000004</v>
      </c>
      <c r="G40" s="8">
        <f>FC_TRA_RAIL_E!G40+FC_TRA_ROAD_E!G40+FC_TRA_DAVI_E!G40+FC_TRA_DNAVI_E!G40+FC_TRA_PIPE_E!G40</f>
        <v>1173.1923000000002</v>
      </c>
      <c r="H40" s="8">
        <f>FC_TRA_RAIL_E!H40+FC_TRA_ROAD_E!H40+FC_TRA_DAVI_E!H40+FC_TRA_DNAVI_E!H40+FC_TRA_PIPE_E!H40</f>
        <v>1201.7294099999999</v>
      </c>
      <c r="I40" s="8">
        <f>FC_TRA_RAIL_E!I40+FC_TRA_ROAD_E!I40+FC_TRA_DAVI_E!I40+FC_TRA_DNAVI_E!I40+FC_TRA_PIPE_E!I40</f>
        <v>1071.7270200000003</v>
      </c>
      <c r="J40" s="8">
        <f>FC_TRA_RAIL_E!J40+FC_TRA_ROAD_E!J40+FC_TRA_DAVI_E!J40+FC_TRA_DNAVI_E!J40+FC_TRA_PIPE_E!J40</f>
        <v>1097.0933399999999</v>
      </c>
      <c r="K40" s="8">
        <f>FC_TRA_RAIL_E!K40+FC_TRA_ROAD_E!K40+FC_TRA_DAVI_E!K40+FC_TRA_DNAVI_E!K40+FC_TRA_PIPE_E!K40</f>
        <v>1059.0438600000002</v>
      </c>
      <c r="L40" s="8">
        <f>FC_TRA_RAIL_E!L40+FC_TRA_ROAD_E!L40+FC_TRA_DAVI_E!L40+FC_TRA_DNAVI_E!L40+FC_TRA_PIPE_E!L40</f>
        <v>859.49271504000001</v>
      </c>
      <c r="M40" s="8">
        <f>FC_TRA_RAIL_E!M40+FC_TRA_ROAD_E!M40+FC_TRA_DAVI_E!M40+FC_TRA_DNAVI_E!M40+FC_TRA_PIPE_E!M40</f>
        <v>704.90751372</v>
      </c>
      <c r="N40" s="8">
        <f>FC_TRA_RAIL_E!N40+FC_TRA_ROAD_E!N40+FC_TRA_DAVI_E!N40+FC_TRA_DNAVI_E!N40+FC_TRA_PIPE_E!N40</f>
        <v>661.62377124000011</v>
      </c>
      <c r="O40" s="8">
        <f>FC_TRA_RAIL_E!O40+FC_TRA_ROAD_E!O40+FC_TRA_DAVI_E!O40+FC_TRA_DNAVI_E!O40+FC_TRA_PIPE_E!O40</f>
        <v>556.50599999999974</v>
      </c>
      <c r="P40" s="8">
        <f>FC_TRA_RAIL_E!P40+FC_TRA_ROAD_E!P40+FC_TRA_DAVI_E!P40+FC_TRA_DNAVI_E!P40+FC_TRA_PIPE_E!P40</f>
        <v>525.58911504000014</v>
      </c>
      <c r="Q40" s="8">
        <f>FC_TRA_RAIL_E!Q40+FC_TRA_ROAD_E!Q40+FC_TRA_DAVI_E!Q40+FC_TRA_DNAVI_E!Q40+FC_TRA_PIPE_E!Q40</f>
        <v>534.8641287600002</v>
      </c>
      <c r="R40" s="8">
        <f>FC_TRA_RAIL_E!R40+FC_TRA_ROAD_E!R40+FC_TRA_DAVI_E!R40+FC_TRA_DNAVI_E!R40+FC_TRA_PIPE_E!R40</f>
        <v>500.85540000000015</v>
      </c>
      <c r="S40" s="8">
        <f>FC_TRA_RAIL_E!S40+FC_TRA_ROAD_E!S40+FC_TRA_DAVI_E!S40+FC_TRA_DNAVI_E!S40+FC_TRA_PIPE_E!S40</f>
        <v>562.68942876000017</v>
      </c>
      <c r="T40" s="8">
        <f>FC_TRA_RAIL_E!T40+FC_TRA_ROAD_E!T40+FC_TRA_DAVI_E!T40+FC_TRA_DNAVI_E!T40+FC_TRA_PIPE_E!T40</f>
        <v>580.53152880000016</v>
      </c>
      <c r="U40" s="8">
        <f>FC_TRA_RAIL_E!U40+FC_TRA_ROAD_E!U40+FC_TRA_DAVI_E!U40+FC_TRA_DNAVI_E!U40+FC_TRA_PIPE_E!U40</f>
        <v>662.59778615999994</v>
      </c>
      <c r="V40" s="8">
        <f>FC_TRA_RAIL_E!V40+FC_TRA_ROAD_E!V40+FC_TRA_DAVI_E!V40+FC_TRA_DNAVI_E!V40+FC_TRA_PIPE_E!V40</f>
        <v>669.47361191999994</v>
      </c>
      <c r="W40" s="8">
        <f>FC_TRA_RAIL_E!W40+FC_TRA_ROAD_E!W40+FC_TRA_DAVI_E!W40+FC_TRA_DNAVI_E!W40+FC_TRA_PIPE_E!W40</f>
        <v>266.55084359999995</v>
      </c>
      <c r="X40" s="8">
        <f>FC_TRA_RAIL_E!X40+FC_TRA_ROAD_E!X40+FC_TRA_DAVI_E!X40+FC_TRA_DNAVI_E!X40+FC_TRA_PIPE_E!X40</f>
        <v>449.58256092000016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0.12372551999999999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0.21949632000000005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6987.5559889199976</v>
      </c>
      <c r="D43" s="8">
        <f>FC_TRA_RAIL_E!D43+FC_TRA_ROAD_E!D43+FC_TRA_DAVI_E!D43+FC_TRA_DNAVI_E!D43+FC_TRA_PIPE_E!D43</f>
        <v>7264.7639110800001</v>
      </c>
      <c r="E43" s="8">
        <f>FC_TRA_RAIL_E!E43+FC_TRA_ROAD_E!E43+FC_TRA_DAVI_E!E43+FC_TRA_DNAVI_E!E43+FC_TRA_PIPE_E!E43</f>
        <v>7312.5587667599993</v>
      </c>
      <c r="F43" s="8">
        <f>FC_TRA_RAIL_E!F43+FC_TRA_ROAD_E!F43+FC_TRA_DAVI_E!F43+FC_TRA_DNAVI_E!F43+FC_TRA_PIPE_E!F43</f>
        <v>7777.7583296400016</v>
      </c>
      <c r="G43" s="8">
        <f>FC_TRA_RAIL_E!G43+FC_TRA_ROAD_E!G43+FC_TRA_DAVI_E!G43+FC_TRA_DNAVI_E!G43+FC_TRA_PIPE_E!G43</f>
        <v>7666.2379778399991</v>
      </c>
      <c r="H43" s="8">
        <f>FC_TRA_RAIL_E!H43+FC_TRA_ROAD_E!H43+FC_TRA_DAVI_E!H43+FC_TRA_DNAVI_E!H43+FC_TRA_PIPE_E!H43</f>
        <v>7720.4049296399971</v>
      </c>
      <c r="I43" s="8">
        <f>FC_TRA_RAIL_E!I43+FC_TRA_ROAD_E!I43+FC_TRA_DAVI_E!I43+FC_TRA_DNAVI_E!I43+FC_TRA_PIPE_E!I43</f>
        <v>8115.5060999999987</v>
      </c>
      <c r="J43" s="8">
        <f>FC_TRA_RAIL_E!J43+FC_TRA_ROAD_E!J43+FC_TRA_DAVI_E!J43+FC_TRA_DNAVI_E!J43+FC_TRA_PIPE_E!J43</f>
        <v>8195.1633035999967</v>
      </c>
      <c r="K43" s="8">
        <f>FC_TRA_RAIL_E!K43+FC_TRA_ROAD_E!K43+FC_TRA_DAVI_E!K43+FC_TRA_DNAVI_E!K43+FC_TRA_PIPE_E!K43</f>
        <v>7962.5635221600005</v>
      </c>
      <c r="L43" s="8">
        <f>FC_TRA_RAIL_E!L43+FC_TRA_ROAD_E!L43+FC_TRA_DAVI_E!L43+FC_TRA_DNAVI_E!L43+FC_TRA_PIPE_E!L43</f>
        <v>9567.8363710800004</v>
      </c>
      <c r="M43" s="8">
        <f>FC_TRA_RAIL_E!M43+FC_TRA_ROAD_E!M43+FC_TRA_DAVI_E!M43+FC_TRA_DNAVI_E!M43+FC_TRA_PIPE_E!M43</f>
        <v>8469.3186910799996</v>
      </c>
      <c r="N43" s="8">
        <f>FC_TRA_RAIL_E!N43+FC_TRA_ROAD_E!N43+FC_TRA_DAVI_E!N43+FC_TRA_DNAVI_E!N43+FC_TRA_PIPE_E!N43</f>
        <v>7449.7176889200009</v>
      </c>
      <c r="O43" s="8">
        <f>FC_TRA_RAIL_E!O43+FC_TRA_ROAD_E!O43+FC_TRA_DAVI_E!O43+FC_TRA_DNAVI_E!O43+FC_TRA_PIPE_E!O43</f>
        <v>5735.6510421599996</v>
      </c>
      <c r="P43" s="8">
        <f>FC_TRA_RAIL_E!P43+FC_TRA_ROAD_E!P43+FC_TRA_DAVI_E!P43+FC_TRA_DNAVI_E!P43+FC_TRA_PIPE_E!P43</f>
        <v>6338.5734578400006</v>
      </c>
      <c r="Q43" s="8">
        <f>FC_TRA_RAIL_E!Q43+FC_TRA_ROAD_E!Q43+FC_TRA_DAVI_E!Q43+FC_TRA_DNAVI_E!Q43+FC_TRA_PIPE_E!Q43</f>
        <v>6685.8056132399997</v>
      </c>
      <c r="R43" s="8">
        <f>FC_TRA_RAIL_E!R43+FC_TRA_ROAD_E!R43+FC_TRA_DAVI_E!R43+FC_TRA_DNAVI_E!R43+FC_TRA_PIPE_E!R43</f>
        <v>6992.0018110800002</v>
      </c>
      <c r="S43" s="8">
        <f>FC_TRA_RAIL_E!S43+FC_TRA_ROAD_E!S43+FC_TRA_DAVI_E!S43+FC_TRA_DNAVI_E!S43+FC_TRA_PIPE_E!S43</f>
        <v>7503.3809978399995</v>
      </c>
      <c r="T43" s="8">
        <f>FC_TRA_RAIL_E!T43+FC_TRA_ROAD_E!T43+FC_TRA_DAVI_E!T43+FC_TRA_DNAVI_E!T43+FC_TRA_PIPE_E!T43</f>
        <v>7492.6388393999987</v>
      </c>
      <c r="U43" s="8">
        <f>FC_TRA_RAIL_E!U43+FC_TRA_ROAD_E!U43+FC_TRA_DAVI_E!U43+FC_TRA_DNAVI_E!U43+FC_TRA_PIPE_E!U43</f>
        <v>7767.3565569599996</v>
      </c>
      <c r="V43" s="8">
        <f>FC_TRA_RAIL_E!V43+FC_TRA_ROAD_E!V43+FC_TRA_DAVI_E!V43+FC_TRA_DNAVI_E!V43+FC_TRA_PIPE_E!V43</f>
        <v>8282.9745601199993</v>
      </c>
      <c r="W43" s="8">
        <f>FC_TRA_RAIL_E!W43+FC_TRA_ROAD_E!W43+FC_TRA_DAVI_E!W43+FC_TRA_DNAVI_E!W43+FC_TRA_PIPE_E!W43</f>
        <v>7608.5199169199986</v>
      </c>
      <c r="X43" s="8">
        <f>FC_TRA_RAIL_E!X43+FC_TRA_ROAD_E!X43+FC_TRA_DAVI_E!X43+FC_TRA_DNAVI_E!X43+FC_TRA_PIPE_E!X43</f>
        <v>8152.0114057200008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737.96243616000015</v>
      </c>
      <c r="D44" s="8">
        <f>FC_TRA_RAIL_E!D44+FC_TRA_ROAD_E!D44+FC_TRA_DAVI_E!D44+FC_TRA_DNAVI_E!D44+FC_TRA_PIPE_E!D44</f>
        <v>1047.53147616</v>
      </c>
      <c r="E44" s="8">
        <f>FC_TRA_RAIL_E!E44+FC_TRA_ROAD_E!E44+FC_TRA_DAVI_E!E44+FC_TRA_DNAVI_E!E44+FC_TRA_PIPE_E!E44</f>
        <v>884.92971096000019</v>
      </c>
      <c r="F44" s="8">
        <f>FC_TRA_RAIL_E!F44+FC_TRA_ROAD_E!F44+FC_TRA_DAVI_E!F44+FC_TRA_DNAVI_E!F44+FC_TRA_PIPE_E!F44</f>
        <v>956.84976000000017</v>
      </c>
      <c r="G44" s="8">
        <f>FC_TRA_RAIL_E!G44+FC_TRA_ROAD_E!G44+FC_TRA_DAVI_E!G44+FC_TRA_DNAVI_E!G44+FC_TRA_PIPE_E!G44</f>
        <v>1172.6099071200001</v>
      </c>
      <c r="H44" s="8">
        <f>FC_TRA_RAIL_E!H44+FC_TRA_ROAD_E!H44+FC_TRA_DAVI_E!H44+FC_TRA_DNAVI_E!H44+FC_TRA_PIPE_E!H44</f>
        <v>1019.3888361600002</v>
      </c>
      <c r="I44" s="8">
        <f>FC_TRA_RAIL_E!I44+FC_TRA_ROAD_E!I44+FC_TRA_DAVI_E!I44+FC_TRA_DNAVI_E!I44+FC_TRA_PIPE_E!I44</f>
        <v>1122.57870192</v>
      </c>
      <c r="J44" s="8">
        <f>FC_TRA_RAIL_E!J44+FC_TRA_ROAD_E!J44+FC_TRA_DAVI_E!J44+FC_TRA_DNAVI_E!J44+FC_TRA_PIPE_E!J44</f>
        <v>1094.4360619200004</v>
      </c>
      <c r="K44" s="8">
        <f>FC_TRA_RAIL_E!K44+FC_TRA_ROAD_E!K44+FC_TRA_DAVI_E!K44+FC_TRA_DNAVI_E!K44+FC_TRA_PIPE_E!K44</f>
        <v>913.07235096000034</v>
      </c>
      <c r="L44" s="8">
        <f>FC_TRA_RAIL_E!L44+FC_TRA_ROAD_E!L44+FC_TRA_DAVI_E!L44+FC_TRA_DNAVI_E!L44+FC_TRA_PIPE_E!L44</f>
        <v>1950.4800000000002</v>
      </c>
      <c r="M44" s="8">
        <f>FC_TRA_RAIL_E!M44+FC_TRA_ROAD_E!M44+FC_TRA_DAVI_E!M44+FC_TRA_DNAVI_E!M44+FC_TRA_PIPE_E!M44</f>
        <v>1430.3519071200003</v>
      </c>
      <c r="N44" s="8">
        <f>FC_TRA_RAIL_E!N44+FC_TRA_ROAD_E!N44+FC_TRA_DAVI_E!N44+FC_TRA_DNAVI_E!N44+FC_TRA_PIPE_E!N44</f>
        <v>823.53612383999996</v>
      </c>
      <c r="O44" s="8">
        <f>FC_TRA_RAIL_E!O44+FC_TRA_ROAD_E!O44+FC_TRA_DAVI_E!O44+FC_TRA_DNAVI_E!O44+FC_TRA_PIPE_E!O44</f>
        <v>1055.7360309600001</v>
      </c>
      <c r="P44" s="8">
        <f>FC_TRA_RAIL_E!P44+FC_TRA_ROAD_E!P44+FC_TRA_DAVI_E!P44+FC_TRA_DNAVI_E!P44+FC_TRA_PIPE_E!P44</f>
        <v>808.05600000000004</v>
      </c>
      <c r="Q44" s="8">
        <f>FC_TRA_RAIL_E!Q44+FC_TRA_ROAD_E!Q44+FC_TRA_DAVI_E!Q44+FC_TRA_DNAVI_E!Q44+FC_TRA_PIPE_E!Q44</f>
        <v>835.92000000000007</v>
      </c>
      <c r="R44" s="8">
        <f>FC_TRA_RAIL_E!R44+FC_TRA_ROAD_E!R44+FC_TRA_DAVI_E!R44+FC_TRA_DNAVI_E!R44+FC_TRA_PIPE_E!R44</f>
        <v>1009.2959380800002</v>
      </c>
      <c r="S44" s="8">
        <f>FC_TRA_RAIL_E!S44+FC_TRA_ROAD_E!S44+FC_TRA_DAVI_E!S44+FC_TRA_DNAVI_E!S44+FC_TRA_PIPE_E!S44</f>
        <v>993.81609287999993</v>
      </c>
      <c r="T44" s="8">
        <f>FC_TRA_RAIL_E!T44+FC_TRA_ROAD_E!T44+FC_TRA_DAVI_E!T44+FC_TRA_DNAVI_E!T44+FC_TRA_PIPE_E!T44</f>
        <v>1016.2402041600001</v>
      </c>
      <c r="U44" s="8">
        <f>FC_TRA_RAIL_E!U44+FC_TRA_ROAD_E!U44+FC_TRA_DAVI_E!U44+FC_TRA_DNAVI_E!U44+FC_TRA_PIPE_E!U44</f>
        <v>1104.4668232799997</v>
      </c>
      <c r="V44" s="8">
        <f>FC_TRA_RAIL_E!V44+FC_TRA_ROAD_E!V44+FC_TRA_DAVI_E!V44+FC_TRA_DNAVI_E!V44+FC_TRA_PIPE_E!V44</f>
        <v>1111.6248062400005</v>
      </c>
      <c r="W44" s="8">
        <f>FC_TRA_RAIL_E!W44+FC_TRA_ROAD_E!W44+FC_TRA_DAVI_E!W44+FC_TRA_DNAVI_E!W44+FC_TRA_PIPE_E!W44</f>
        <v>945.24914088000003</v>
      </c>
      <c r="X44" s="8">
        <f>FC_TRA_RAIL_E!X44+FC_TRA_ROAD_E!X44+FC_TRA_DAVI_E!X44+FC_TRA_DNAVI_E!X44+FC_TRA_PIPE_E!X44</f>
        <v>964.31731200000024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0.98595900000000025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2.1577467600000002</v>
      </c>
      <c r="V50" s="8">
        <f>FC_TRA_RAIL_E!V50+FC_TRA_ROAD_E!V50+FC_TRA_DAVI_E!V50+FC_TRA_DNAVI_E!V50+FC_TRA_PIPE_E!V50</f>
        <v>0.16413336000000001</v>
      </c>
      <c r="W50" s="8">
        <f>FC_TRA_RAIL_E!W50+FC_TRA_ROAD_E!W50+FC_TRA_DAVI_E!W50+FC_TRA_DNAVI_E!W50+FC_TRA_PIPE_E!W50</f>
        <v>0.22852007999999999</v>
      </c>
      <c r="X50" s="8">
        <f>FC_TRA_RAIL_E!X50+FC_TRA_ROAD_E!X50+FC_TRA_DAVI_E!X50+FC_TRA_DNAVI_E!X50+FC_TRA_PIPE_E!X50</f>
        <v>0.32536404000000002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16.409250000000004</v>
      </c>
      <c r="E51" s="27">
        <f>FC_TRA_RAIL_E!E51+FC_TRA_ROAD_E!E51+FC_TRA_DAVI_E!E51+FC_TRA_DNAVI_E!E51+FC_TRA_PIPE_E!E51</f>
        <v>28.123131959999998</v>
      </c>
      <c r="F51" s="27">
        <f>FC_TRA_RAIL_E!F51+FC_TRA_ROAD_E!F51+FC_TRA_DAVI_E!F51+FC_TRA_DNAVI_E!F51+FC_TRA_PIPE_E!F51</f>
        <v>28.627829999999999</v>
      </c>
      <c r="G51" s="27">
        <f>FC_TRA_RAIL_E!G51+FC_TRA_ROAD_E!G51+FC_TRA_DAVI_E!G51+FC_TRA_DNAVI_E!G51+FC_TRA_PIPE_E!G51</f>
        <v>27.113331960000004</v>
      </c>
      <c r="H51" s="27">
        <f>FC_TRA_RAIL_E!H51+FC_TRA_ROAD_E!H51+FC_TRA_DAVI_E!H51+FC_TRA_DNAVI_E!H51+FC_TRA_PIPE_E!H51</f>
        <v>31.758613920000005</v>
      </c>
      <c r="I51" s="27">
        <f>FC_TRA_RAIL_E!I51+FC_TRA_ROAD_E!I51+FC_TRA_DAVI_E!I51+FC_TRA_DNAVI_E!I51+FC_TRA_PIPE_E!I51</f>
        <v>33.828501959999997</v>
      </c>
      <c r="J51" s="27">
        <f>FC_TRA_RAIL_E!J51+FC_TRA_ROAD_E!J51+FC_TRA_DAVI_E!J51+FC_TRA_DNAVI_E!J51+FC_TRA_PIPE_E!J51</f>
        <v>41.14914804</v>
      </c>
      <c r="K51" s="27">
        <f>FC_TRA_RAIL_E!K51+FC_TRA_ROAD_E!K51+FC_TRA_DAVI_E!K51+FC_TRA_DNAVI_E!K51+FC_TRA_PIPE_E!K51</f>
        <v>49.328931959999991</v>
      </c>
      <c r="L51" s="27">
        <f>FC_TRA_RAIL_E!L51+FC_TRA_ROAD_E!L51+FC_TRA_DAVI_E!L51+FC_TRA_DNAVI_E!L51+FC_TRA_PIPE_E!L51</f>
        <v>35.393288040000002</v>
      </c>
      <c r="M51" s="27">
        <f>FC_TRA_RAIL_E!M51+FC_TRA_ROAD_E!M51+FC_TRA_DAVI_E!M51+FC_TRA_DNAVI_E!M51+FC_TRA_PIPE_E!M51</f>
        <v>33.979366080000013</v>
      </c>
      <c r="N51" s="27">
        <f>FC_TRA_RAIL_E!N51+FC_TRA_ROAD_E!N51+FC_TRA_DAVI_E!N51+FC_TRA_DNAVI_E!N51+FC_TRA_PIPE_E!N51</f>
        <v>35.09055</v>
      </c>
      <c r="O51" s="27">
        <f>FC_TRA_RAIL_E!O51+FC_TRA_ROAD_E!O51+FC_TRA_DAVI_E!O51+FC_TRA_DNAVI_E!O51+FC_TRA_PIPE_E!O51</f>
        <v>34.58544804000001</v>
      </c>
      <c r="P51" s="27">
        <f>FC_TRA_RAIL_E!P51+FC_TRA_ROAD_E!P51+FC_TRA_DAVI_E!P51+FC_TRA_DNAVI_E!P51+FC_TRA_PIPE_E!P51</f>
        <v>31.505961960000011</v>
      </c>
      <c r="Q51" s="27">
        <f>FC_TRA_RAIL_E!Q51+FC_TRA_ROAD_E!Q51+FC_TRA_DAVI_E!Q51+FC_TRA_DNAVI_E!Q51+FC_TRA_PIPE_E!Q51</f>
        <v>32.313600000000015</v>
      </c>
      <c r="R51" s="27">
        <f>FC_TRA_RAIL_E!R51+FC_TRA_ROAD_E!R51+FC_TRA_DAVI_E!R51+FC_TRA_DNAVI_E!R51+FC_TRA_PIPE_E!R51</f>
        <v>35.494268039999994</v>
      </c>
      <c r="S51" s="27">
        <f>FC_TRA_RAIL_E!S51+FC_TRA_ROAD_E!S51+FC_TRA_DAVI_E!S51+FC_TRA_DNAVI_E!S51+FC_TRA_PIPE_E!S51</f>
        <v>44.532180000000011</v>
      </c>
      <c r="T51" s="27">
        <f>FC_TRA_RAIL_E!T51+FC_TRA_ROAD_E!T51+FC_TRA_DAVI_E!T51+FC_TRA_DNAVI_E!T51+FC_TRA_PIPE_E!T51</f>
        <v>30.041550000000008</v>
      </c>
      <c r="U51" s="27">
        <f>FC_TRA_RAIL_E!U51+FC_TRA_ROAD_E!U51+FC_TRA_DAVI_E!U51+FC_TRA_DNAVI_E!U51+FC_TRA_PIPE_E!U51</f>
        <v>35.68168691999999</v>
      </c>
      <c r="V51" s="27">
        <f>FC_TRA_RAIL_E!V51+FC_TRA_ROAD_E!V51+FC_TRA_DAVI_E!V51+FC_TRA_DNAVI_E!V51+FC_TRA_PIPE_E!V51</f>
        <v>42.022221120000005</v>
      </c>
      <c r="W51" s="27">
        <f>FC_TRA_RAIL_E!W51+FC_TRA_ROAD_E!W51+FC_TRA_DAVI_E!W51+FC_TRA_DNAVI_E!W51+FC_TRA_PIPE_E!W51</f>
        <v>42.574379760000014</v>
      </c>
      <c r="X51" s="27">
        <f>FC_TRA_RAIL_E!X51+FC_TRA_ROAD_E!X51+FC_TRA_DAVI_E!X51+FC_TRA_DNAVI_E!X51+FC_TRA_PIPE_E!X51</f>
        <v>49.410119879999989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133.59968495999999</v>
      </c>
      <c r="J61" s="49">
        <f t="shared" si="21"/>
        <v>246.24237167999999</v>
      </c>
      <c r="K61" s="49">
        <f t="shared" si="21"/>
        <v>199.08957168000001</v>
      </c>
      <c r="L61" s="49">
        <f t="shared" si="21"/>
        <v>225.28562832</v>
      </c>
      <c r="M61" s="49">
        <f t="shared" si="21"/>
        <v>369.36368495999994</v>
      </c>
      <c r="N61" s="49">
        <f t="shared" si="21"/>
        <v>306.4932</v>
      </c>
      <c r="O61" s="49">
        <f t="shared" si="21"/>
        <v>306.49320000000006</v>
      </c>
      <c r="P61" s="49">
        <f t="shared" si="21"/>
        <v>359.55055008000005</v>
      </c>
      <c r="Q61" s="49">
        <f t="shared" si="21"/>
        <v>398.63232000000005</v>
      </c>
      <c r="R61" s="49">
        <f t="shared" si="21"/>
        <v>419.47589664000009</v>
      </c>
      <c r="S61" s="49">
        <f t="shared" si="21"/>
        <v>442.92460175999992</v>
      </c>
      <c r="T61" s="49">
        <f t="shared" si="21"/>
        <v>491.50855296000015</v>
      </c>
      <c r="U61" s="49">
        <f t="shared" si="21"/>
        <v>470.67797519999999</v>
      </c>
      <c r="V61" s="49">
        <f t="shared" si="21"/>
        <v>551.68444655999997</v>
      </c>
      <c r="W61" s="49">
        <f t="shared" si="21"/>
        <v>591.46305840000002</v>
      </c>
      <c r="X61" s="49">
        <f t="shared" si="21"/>
        <v>641.83193424000012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0</v>
      </c>
      <c r="M67" s="52">
        <f>FC_TRA_RAIL_E!M67+FC_TRA_ROAD_E!M67+FC_TRA_DAVI_E!M67+FC_TRA_DNAVI_E!M67+FC_TRA_PIPE_E!M67</f>
        <v>0</v>
      </c>
      <c r="N67" s="52">
        <f>FC_TRA_RAIL_E!N67+FC_TRA_ROAD_E!N67+FC_TRA_DAVI_E!N67+FC_TRA_DNAVI_E!N67+FC_TRA_PIPE_E!N67</f>
        <v>0</v>
      </c>
      <c r="O67" s="52">
        <f>FC_TRA_RAIL_E!O67+FC_TRA_ROAD_E!O67+FC_TRA_DAVI_E!O67+FC_TRA_DNAVI_E!O67+FC_TRA_PIPE_E!O67</f>
        <v>0</v>
      </c>
      <c r="P67" s="52">
        <f>FC_TRA_RAIL_E!P67+FC_TRA_ROAD_E!P67+FC_TRA_DAVI_E!P67+FC_TRA_DNAVI_E!P67+FC_TRA_PIPE_E!P67</f>
        <v>0</v>
      </c>
      <c r="Q67" s="52">
        <f>FC_TRA_RAIL_E!Q67+FC_TRA_ROAD_E!Q67+FC_TRA_DAVI_E!Q67+FC_TRA_DNAVI_E!Q67+FC_TRA_PIPE_E!Q67</f>
        <v>0</v>
      </c>
      <c r="R67" s="52">
        <f>FC_TRA_RAIL_E!R67+FC_TRA_ROAD_E!R67+FC_TRA_DAVI_E!R67+FC_TRA_DNAVI_E!R67+FC_TRA_PIPE_E!R67</f>
        <v>0</v>
      </c>
      <c r="S67" s="52">
        <f>FC_TRA_RAIL_E!S67+FC_TRA_ROAD_E!S67+FC_TRA_DAVI_E!S67+FC_TRA_DNAVI_E!S67+FC_TRA_PIPE_E!S67</f>
        <v>0</v>
      </c>
      <c r="T67" s="52">
        <f>FC_TRA_RAIL_E!T67+FC_TRA_ROAD_E!T67+FC_TRA_DAVI_E!T67+FC_TRA_DNAVI_E!T67+FC_TRA_PIPE_E!T67</f>
        <v>0</v>
      </c>
      <c r="U67" s="52">
        <f>FC_TRA_RAIL_E!U67+FC_TRA_ROAD_E!U67+FC_TRA_DAVI_E!U67+FC_TRA_DNAVI_E!U67+FC_TRA_PIPE_E!U67</f>
        <v>0</v>
      </c>
      <c r="V67" s="52">
        <f>FC_TRA_RAIL_E!V67+FC_TRA_ROAD_E!V67+FC_TRA_DAVI_E!V67+FC_TRA_DNAVI_E!V67+FC_TRA_PIPE_E!V67</f>
        <v>74.565908640000018</v>
      </c>
      <c r="W67" s="52">
        <f>FC_TRA_RAIL_E!W67+FC_TRA_ROAD_E!W67+FC_TRA_DAVI_E!W67+FC_TRA_DNAVI_E!W67+FC_TRA_PIPE_E!W67</f>
        <v>185.76750383999999</v>
      </c>
      <c r="X67" s="52">
        <f>FC_TRA_RAIL_E!X67+FC_TRA_ROAD_E!X67+FC_TRA_DAVI_E!X67+FC_TRA_DNAVI_E!X67+FC_TRA_PIPE_E!X67</f>
        <v>201.13498368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0.19804175999999998</v>
      </c>
      <c r="W68" s="52">
        <f>FC_TRA_RAIL_E!W68+FC_TRA_ROAD_E!W68+FC_TRA_DAVI_E!W68+FC_TRA_DNAVI_E!W68+FC_TRA_PIPE_E!W68</f>
        <v>0.13024368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133.59968495999999</v>
      </c>
      <c r="J69" s="52">
        <f>FC_TRA_RAIL_E!J69+FC_TRA_ROAD_E!J69+FC_TRA_DAVI_E!J69+FC_TRA_DNAVI_E!J69+FC_TRA_PIPE_E!J69</f>
        <v>246.24237167999999</v>
      </c>
      <c r="K69" s="52">
        <f>FC_TRA_RAIL_E!K69+FC_TRA_ROAD_E!K69+FC_TRA_DAVI_E!K69+FC_TRA_DNAVI_E!K69+FC_TRA_PIPE_E!K69</f>
        <v>199.08957168000001</v>
      </c>
      <c r="L69" s="52">
        <f>FC_TRA_RAIL_E!L69+FC_TRA_ROAD_E!L69+FC_TRA_DAVI_E!L69+FC_TRA_DNAVI_E!L69+FC_TRA_PIPE_E!L69</f>
        <v>225.28562832</v>
      </c>
      <c r="M69" s="52">
        <f>FC_TRA_RAIL_E!M69+FC_TRA_ROAD_E!M69+FC_TRA_DAVI_E!M69+FC_TRA_DNAVI_E!M69+FC_TRA_PIPE_E!M69</f>
        <v>369.36368495999994</v>
      </c>
      <c r="N69" s="52">
        <f>FC_TRA_RAIL_E!N69+FC_TRA_ROAD_E!N69+FC_TRA_DAVI_E!N69+FC_TRA_DNAVI_E!N69+FC_TRA_PIPE_E!N69</f>
        <v>306.4932</v>
      </c>
      <c r="O69" s="52">
        <f>FC_TRA_RAIL_E!O69+FC_TRA_ROAD_E!O69+FC_TRA_DAVI_E!O69+FC_TRA_DNAVI_E!O69+FC_TRA_PIPE_E!O69</f>
        <v>306.49320000000006</v>
      </c>
      <c r="P69" s="52">
        <f>FC_TRA_RAIL_E!P69+FC_TRA_ROAD_E!P69+FC_TRA_DAVI_E!P69+FC_TRA_DNAVI_E!P69+FC_TRA_PIPE_E!P69</f>
        <v>359.55055008000005</v>
      </c>
      <c r="Q69" s="52">
        <f>FC_TRA_RAIL_E!Q69+FC_TRA_ROAD_E!Q69+FC_TRA_DAVI_E!Q69+FC_TRA_DNAVI_E!Q69+FC_TRA_PIPE_E!Q69</f>
        <v>398.63232000000005</v>
      </c>
      <c r="R69" s="52">
        <f>FC_TRA_RAIL_E!R69+FC_TRA_ROAD_E!R69+FC_TRA_DAVI_E!R69+FC_TRA_DNAVI_E!R69+FC_TRA_PIPE_E!R69</f>
        <v>419.47589664000009</v>
      </c>
      <c r="S69" s="52">
        <f>FC_TRA_RAIL_E!S69+FC_TRA_ROAD_E!S69+FC_TRA_DAVI_E!S69+FC_TRA_DNAVI_E!S69+FC_TRA_PIPE_E!S69</f>
        <v>442.92460175999992</v>
      </c>
      <c r="T69" s="52">
        <f>FC_TRA_RAIL_E!T69+FC_TRA_ROAD_E!T69+FC_TRA_DAVI_E!T69+FC_TRA_DNAVI_E!T69+FC_TRA_PIPE_E!T69</f>
        <v>491.50855296000015</v>
      </c>
      <c r="U69" s="52">
        <f>FC_TRA_RAIL_E!U69+FC_TRA_ROAD_E!U69+FC_TRA_DAVI_E!U69+FC_TRA_DNAVI_E!U69+FC_TRA_PIPE_E!U69</f>
        <v>470.67797519999999</v>
      </c>
      <c r="V69" s="52">
        <f>FC_TRA_RAIL_E!V69+FC_TRA_ROAD_E!V69+FC_TRA_DAVI_E!V69+FC_TRA_DNAVI_E!V69+FC_TRA_PIPE_E!V69</f>
        <v>476.92049615999997</v>
      </c>
      <c r="W69" s="52">
        <f>FC_TRA_RAIL_E!W69+FC_TRA_ROAD_E!W69+FC_TRA_DAVI_E!W69+FC_TRA_DNAVI_E!W69+FC_TRA_PIPE_E!W69</f>
        <v>405.56531088000003</v>
      </c>
      <c r="X69" s="52">
        <f>FC_TRA_RAIL_E!X69+FC_TRA_ROAD_E!X69+FC_TRA_DAVI_E!X69+FC_TRA_DNAVI_E!X69+FC_TRA_PIPE_E!X69</f>
        <v>440.69695056000012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127.45205927999999</v>
      </c>
      <c r="D2" s="21">
        <f t="shared" ref="D2:X2" si="0">SUM(D3,D17,D22,D25,D26,D51,D52)</f>
        <v>127.45205928</v>
      </c>
      <c r="E2" s="21">
        <f t="shared" si="0"/>
        <v>127.45205928</v>
      </c>
      <c r="F2" s="21">
        <f t="shared" si="0"/>
        <v>127.45205928000001</v>
      </c>
      <c r="G2" s="21">
        <f t="shared" si="0"/>
        <v>127.45205928</v>
      </c>
      <c r="H2" s="21">
        <f t="shared" si="0"/>
        <v>127.45205928000001</v>
      </c>
      <c r="I2" s="21">
        <f t="shared" si="0"/>
        <v>130.63824072</v>
      </c>
      <c r="J2" s="21">
        <f t="shared" si="0"/>
        <v>117.89298144</v>
      </c>
      <c r="K2" s="21">
        <f t="shared" si="0"/>
        <v>114.70679999999999</v>
      </c>
      <c r="L2" s="21">
        <f t="shared" si="0"/>
        <v>94.699799999999996</v>
      </c>
      <c r="M2" s="21">
        <f t="shared" si="0"/>
        <v>63.133288920000012</v>
      </c>
      <c r="N2" s="21">
        <f t="shared" si="0"/>
        <v>47.349899999999998</v>
      </c>
      <c r="O2" s="21">
        <f t="shared" si="0"/>
        <v>78.916411080000003</v>
      </c>
      <c r="P2" s="21">
        <f t="shared" si="0"/>
        <v>53.663308920000006</v>
      </c>
      <c r="Q2" s="21">
        <f t="shared" si="0"/>
        <v>126.26631108000001</v>
      </c>
      <c r="R2" s="21">
        <f t="shared" si="0"/>
        <v>126.26631108000001</v>
      </c>
      <c r="S2" s="21">
        <f t="shared" si="0"/>
        <v>126.26631107999999</v>
      </c>
      <c r="T2" s="21">
        <f t="shared" si="0"/>
        <v>123.18549983999995</v>
      </c>
      <c r="U2" s="21">
        <f t="shared" si="0"/>
        <v>116.71418771999997</v>
      </c>
      <c r="V2" s="21">
        <f t="shared" si="0"/>
        <v>33.897207240000021</v>
      </c>
      <c r="W2" s="21">
        <f t="shared" si="0"/>
        <v>22.99951368</v>
      </c>
      <c r="X2" s="21">
        <f t="shared" si="0"/>
        <v>20.81181492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127.45205927999999</v>
      </c>
      <c r="D26" s="27">
        <f t="shared" ref="D26:W26" si="20">SUM(D27,D33)</f>
        <v>127.45205928</v>
      </c>
      <c r="E26" s="27">
        <f t="shared" si="20"/>
        <v>127.45205928</v>
      </c>
      <c r="F26" s="27">
        <f t="shared" si="20"/>
        <v>127.45205928000001</v>
      </c>
      <c r="G26" s="27">
        <f t="shared" si="20"/>
        <v>127.45205928</v>
      </c>
      <c r="H26" s="27">
        <f t="shared" si="20"/>
        <v>127.45205928000001</v>
      </c>
      <c r="I26" s="27">
        <f t="shared" si="20"/>
        <v>130.63824072</v>
      </c>
      <c r="J26" s="27">
        <f t="shared" si="20"/>
        <v>117.89298144</v>
      </c>
      <c r="K26" s="27">
        <f t="shared" si="20"/>
        <v>114.70679999999999</v>
      </c>
      <c r="L26" s="27">
        <f t="shared" si="20"/>
        <v>94.699799999999996</v>
      </c>
      <c r="M26" s="27">
        <f t="shared" si="20"/>
        <v>63.133288920000012</v>
      </c>
      <c r="N26" s="27">
        <f t="shared" si="20"/>
        <v>47.349899999999998</v>
      </c>
      <c r="O26" s="27">
        <f t="shared" si="20"/>
        <v>78.916411080000003</v>
      </c>
      <c r="P26" s="27">
        <f t="shared" si="20"/>
        <v>53.663308920000006</v>
      </c>
      <c r="Q26" s="27">
        <f t="shared" si="20"/>
        <v>126.26631108000001</v>
      </c>
      <c r="R26" s="27">
        <f t="shared" si="20"/>
        <v>126.26631108000001</v>
      </c>
      <c r="S26" s="27">
        <f t="shared" si="20"/>
        <v>126.26631107999999</v>
      </c>
      <c r="T26" s="27">
        <f t="shared" si="20"/>
        <v>123.18549983999995</v>
      </c>
      <c r="U26" s="27">
        <f t="shared" si="20"/>
        <v>116.71418771999997</v>
      </c>
      <c r="V26" s="27">
        <f t="shared" si="20"/>
        <v>33.897207240000021</v>
      </c>
      <c r="W26" s="27">
        <f t="shared" si="20"/>
        <v>22.99951368</v>
      </c>
      <c r="X26" s="27">
        <f t="shared" ref="X26" si="21">SUM(X27,X33)</f>
        <v>20.81181492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127.45205927999999</v>
      </c>
      <c r="D33" s="19">
        <f t="shared" ref="D33:W33" si="26">SUM(D34:D50)</f>
        <v>127.45205928</v>
      </c>
      <c r="E33" s="19">
        <f t="shared" si="26"/>
        <v>127.45205928</v>
      </c>
      <c r="F33" s="19">
        <f t="shared" si="26"/>
        <v>127.45205928000001</v>
      </c>
      <c r="G33" s="19">
        <f t="shared" si="26"/>
        <v>127.45205928</v>
      </c>
      <c r="H33" s="19">
        <f t="shared" si="26"/>
        <v>127.45205928000001</v>
      </c>
      <c r="I33" s="19">
        <f t="shared" si="26"/>
        <v>130.63824072</v>
      </c>
      <c r="J33" s="19">
        <f t="shared" si="26"/>
        <v>117.89298144</v>
      </c>
      <c r="K33" s="19">
        <f t="shared" si="26"/>
        <v>114.70679999999999</v>
      </c>
      <c r="L33" s="19">
        <f t="shared" si="26"/>
        <v>94.699799999999996</v>
      </c>
      <c r="M33" s="19">
        <f t="shared" si="26"/>
        <v>63.133288920000012</v>
      </c>
      <c r="N33" s="19">
        <f t="shared" si="26"/>
        <v>47.349899999999998</v>
      </c>
      <c r="O33" s="19">
        <f t="shared" si="26"/>
        <v>78.916411080000003</v>
      </c>
      <c r="P33" s="19">
        <f t="shared" si="26"/>
        <v>53.663308920000006</v>
      </c>
      <c r="Q33" s="19">
        <f t="shared" si="26"/>
        <v>126.26631108000001</v>
      </c>
      <c r="R33" s="19">
        <f t="shared" si="26"/>
        <v>126.26631108000001</v>
      </c>
      <c r="S33" s="19">
        <f t="shared" si="26"/>
        <v>126.26631107999999</v>
      </c>
      <c r="T33" s="19">
        <f t="shared" si="26"/>
        <v>123.18549983999995</v>
      </c>
      <c r="U33" s="19">
        <f t="shared" si="26"/>
        <v>116.71418771999997</v>
      </c>
      <c r="V33" s="19">
        <f t="shared" si="26"/>
        <v>33.897207240000021</v>
      </c>
      <c r="W33" s="19">
        <f t="shared" si="26"/>
        <v>22.99951368</v>
      </c>
      <c r="X33" s="19">
        <f t="shared" ref="X33" si="27">SUM(X34:X50)</f>
        <v>20.81181492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2.9530800000000003E-3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127.45205927999999</v>
      </c>
      <c r="D43" s="8">
        <f>FC_TRA_RAIL_MTU_E!D43+FC_TRA_RAIL_CPT_E!D43+FC_TRA_RAIL_HST_E!D43+FC_TRA_RAIL_FRT_E!D43</f>
        <v>127.45205928</v>
      </c>
      <c r="E43" s="8">
        <f>FC_TRA_RAIL_MTU_E!E43+FC_TRA_RAIL_CPT_E!E43+FC_TRA_RAIL_HST_E!E43+FC_TRA_RAIL_FRT_E!E43</f>
        <v>127.45205928</v>
      </c>
      <c r="F43" s="8">
        <f>FC_TRA_RAIL_MTU_E!F43+FC_TRA_RAIL_CPT_E!F43+FC_TRA_RAIL_HST_E!F43+FC_TRA_RAIL_FRT_E!F43</f>
        <v>127.45205928000001</v>
      </c>
      <c r="G43" s="8">
        <f>FC_TRA_RAIL_MTU_E!G43+FC_TRA_RAIL_CPT_E!G43+FC_TRA_RAIL_HST_E!G43+FC_TRA_RAIL_FRT_E!G43</f>
        <v>127.45205928</v>
      </c>
      <c r="H43" s="8">
        <f>FC_TRA_RAIL_MTU_E!H43+FC_TRA_RAIL_CPT_E!H43+FC_TRA_RAIL_HST_E!H43+FC_TRA_RAIL_FRT_E!H43</f>
        <v>127.45205928000001</v>
      </c>
      <c r="I43" s="8">
        <f>FC_TRA_RAIL_MTU_E!I43+FC_TRA_RAIL_CPT_E!I43+FC_TRA_RAIL_HST_E!I43+FC_TRA_RAIL_FRT_E!I43</f>
        <v>130.63824072</v>
      </c>
      <c r="J43" s="8">
        <f>FC_TRA_RAIL_MTU_E!J43+FC_TRA_RAIL_CPT_E!J43+FC_TRA_RAIL_HST_E!J43+FC_TRA_RAIL_FRT_E!J43</f>
        <v>117.89298144</v>
      </c>
      <c r="K43" s="8">
        <f>FC_TRA_RAIL_MTU_E!K43+FC_TRA_RAIL_CPT_E!K43+FC_TRA_RAIL_HST_E!K43+FC_TRA_RAIL_FRT_E!K43</f>
        <v>114.70679999999999</v>
      </c>
      <c r="L43" s="8">
        <f>FC_TRA_RAIL_MTU_E!L43+FC_TRA_RAIL_CPT_E!L43+FC_TRA_RAIL_HST_E!L43+FC_TRA_RAIL_FRT_E!L43</f>
        <v>94.699799999999996</v>
      </c>
      <c r="M43" s="8">
        <f>FC_TRA_RAIL_MTU_E!M43+FC_TRA_RAIL_CPT_E!M43+FC_TRA_RAIL_HST_E!M43+FC_TRA_RAIL_FRT_E!M43</f>
        <v>63.133288920000012</v>
      </c>
      <c r="N43" s="8">
        <f>FC_TRA_RAIL_MTU_E!N43+FC_TRA_RAIL_CPT_E!N43+FC_TRA_RAIL_HST_E!N43+FC_TRA_RAIL_FRT_E!N43</f>
        <v>47.349899999999998</v>
      </c>
      <c r="O43" s="8">
        <f>FC_TRA_RAIL_MTU_E!O43+FC_TRA_RAIL_CPT_E!O43+FC_TRA_RAIL_HST_E!O43+FC_TRA_RAIL_FRT_E!O43</f>
        <v>78.916411080000003</v>
      </c>
      <c r="P43" s="8">
        <f>FC_TRA_RAIL_MTU_E!P43+FC_TRA_RAIL_CPT_E!P43+FC_TRA_RAIL_HST_E!P43+FC_TRA_RAIL_FRT_E!P43</f>
        <v>53.663308920000006</v>
      </c>
      <c r="Q43" s="8">
        <f>FC_TRA_RAIL_MTU_E!Q43+FC_TRA_RAIL_CPT_E!Q43+FC_TRA_RAIL_HST_E!Q43+FC_TRA_RAIL_FRT_E!Q43</f>
        <v>126.26631108000001</v>
      </c>
      <c r="R43" s="8">
        <f>FC_TRA_RAIL_MTU_E!R43+FC_TRA_RAIL_CPT_E!R43+FC_TRA_RAIL_HST_E!R43+FC_TRA_RAIL_FRT_E!R43</f>
        <v>126.26631108000001</v>
      </c>
      <c r="S43" s="8">
        <f>FC_TRA_RAIL_MTU_E!S43+FC_TRA_RAIL_CPT_E!S43+FC_TRA_RAIL_HST_E!S43+FC_TRA_RAIL_FRT_E!S43</f>
        <v>126.26631107999999</v>
      </c>
      <c r="T43" s="8">
        <f>FC_TRA_RAIL_MTU_E!T43+FC_TRA_RAIL_CPT_E!T43+FC_TRA_RAIL_HST_E!T43+FC_TRA_RAIL_FRT_E!T43</f>
        <v>123.18549983999995</v>
      </c>
      <c r="U43" s="8">
        <f>FC_TRA_RAIL_MTU_E!U43+FC_TRA_RAIL_CPT_E!U43+FC_TRA_RAIL_HST_E!U43+FC_TRA_RAIL_FRT_E!U43</f>
        <v>116.71123463999997</v>
      </c>
      <c r="V43" s="8">
        <f>FC_TRA_RAIL_MTU_E!V43+FC_TRA_RAIL_CPT_E!V43+FC_TRA_RAIL_HST_E!V43+FC_TRA_RAIL_FRT_E!V43</f>
        <v>32.91124824000002</v>
      </c>
      <c r="W43" s="8">
        <f>FC_TRA_RAIL_MTU_E!W43+FC_TRA_RAIL_CPT_E!W43+FC_TRA_RAIL_HST_E!W43+FC_TRA_RAIL_FRT_E!W43</f>
        <v>22.99951368</v>
      </c>
      <c r="X43" s="8">
        <f>FC_TRA_RAIL_MTU_E!X43+FC_TRA_RAIL_CPT_E!X43+FC_TRA_RAIL_HST_E!X43+FC_TRA_RAIL_FRT_E!X43</f>
        <v>20.81181492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0.98595900000000025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2.6053833599999998</v>
      </c>
      <c r="Q61" s="49">
        <f t="shared" si="31"/>
        <v>7.816404959999999</v>
      </c>
      <c r="R61" s="49">
        <f t="shared" si="31"/>
        <v>7.8164049599999981</v>
      </c>
      <c r="S61" s="49">
        <f t="shared" si="31"/>
        <v>5.2107667200000014</v>
      </c>
      <c r="T61" s="49">
        <f t="shared" si="31"/>
        <v>4.9737283200000002</v>
      </c>
      <c r="U61" s="49">
        <f t="shared" si="31"/>
        <v>4.8929313599999995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2.6053833599999998</v>
      </c>
      <c r="Q69" s="52">
        <f>FC_TRA_RAIL_MTU_E!Q69+FC_TRA_RAIL_CPT_E!Q69+FC_TRA_RAIL_HST_E!Q69+FC_TRA_RAIL_FRT_E!Q69</f>
        <v>7.816404959999999</v>
      </c>
      <c r="R69" s="52">
        <f>FC_TRA_RAIL_MTU_E!R69+FC_TRA_RAIL_CPT_E!R69+FC_TRA_RAIL_HST_E!R69+FC_TRA_RAIL_FRT_E!R69</f>
        <v>7.8164049599999981</v>
      </c>
      <c r="S69" s="52">
        <f>FC_TRA_RAIL_MTU_E!S69+FC_TRA_RAIL_CPT_E!S69+FC_TRA_RAIL_HST_E!S69+FC_TRA_RAIL_FRT_E!S69</f>
        <v>5.2107667200000014</v>
      </c>
      <c r="T69" s="52">
        <f>FC_TRA_RAIL_MTU_E!T69+FC_TRA_RAIL_CPT_E!T69+FC_TRA_RAIL_HST_E!T69+FC_TRA_RAIL_FRT_E!T69</f>
        <v>4.9737283200000002</v>
      </c>
      <c r="U69" s="52">
        <f>FC_TRA_RAIL_MTU_E!U69+FC_TRA_RAIL_CPT_E!U69+FC_TRA_RAIL_HST_E!U69+FC_TRA_RAIL_FRT_E!U69</f>
        <v>4.8929313599999995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118.34894608024219</v>
      </c>
      <c r="D2" s="21">
        <f t="shared" ref="D2:X2" si="0">SUM(D3,D17,D22,D25,D26,D51,D52)</f>
        <v>119.79467075312287</v>
      </c>
      <c r="E2" s="21">
        <f t="shared" si="0"/>
        <v>119.64884662227415</v>
      </c>
      <c r="F2" s="21">
        <f t="shared" si="0"/>
        <v>117.19146346202432</v>
      </c>
      <c r="G2" s="21">
        <f t="shared" si="0"/>
        <v>114.30628309863761</v>
      </c>
      <c r="H2" s="21">
        <f t="shared" si="0"/>
        <v>117.3341410166842</v>
      </c>
      <c r="I2" s="21">
        <f t="shared" si="0"/>
        <v>119.23104034960228</v>
      </c>
      <c r="J2" s="21">
        <f t="shared" si="0"/>
        <v>105.17759150425857</v>
      </c>
      <c r="K2" s="21">
        <f t="shared" si="0"/>
        <v>96.870253269603836</v>
      </c>
      <c r="L2" s="21">
        <f t="shared" si="0"/>
        <v>87.11447234118009</v>
      </c>
      <c r="M2" s="21">
        <f t="shared" si="0"/>
        <v>54.897410585867405</v>
      </c>
      <c r="N2" s="21">
        <f t="shared" si="0"/>
        <v>43.476364150383965</v>
      </c>
      <c r="O2" s="21">
        <f t="shared" si="0"/>
        <v>74.834100242018081</v>
      </c>
      <c r="P2" s="21">
        <f t="shared" si="0"/>
        <v>51.082881712797793</v>
      </c>
      <c r="Q2" s="21">
        <f t="shared" si="0"/>
        <v>122.62917031667635</v>
      </c>
      <c r="R2" s="21">
        <f t="shared" si="0"/>
        <v>122.85908965969148</v>
      </c>
      <c r="S2" s="21">
        <f t="shared" si="0"/>
        <v>123.27341137567468</v>
      </c>
      <c r="T2" s="21">
        <f t="shared" si="0"/>
        <v>119.08647697843114</v>
      </c>
      <c r="U2" s="21">
        <f t="shared" si="0"/>
        <v>112.20493177159578</v>
      </c>
      <c r="V2" s="21">
        <f t="shared" si="0"/>
        <v>30.968212383462213</v>
      </c>
      <c r="W2" s="21">
        <f t="shared" si="0"/>
        <v>19.852331462752925</v>
      </c>
      <c r="X2" s="21">
        <f t="shared" si="0"/>
        <v>17.850729180915533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118.34894608024219</v>
      </c>
      <c r="D26" s="27">
        <f t="shared" si="9"/>
        <v>119.79467075312287</v>
      </c>
      <c r="E26" s="27">
        <f t="shared" si="9"/>
        <v>119.64884662227415</v>
      </c>
      <c r="F26" s="27">
        <f t="shared" si="9"/>
        <v>117.19146346202432</v>
      </c>
      <c r="G26" s="27">
        <f t="shared" si="9"/>
        <v>114.30628309863761</v>
      </c>
      <c r="H26" s="27">
        <f t="shared" si="9"/>
        <v>117.3341410166842</v>
      </c>
      <c r="I26" s="27">
        <f t="shared" si="9"/>
        <v>119.23104034960228</v>
      </c>
      <c r="J26" s="27">
        <f t="shared" si="9"/>
        <v>105.17759150425857</v>
      </c>
      <c r="K26" s="27">
        <f t="shared" si="9"/>
        <v>96.870253269603836</v>
      </c>
      <c r="L26" s="27">
        <f t="shared" si="9"/>
        <v>87.11447234118009</v>
      </c>
      <c r="M26" s="27">
        <f t="shared" si="9"/>
        <v>54.897410585867405</v>
      </c>
      <c r="N26" s="27">
        <f t="shared" si="9"/>
        <v>43.476364150383965</v>
      </c>
      <c r="O26" s="27">
        <f t="shared" si="9"/>
        <v>74.834100242018081</v>
      </c>
      <c r="P26" s="27">
        <f t="shared" si="9"/>
        <v>51.082881712797793</v>
      </c>
      <c r="Q26" s="27">
        <f t="shared" si="9"/>
        <v>122.62917031667635</v>
      </c>
      <c r="R26" s="27">
        <f t="shared" si="9"/>
        <v>122.85908965969148</v>
      </c>
      <c r="S26" s="27">
        <f t="shared" si="9"/>
        <v>123.27341137567468</v>
      </c>
      <c r="T26" s="27">
        <f t="shared" si="9"/>
        <v>119.08647697843114</v>
      </c>
      <c r="U26" s="27">
        <f t="shared" si="9"/>
        <v>112.20493177159578</v>
      </c>
      <c r="V26" s="27">
        <f t="shared" si="9"/>
        <v>30.968212383462213</v>
      </c>
      <c r="W26" s="27">
        <f t="shared" si="9"/>
        <v>19.852331462752925</v>
      </c>
      <c r="X26" s="27">
        <f t="shared" si="9"/>
        <v>17.850729180915533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118.34894608024219</v>
      </c>
      <c r="D33" s="19">
        <f t="shared" si="11"/>
        <v>119.79467075312287</v>
      </c>
      <c r="E33" s="19">
        <f t="shared" si="11"/>
        <v>119.64884662227415</v>
      </c>
      <c r="F33" s="19">
        <f t="shared" si="11"/>
        <v>117.19146346202432</v>
      </c>
      <c r="G33" s="19">
        <f t="shared" si="11"/>
        <v>114.30628309863761</v>
      </c>
      <c r="H33" s="19">
        <f t="shared" si="11"/>
        <v>117.3341410166842</v>
      </c>
      <c r="I33" s="19">
        <f t="shared" si="11"/>
        <v>119.23104034960228</v>
      </c>
      <c r="J33" s="19">
        <f t="shared" si="11"/>
        <v>105.17759150425857</v>
      </c>
      <c r="K33" s="19">
        <f t="shared" si="11"/>
        <v>96.870253269603836</v>
      </c>
      <c r="L33" s="19">
        <f t="shared" si="11"/>
        <v>87.11447234118009</v>
      </c>
      <c r="M33" s="19">
        <f t="shared" si="11"/>
        <v>54.897410585867405</v>
      </c>
      <c r="N33" s="19">
        <f t="shared" si="11"/>
        <v>43.476364150383965</v>
      </c>
      <c r="O33" s="19">
        <f t="shared" si="11"/>
        <v>74.834100242018081</v>
      </c>
      <c r="P33" s="19">
        <f t="shared" si="11"/>
        <v>51.082881712797793</v>
      </c>
      <c r="Q33" s="19">
        <f t="shared" si="11"/>
        <v>122.62917031667635</v>
      </c>
      <c r="R33" s="19">
        <f t="shared" si="11"/>
        <v>122.85908965969148</v>
      </c>
      <c r="S33" s="19">
        <f t="shared" si="11"/>
        <v>123.27341137567468</v>
      </c>
      <c r="T33" s="19">
        <f t="shared" si="11"/>
        <v>119.08647697843114</v>
      </c>
      <c r="U33" s="19">
        <f t="shared" si="11"/>
        <v>112.20493177159578</v>
      </c>
      <c r="V33" s="19">
        <f t="shared" si="11"/>
        <v>30.968212383462213</v>
      </c>
      <c r="W33" s="19">
        <f t="shared" si="11"/>
        <v>19.852331462752925</v>
      </c>
      <c r="X33" s="19">
        <f t="shared" si="11"/>
        <v>17.850729180915533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2.8389876705562198E-3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118.34894608024219</v>
      </c>
      <c r="D43" s="8">
        <v>119.79467075312287</v>
      </c>
      <c r="E43" s="8">
        <v>119.64884662227415</v>
      </c>
      <c r="F43" s="8">
        <v>117.19146346202432</v>
      </c>
      <c r="G43" s="8">
        <v>114.30628309863761</v>
      </c>
      <c r="H43" s="8">
        <v>117.3341410166842</v>
      </c>
      <c r="I43" s="8">
        <v>119.23104034960228</v>
      </c>
      <c r="J43" s="8">
        <v>105.17759150425857</v>
      </c>
      <c r="K43" s="8">
        <v>96.870253269603836</v>
      </c>
      <c r="L43" s="8">
        <v>87.11447234118009</v>
      </c>
      <c r="M43" s="8">
        <v>54.897410585867405</v>
      </c>
      <c r="N43" s="8">
        <v>43.476364150383965</v>
      </c>
      <c r="O43" s="8">
        <v>74.834100242018081</v>
      </c>
      <c r="P43" s="8">
        <v>51.082881712797793</v>
      </c>
      <c r="Q43" s="8">
        <v>122.62917031667635</v>
      </c>
      <c r="R43" s="8">
        <v>122.85908965969148</v>
      </c>
      <c r="S43" s="8">
        <v>123.27341137567468</v>
      </c>
      <c r="T43" s="8">
        <v>119.08647697843114</v>
      </c>
      <c r="U43" s="8">
        <v>112.20209278392522</v>
      </c>
      <c r="V43" s="8">
        <v>30.067448273392536</v>
      </c>
      <c r="W43" s="8">
        <v>19.852331462752925</v>
      </c>
      <c r="X43" s="8">
        <v>17.850729180915533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0.90076411006967694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2.4801021903770382</v>
      </c>
      <c r="Q61" s="49">
        <f t="shared" si="13"/>
        <v>7.5912509592258024</v>
      </c>
      <c r="R61" s="49">
        <f t="shared" si="13"/>
        <v>7.605483913984453</v>
      </c>
      <c r="S61" s="49">
        <f t="shared" si="13"/>
        <v>5.0872555312893777</v>
      </c>
      <c r="T61" s="49">
        <f t="shared" si="13"/>
        <v>4.8082264864449753</v>
      </c>
      <c r="U61" s="49">
        <f t="shared" si="13"/>
        <v>4.7038928183177813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2.4801021903770382</v>
      </c>
      <c r="Q69" s="52">
        <v>7.5912509592258024</v>
      </c>
      <c r="R69" s="52">
        <v>7.605483913984453</v>
      </c>
      <c r="S69" s="52">
        <v>5.0872555312893777</v>
      </c>
      <c r="T69" s="52">
        <v>4.8082264864449753</v>
      </c>
      <c r="U69" s="52">
        <v>4.7038928183177813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9.1031131997578019</v>
      </c>
      <c r="D2" s="21">
        <f t="shared" ref="D2:X2" si="0">SUM(D3,D17,D22,D25,D26,D51,D52)</f>
        <v>7.6573885268771296</v>
      </c>
      <c r="E2" s="21">
        <f t="shared" si="0"/>
        <v>7.8032126577258554</v>
      </c>
      <c r="F2" s="21">
        <f t="shared" si="0"/>
        <v>10.260595817975695</v>
      </c>
      <c r="G2" s="21">
        <f t="shared" si="0"/>
        <v>13.145776181362388</v>
      </c>
      <c r="H2" s="21">
        <f t="shared" si="0"/>
        <v>10.117918263315808</v>
      </c>
      <c r="I2" s="21">
        <f t="shared" si="0"/>
        <v>11.40720037039771</v>
      </c>
      <c r="J2" s="21">
        <f t="shared" si="0"/>
        <v>12.715389935741435</v>
      </c>
      <c r="K2" s="21">
        <f t="shared" si="0"/>
        <v>17.836546730396158</v>
      </c>
      <c r="L2" s="21">
        <f t="shared" si="0"/>
        <v>7.585327658819903</v>
      </c>
      <c r="M2" s="21">
        <f t="shared" si="0"/>
        <v>8.2358783341326038</v>
      </c>
      <c r="N2" s="21">
        <f t="shared" si="0"/>
        <v>3.8735358496160339</v>
      </c>
      <c r="O2" s="21">
        <f t="shared" si="0"/>
        <v>4.082310837981928</v>
      </c>
      <c r="P2" s="21">
        <f t="shared" si="0"/>
        <v>2.5804272072022125</v>
      </c>
      <c r="Q2" s="21">
        <f t="shared" si="0"/>
        <v>3.6371407633236594</v>
      </c>
      <c r="R2" s="21">
        <f t="shared" si="0"/>
        <v>3.4072214203085318</v>
      </c>
      <c r="S2" s="21">
        <f t="shared" si="0"/>
        <v>2.9928997043253092</v>
      </c>
      <c r="T2" s="21">
        <f t="shared" si="0"/>
        <v>4.0990228615688107</v>
      </c>
      <c r="U2" s="21">
        <f t="shared" si="0"/>
        <v>4.5092559484041939</v>
      </c>
      <c r="V2" s="21">
        <f t="shared" si="0"/>
        <v>2.9289948565378081</v>
      </c>
      <c r="W2" s="21">
        <f t="shared" si="0"/>
        <v>3.1471822172470727</v>
      </c>
      <c r="X2" s="21">
        <f t="shared" si="0"/>
        <v>2.9610857390844671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9.1031131997578019</v>
      </c>
      <c r="D26" s="27">
        <f t="shared" si="9"/>
        <v>7.6573885268771296</v>
      </c>
      <c r="E26" s="27">
        <f t="shared" si="9"/>
        <v>7.8032126577258554</v>
      </c>
      <c r="F26" s="27">
        <f t="shared" si="9"/>
        <v>10.260595817975695</v>
      </c>
      <c r="G26" s="27">
        <f t="shared" si="9"/>
        <v>13.145776181362388</v>
      </c>
      <c r="H26" s="27">
        <f t="shared" si="9"/>
        <v>10.117918263315808</v>
      </c>
      <c r="I26" s="27">
        <f t="shared" si="9"/>
        <v>11.40720037039771</v>
      </c>
      <c r="J26" s="27">
        <f t="shared" si="9"/>
        <v>12.715389935741435</v>
      </c>
      <c r="K26" s="27">
        <f t="shared" si="9"/>
        <v>17.836546730396158</v>
      </c>
      <c r="L26" s="27">
        <f t="shared" si="9"/>
        <v>7.585327658819903</v>
      </c>
      <c r="M26" s="27">
        <f t="shared" si="9"/>
        <v>8.2358783341326038</v>
      </c>
      <c r="N26" s="27">
        <f t="shared" si="9"/>
        <v>3.8735358496160339</v>
      </c>
      <c r="O26" s="27">
        <f t="shared" si="9"/>
        <v>4.082310837981928</v>
      </c>
      <c r="P26" s="27">
        <f t="shared" si="9"/>
        <v>2.5804272072022125</v>
      </c>
      <c r="Q26" s="27">
        <f t="shared" si="9"/>
        <v>3.6371407633236594</v>
      </c>
      <c r="R26" s="27">
        <f t="shared" si="9"/>
        <v>3.4072214203085318</v>
      </c>
      <c r="S26" s="27">
        <f t="shared" si="9"/>
        <v>2.9928997043253092</v>
      </c>
      <c r="T26" s="27">
        <f t="shared" si="9"/>
        <v>4.0990228615688107</v>
      </c>
      <c r="U26" s="27">
        <f t="shared" si="9"/>
        <v>4.5092559484041939</v>
      </c>
      <c r="V26" s="27">
        <f t="shared" si="9"/>
        <v>2.9289948565378081</v>
      </c>
      <c r="W26" s="27">
        <f t="shared" si="9"/>
        <v>3.1471822172470727</v>
      </c>
      <c r="X26" s="27">
        <f t="shared" si="9"/>
        <v>2.9610857390844671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9.1031131997578019</v>
      </c>
      <c r="D33" s="19">
        <f t="shared" si="11"/>
        <v>7.6573885268771296</v>
      </c>
      <c r="E33" s="19">
        <f t="shared" si="11"/>
        <v>7.8032126577258554</v>
      </c>
      <c r="F33" s="19">
        <f t="shared" si="11"/>
        <v>10.260595817975695</v>
      </c>
      <c r="G33" s="19">
        <f t="shared" si="11"/>
        <v>13.145776181362388</v>
      </c>
      <c r="H33" s="19">
        <f t="shared" si="11"/>
        <v>10.117918263315808</v>
      </c>
      <c r="I33" s="19">
        <f t="shared" si="11"/>
        <v>11.40720037039771</v>
      </c>
      <c r="J33" s="19">
        <f t="shared" si="11"/>
        <v>12.715389935741435</v>
      </c>
      <c r="K33" s="19">
        <f t="shared" si="11"/>
        <v>17.836546730396158</v>
      </c>
      <c r="L33" s="19">
        <f t="shared" si="11"/>
        <v>7.585327658819903</v>
      </c>
      <c r="M33" s="19">
        <f t="shared" si="11"/>
        <v>8.2358783341326038</v>
      </c>
      <c r="N33" s="19">
        <f t="shared" si="11"/>
        <v>3.8735358496160339</v>
      </c>
      <c r="O33" s="19">
        <f t="shared" si="11"/>
        <v>4.082310837981928</v>
      </c>
      <c r="P33" s="19">
        <f t="shared" si="11"/>
        <v>2.5804272072022125</v>
      </c>
      <c r="Q33" s="19">
        <f t="shared" si="11"/>
        <v>3.6371407633236594</v>
      </c>
      <c r="R33" s="19">
        <f t="shared" si="11"/>
        <v>3.4072214203085318</v>
      </c>
      <c r="S33" s="19">
        <f t="shared" si="11"/>
        <v>2.9928997043253092</v>
      </c>
      <c r="T33" s="19">
        <f t="shared" si="11"/>
        <v>4.0990228615688107</v>
      </c>
      <c r="U33" s="19">
        <f t="shared" si="11"/>
        <v>4.5092559484041939</v>
      </c>
      <c r="V33" s="19">
        <f t="shared" si="11"/>
        <v>2.9289948565378081</v>
      </c>
      <c r="W33" s="19">
        <f t="shared" si="11"/>
        <v>3.1471822172470727</v>
      </c>
      <c r="X33" s="19">
        <f t="shared" si="11"/>
        <v>2.9610857390844671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1.1409232944378034E-4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9.1031131997578019</v>
      </c>
      <c r="D43" s="8">
        <v>7.6573885268771296</v>
      </c>
      <c r="E43" s="8">
        <v>7.8032126577258554</v>
      </c>
      <c r="F43" s="8">
        <v>10.260595817975695</v>
      </c>
      <c r="G43" s="8">
        <v>13.145776181362388</v>
      </c>
      <c r="H43" s="8">
        <v>10.117918263315808</v>
      </c>
      <c r="I43" s="8">
        <v>11.40720037039771</v>
      </c>
      <c r="J43" s="8">
        <v>12.715389935741435</v>
      </c>
      <c r="K43" s="8">
        <v>17.836546730396158</v>
      </c>
      <c r="L43" s="8">
        <v>7.585327658819903</v>
      </c>
      <c r="M43" s="8">
        <v>8.2358783341326038</v>
      </c>
      <c r="N43" s="8">
        <v>3.8735358496160339</v>
      </c>
      <c r="O43" s="8">
        <v>4.082310837981928</v>
      </c>
      <c r="P43" s="8">
        <v>2.5804272072022125</v>
      </c>
      <c r="Q43" s="8">
        <v>3.6371407633236594</v>
      </c>
      <c r="R43" s="8">
        <v>3.4072214203085318</v>
      </c>
      <c r="S43" s="8">
        <v>2.9928997043253092</v>
      </c>
      <c r="T43" s="8">
        <v>4.0990228615688107</v>
      </c>
      <c r="U43" s="8">
        <v>4.5091418560747503</v>
      </c>
      <c r="V43" s="8">
        <v>2.8437999666074849</v>
      </c>
      <c r="W43" s="8">
        <v>3.1471822172470727</v>
      </c>
      <c r="X43" s="8">
        <v>2.9610857390844671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8.5194889930323356E-2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0.12528116962296176</v>
      </c>
      <c r="Q61" s="49">
        <f t="shared" si="13"/>
        <v>0.22515400077419631</v>
      </c>
      <c r="R61" s="49">
        <f t="shared" si="13"/>
        <v>0.21092104601554534</v>
      </c>
      <c r="S61" s="49">
        <f t="shared" si="13"/>
        <v>0.12351118871062348</v>
      </c>
      <c r="T61" s="49">
        <f t="shared" si="13"/>
        <v>0.16550183355502507</v>
      </c>
      <c r="U61" s="49">
        <f t="shared" si="13"/>
        <v>0.18903854168221793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0.12528116962296176</v>
      </c>
      <c r="Q69" s="52">
        <v>0.22515400077419631</v>
      </c>
      <c r="R69" s="52">
        <v>0.21092104601554534</v>
      </c>
      <c r="S69" s="52">
        <v>0.12351118871062348</v>
      </c>
      <c r="T69" s="52">
        <v>0.16550183355502507</v>
      </c>
      <c r="U69" s="52">
        <v>0.18903854168221793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15982.943963399999</v>
      </c>
      <c r="D2" s="21">
        <f t="shared" ref="D2:X2" si="0">SUM(D3,D17,D22,D25,D26,D51,D52)</f>
        <v>16341.618187079996</v>
      </c>
      <c r="E2" s="21">
        <f t="shared" si="0"/>
        <v>16924.542385680001</v>
      </c>
      <c r="F2" s="21">
        <f t="shared" si="0"/>
        <v>17957.50165224</v>
      </c>
      <c r="G2" s="21">
        <f t="shared" si="0"/>
        <v>18066.190885919998</v>
      </c>
      <c r="H2" s="21">
        <f t="shared" si="0"/>
        <v>18544.669395479996</v>
      </c>
      <c r="I2" s="21">
        <f t="shared" si="0"/>
        <v>18974.519569079999</v>
      </c>
      <c r="J2" s="21">
        <f t="shared" si="0"/>
        <v>19738.665509759998</v>
      </c>
      <c r="K2" s="21">
        <f t="shared" si="0"/>
        <v>19307.558927880003</v>
      </c>
      <c r="L2" s="21">
        <f t="shared" si="0"/>
        <v>21017.007762120003</v>
      </c>
      <c r="M2" s="21">
        <f t="shared" si="0"/>
        <v>18926.917978319994</v>
      </c>
      <c r="N2" s="21">
        <f t="shared" si="0"/>
        <v>17293.4996904</v>
      </c>
      <c r="O2" s="21">
        <f t="shared" si="0"/>
        <v>14102.204688719999</v>
      </c>
      <c r="P2" s="21">
        <f t="shared" si="0"/>
        <v>14353.389043559999</v>
      </c>
      <c r="Q2" s="21">
        <f t="shared" si="0"/>
        <v>14256.62077356</v>
      </c>
      <c r="R2" s="21">
        <f t="shared" si="0"/>
        <v>14356.6203726</v>
      </c>
      <c r="S2" s="21">
        <f t="shared" si="0"/>
        <v>14699.852541719998</v>
      </c>
      <c r="T2" s="21">
        <f t="shared" si="0"/>
        <v>14364.167197319997</v>
      </c>
      <c r="U2" s="21">
        <f t="shared" si="0"/>
        <v>14431.168811879998</v>
      </c>
      <c r="V2" s="21">
        <f t="shared" si="0"/>
        <v>14810.497084079998</v>
      </c>
      <c r="W2" s="21">
        <f t="shared" si="0"/>
        <v>12905.828079479998</v>
      </c>
      <c r="X2" s="21">
        <f t="shared" si="0"/>
        <v>13655.14432524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15982.943963399999</v>
      </c>
      <c r="D26" s="27">
        <f t="shared" ref="D26:W26" si="19">SUM(D27,D33)</f>
        <v>16327.279027079996</v>
      </c>
      <c r="E26" s="27">
        <f t="shared" si="19"/>
        <v>16901.872173719999</v>
      </c>
      <c r="F26" s="27">
        <f t="shared" si="19"/>
        <v>17932.509102240001</v>
      </c>
      <c r="G26" s="27">
        <f t="shared" si="19"/>
        <v>18041.299113959998</v>
      </c>
      <c r="H26" s="27">
        <f t="shared" si="19"/>
        <v>18516.798511559995</v>
      </c>
      <c r="I26" s="27">
        <f t="shared" si="19"/>
        <v>18945.134187119998</v>
      </c>
      <c r="J26" s="27">
        <f t="shared" si="19"/>
        <v>19704.988881719997</v>
      </c>
      <c r="K26" s="27">
        <f t="shared" si="19"/>
        <v>19274.235325920003</v>
      </c>
      <c r="L26" s="27">
        <f t="shared" si="19"/>
        <v>20982.422314080002</v>
      </c>
      <c r="M26" s="27">
        <f t="shared" si="19"/>
        <v>18893.695962239995</v>
      </c>
      <c r="N26" s="27">
        <f t="shared" si="19"/>
        <v>17258.409140399999</v>
      </c>
      <c r="O26" s="27">
        <f t="shared" si="19"/>
        <v>14067.61924068</v>
      </c>
      <c r="P26" s="27">
        <f t="shared" si="19"/>
        <v>14321.883081599999</v>
      </c>
      <c r="Q26" s="27">
        <f t="shared" si="19"/>
        <v>14224.307173560001</v>
      </c>
      <c r="R26" s="27">
        <f t="shared" si="19"/>
        <v>14321.12610456</v>
      </c>
      <c r="S26" s="27">
        <f t="shared" si="19"/>
        <v>14655.320361719998</v>
      </c>
      <c r="T26" s="27">
        <f t="shared" si="19"/>
        <v>14334.125647319997</v>
      </c>
      <c r="U26" s="27">
        <f t="shared" si="19"/>
        <v>14395.487124959998</v>
      </c>
      <c r="V26" s="27">
        <f t="shared" si="19"/>
        <v>14768.474862959998</v>
      </c>
      <c r="W26" s="27">
        <f t="shared" si="19"/>
        <v>12863.253699719997</v>
      </c>
      <c r="X26" s="27">
        <f t="shared" ref="X26" si="20">SUM(X27,X33)</f>
        <v>13605.73420536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15982.943963399999</v>
      </c>
      <c r="D33" s="19">
        <f t="shared" ref="D33:W33" si="25">SUM(D34:D50)</f>
        <v>16327.279027079996</v>
      </c>
      <c r="E33" s="19">
        <f t="shared" si="25"/>
        <v>16901.872173719999</v>
      </c>
      <c r="F33" s="19">
        <f t="shared" si="25"/>
        <v>17932.509102240001</v>
      </c>
      <c r="G33" s="19">
        <f t="shared" si="25"/>
        <v>18041.299113959998</v>
      </c>
      <c r="H33" s="19">
        <f t="shared" si="25"/>
        <v>18516.798511559995</v>
      </c>
      <c r="I33" s="19">
        <f t="shared" si="25"/>
        <v>18945.134187119998</v>
      </c>
      <c r="J33" s="19">
        <f t="shared" si="25"/>
        <v>19704.988881719997</v>
      </c>
      <c r="K33" s="19">
        <f t="shared" si="25"/>
        <v>19274.235325920003</v>
      </c>
      <c r="L33" s="19">
        <f t="shared" si="25"/>
        <v>20982.422314080002</v>
      </c>
      <c r="M33" s="19">
        <f t="shared" si="25"/>
        <v>18893.695962239995</v>
      </c>
      <c r="N33" s="19">
        <f t="shared" si="25"/>
        <v>17258.409140399999</v>
      </c>
      <c r="O33" s="19">
        <f t="shared" si="25"/>
        <v>14067.61924068</v>
      </c>
      <c r="P33" s="19">
        <f t="shared" si="25"/>
        <v>14321.883081599999</v>
      </c>
      <c r="Q33" s="19">
        <f t="shared" si="25"/>
        <v>14224.307173560001</v>
      </c>
      <c r="R33" s="19">
        <f t="shared" si="25"/>
        <v>14321.12610456</v>
      </c>
      <c r="S33" s="19">
        <f t="shared" si="25"/>
        <v>14655.320361719998</v>
      </c>
      <c r="T33" s="19">
        <f t="shared" si="25"/>
        <v>14334.125647319997</v>
      </c>
      <c r="U33" s="19">
        <f t="shared" si="25"/>
        <v>14395.487124959998</v>
      </c>
      <c r="V33" s="19">
        <f t="shared" si="25"/>
        <v>14768.474862959998</v>
      </c>
      <c r="W33" s="19">
        <f t="shared" si="25"/>
        <v>12863.253699719997</v>
      </c>
      <c r="X33" s="19">
        <f t="shared" ref="X33" si="26">SUM(X34:X50)</f>
        <v>13605.73420536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44.769374280000008</v>
      </c>
      <c r="D36" s="8">
        <f>FC_TRA_ROAD_P2W_E!D36+FC_TRA_ROAD_CAR_E!D36+FC_TRA_ROAD_BUS_E!D36+FC_TRA_ROAD_LCV_E!D36+FC_TRA_ROAD_HGV_E!D36</f>
        <v>47.754029520000003</v>
      </c>
      <c r="E36" s="8">
        <f>FC_TRA_ROAD_P2W_E!E36+FC_TRA_ROAD_CAR_E!E36+FC_TRA_ROAD_BUS_E!E36+FC_TRA_ROAD_LCV_E!E36+FC_TRA_ROAD_HGV_E!E36</f>
        <v>44.769374280000008</v>
      </c>
      <c r="F36" s="8">
        <f>FC_TRA_ROAD_P2W_E!F36+FC_TRA_ROAD_CAR_E!F36+FC_TRA_ROAD_BUS_E!F36+FC_TRA_ROAD_LCV_E!F36+FC_TRA_ROAD_HGV_E!F36</f>
        <v>35.815635719999996</v>
      </c>
      <c r="G36" s="8">
        <f>FC_TRA_ROAD_P2W_E!G36+FC_TRA_ROAD_CAR_E!G36+FC_TRA_ROAD_BUS_E!G36+FC_TRA_ROAD_LCV_E!G36+FC_TRA_ROAD_HGV_E!G36</f>
        <v>32.830980479999994</v>
      </c>
      <c r="H36" s="8">
        <f>FC_TRA_ROAD_P2W_E!H36+FC_TRA_ROAD_CAR_E!H36+FC_TRA_ROAD_BUS_E!H36+FC_TRA_ROAD_LCV_E!H36+FC_TRA_ROAD_HGV_E!H36</f>
        <v>32.830980479999994</v>
      </c>
      <c r="I36" s="8">
        <f>FC_TRA_ROAD_P2W_E!I36+FC_TRA_ROAD_CAR_E!I36+FC_TRA_ROAD_BUS_E!I36+FC_TRA_ROAD_LCV_E!I36+FC_TRA_ROAD_HGV_E!I36</f>
        <v>32.830980479999994</v>
      </c>
      <c r="J36" s="8">
        <f>FC_TRA_ROAD_P2W_E!J36+FC_TRA_ROAD_CAR_E!J36+FC_TRA_ROAD_BUS_E!J36+FC_TRA_ROAD_LCV_E!J36+FC_TRA_ROAD_HGV_E!J36</f>
        <v>35.815635719999996</v>
      </c>
      <c r="K36" s="8">
        <f>FC_TRA_ROAD_P2W_E!K36+FC_TRA_ROAD_CAR_E!K36+FC_TRA_ROAD_BUS_E!K36+FC_TRA_ROAD_LCV_E!K36+FC_TRA_ROAD_HGV_E!K36</f>
        <v>35.815635719999996</v>
      </c>
      <c r="L36" s="8">
        <f>FC_TRA_ROAD_P2W_E!L36+FC_TRA_ROAD_CAR_E!L36+FC_TRA_ROAD_BUS_E!L36+FC_TRA_ROAD_LCV_E!L36+FC_TRA_ROAD_HGV_E!L36</f>
        <v>49.344149519999995</v>
      </c>
      <c r="M36" s="8">
        <f>FC_TRA_ROAD_P2W_E!M36+FC_TRA_ROAD_CAR_E!M36+FC_TRA_ROAD_BUS_E!M36+FC_TRA_ROAD_LCV_E!M36+FC_TRA_ROAD_HGV_E!M36</f>
        <v>121.90927572000002</v>
      </c>
      <c r="N36" s="8">
        <f>FC_TRA_ROAD_P2W_E!N36+FC_TRA_ROAD_CAR_E!N36+FC_TRA_ROAD_BUS_E!N36+FC_TRA_ROAD_LCV_E!N36+FC_TRA_ROAD_HGV_E!N36</f>
        <v>519.56534952000004</v>
      </c>
      <c r="O36" s="8">
        <f>FC_TRA_ROAD_P2W_E!O36+FC_TRA_ROAD_CAR_E!O36+FC_TRA_ROAD_BUS_E!O36+FC_TRA_ROAD_LCV_E!O36+FC_TRA_ROAD_HGV_E!O36</f>
        <v>223.50022524000005</v>
      </c>
      <c r="P36" s="8">
        <f>FC_TRA_ROAD_P2W_E!P36+FC_TRA_ROAD_CAR_E!P36+FC_TRA_ROAD_BUS_E!P36+FC_TRA_ROAD_LCV_E!P36+FC_TRA_ROAD_HGV_E!P36</f>
        <v>539.88367572000004</v>
      </c>
      <c r="Q36" s="8">
        <f>FC_TRA_ROAD_P2W_E!Q36+FC_TRA_ROAD_CAR_E!Q36+FC_TRA_ROAD_BUS_E!Q36+FC_TRA_ROAD_LCV_E!Q36+FC_TRA_ROAD_HGV_E!Q36</f>
        <v>586.32517475999998</v>
      </c>
      <c r="R36" s="8">
        <f>FC_TRA_ROAD_P2W_E!R36+FC_TRA_ROAD_CAR_E!R36+FC_TRA_ROAD_BUS_E!R36+FC_TRA_ROAD_LCV_E!R36+FC_TRA_ROAD_HGV_E!R36</f>
        <v>679.20839999999998</v>
      </c>
      <c r="S36" s="8">
        <f>FC_TRA_ROAD_P2W_E!S36+FC_TRA_ROAD_CAR_E!S36+FC_TRA_ROAD_BUS_E!S36+FC_TRA_ROAD_LCV_E!S36+FC_TRA_ROAD_HGV_E!S36</f>
        <v>690.81877476000011</v>
      </c>
      <c r="T36" s="8">
        <f>FC_TRA_ROAD_P2W_E!T36+FC_TRA_ROAD_CAR_E!T36+FC_TRA_ROAD_BUS_E!T36+FC_TRA_ROAD_LCV_E!T36+FC_TRA_ROAD_HGV_E!T36</f>
        <v>649.65988152</v>
      </c>
      <c r="U36" s="8">
        <f>FC_TRA_ROAD_P2W_E!U36+FC_TRA_ROAD_CAR_E!U36+FC_TRA_ROAD_BUS_E!U36+FC_TRA_ROAD_LCV_E!U36+FC_TRA_ROAD_HGV_E!U36</f>
        <v>622.34366436000005</v>
      </c>
      <c r="V36" s="8">
        <f>FC_TRA_ROAD_P2W_E!V36+FC_TRA_ROAD_CAR_E!V36+FC_TRA_ROAD_BUS_E!V36+FC_TRA_ROAD_LCV_E!V36+FC_TRA_ROAD_HGV_E!V36</f>
        <v>634.9176518400003</v>
      </c>
      <c r="W36" s="8">
        <f>FC_TRA_ROAD_P2W_E!W36+FC_TRA_ROAD_CAR_E!W36+FC_TRA_ROAD_BUS_E!W36+FC_TRA_ROAD_LCV_E!W36+FC_TRA_ROAD_HGV_E!W36</f>
        <v>511.77489732000009</v>
      </c>
      <c r="X36" s="8">
        <f>FC_TRA_ROAD_P2W_E!X36+FC_TRA_ROAD_CAR_E!X36+FC_TRA_ROAD_BUS_E!X36+FC_TRA_ROAD_LCV_E!X36+FC_TRA_ROAD_HGV_E!X36</f>
        <v>498.17323799999991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9916.0675891200008</v>
      </c>
      <c r="D37" s="8">
        <f>FC_TRA_ROAD_P2W_E!D37+FC_TRA_ROAD_CAR_E!D37+FC_TRA_ROAD_BUS_E!D37+FC_TRA_ROAD_LCV_E!D37+FC_TRA_ROAD_HGV_E!D37</f>
        <v>10241.486556839996</v>
      </c>
      <c r="E37" s="8">
        <f>FC_TRA_ROAD_P2W_E!E37+FC_TRA_ROAD_CAR_E!E37+FC_TRA_ROAD_BUS_E!E37+FC_TRA_ROAD_LCV_E!E37+FC_TRA_ROAD_HGV_E!E37</f>
        <v>10723.475180879999</v>
      </c>
      <c r="F37" s="8">
        <f>FC_TRA_ROAD_P2W_E!F37+FC_TRA_ROAD_CAR_E!F37+FC_TRA_ROAD_BUS_E!F37+FC_TRA_ROAD_LCV_E!F37+FC_TRA_ROAD_HGV_E!F37</f>
        <v>11205.463555439999</v>
      </c>
      <c r="G37" s="8">
        <f>FC_TRA_ROAD_P2W_E!G37+FC_TRA_ROAD_CAR_E!G37+FC_TRA_ROAD_BUS_E!G37+FC_TRA_ROAD_LCV_E!G37+FC_TRA_ROAD_HGV_E!G37</f>
        <v>11451.062644559999</v>
      </c>
      <c r="H37" s="8">
        <f>FC_TRA_ROAD_P2W_E!H37+FC_TRA_ROAD_CAR_E!H37+FC_TRA_ROAD_BUS_E!H37+FC_TRA_ROAD_LCV_E!H37+FC_TRA_ROAD_HGV_E!H37</f>
        <v>11936.121119999998</v>
      </c>
      <c r="I37" s="8">
        <f>FC_TRA_ROAD_P2W_E!I37+FC_TRA_ROAD_CAR_E!I37+FC_TRA_ROAD_BUS_E!I37+FC_TRA_ROAD_LCV_E!I37+FC_TRA_ROAD_HGV_E!I37</f>
        <v>12068.130717719998</v>
      </c>
      <c r="J37" s="8">
        <f>FC_TRA_ROAD_P2W_E!J37+FC_TRA_ROAD_CAR_E!J37+FC_TRA_ROAD_BUS_E!J37+FC_TRA_ROAD_LCV_E!J37+FC_TRA_ROAD_HGV_E!J37</f>
        <v>12611.518864560001</v>
      </c>
      <c r="K37" s="8">
        <f>FC_TRA_ROAD_P2W_E!K37+FC_TRA_ROAD_CAR_E!K37+FC_TRA_ROAD_BUS_E!K37+FC_TRA_ROAD_LCV_E!K37+FC_TRA_ROAD_HGV_E!K37</f>
        <v>12375.129579120003</v>
      </c>
      <c r="L37" s="8">
        <f>FC_TRA_ROAD_P2W_E!L37+FC_TRA_ROAD_CAR_E!L37+FC_TRA_ROAD_BUS_E!L37+FC_TRA_ROAD_LCV_E!L37+FC_TRA_ROAD_HGV_E!L37</f>
        <v>12324.86634456</v>
      </c>
      <c r="M37" s="8">
        <f>FC_TRA_ROAD_P2W_E!M37+FC_TRA_ROAD_CAR_E!M37+FC_TRA_ROAD_BUS_E!M37+FC_TRA_ROAD_LCV_E!M37+FC_TRA_ROAD_HGV_E!M37</f>
        <v>11221.056055439998</v>
      </c>
      <c r="N37" s="8">
        <f>FC_TRA_ROAD_P2W_E!N37+FC_TRA_ROAD_CAR_E!N37+FC_TRA_ROAD_BUS_E!N37+FC_TRA_ROAD_LCV_E!N37+FC_TRA_ROAD_HGV_E!N37</f>
        <v>10147.737710879997</v>
      </c>
      <c r="O37" s="8">
        <f>FC_TRA_ROAD_P2W_E!O37+FC_TRA_ROAD_CAR_E!O37+FC_TRA_ROAD_BUS_E!O37+FC_TRA_ROAD_LCV_E!O37+FC_TRA_ROAD_HGV_E!O37</f>
        <v>8806.0896554400006</v>
      </c>
      <c r="P37" s="8">
        <f>FC_TRA_ROAD_P2W_E!P37+FC_TRA_ROAD_CAR_E!P37+FC_TRA_ROAD_BUS_E!P37+FC_TRA_ROAD_LCV_E!P37+FC_TRA_ROAD_HGV_E!P37</f>
        <v>8059.0355168399983</v>
      </c>
      <c r="Q37" s="8">
        <f>FC_TRA_ROAD_P2W_E!Q37+FC_TRA_ROAD_CAR_E!Q37+FC_TRA_ROAD_BUS_E!Q37+FC_TRA_ROAD_LCV_E!Q37+FC_TRA_ROAD_HGV_E!Q37</f>
        <v>7668.7380277200018</v>
      </c>
      <c r="R37" s="8">
        <f>FC_TRA_ROAD_P2W_E!R37+FC_TRA_ROAD_CAR_E!R37+FC_TRA_ROAD_BUS_E!R37+FC_TRA_ROAD_LCV_E!R37+FC_TRA_ROAD_HGV_E!R37</f>
        <v>7467.4907445600011</v>
      </c>
      <c r="S37" s="8">
        <f>FC_TRA_ROAD_P2W_E!S37+FC_TRA_ROAD_CAR_E!S37+FC_TRA_ROAD_BUS_E!S37+FC_TRA_ROAD_LCV_E!S37+FC_TRA_ROAD_HGV_E!S37</f>
        <v>7360.7686891199983</v>
      </c>
      <c r="T37" s="8">
        <f>FC_TRA_ROAD_P2W_E!T37+FC_TRA_ROAD_CAR_E!T37+FC_TRA_ROAD_BUS_E!T37+FC_TRA_ROAD_LCV_E!T37+FC_TRA_ROAD_HGV_E!T37</f>
        <v>7110.7465690799991</v>
      </c>
      <c r="U37" s="8">
        <f>FC_TRA_ROAD_P2W_E!U37+FC_TRA_ROAD_CAR_E!U37+FC_TRA_ROAD_BUS_E!U37+FC_TRA_ROAD_LCV_E!U37+FC_TRA_ROAD_HGV_E!U37</f>
        <v>6971.7974356799978</v>
      </c>
      <c r="V37" s="8">
        <f>FC_TRA_ROAD_P2W_E!V37+FC_TRA_ROAD_CAR_E!V37+FC_TRA_ROAD_BUS_E!V37+FC_TRA_ROAD_LCV_E!V37+FC_TRA_ROAD_HGV_E!V37</f>
        <v>6805.4239637999999</v>
      </c>
      <c r="W37" s="8">
        <f>FC_TRA_ROAD_P2W_E!W37+FC_TRA_ROAD_CAR_E!W37+FC_TRA_ROAD_BUS_E!W37+FC_TRA_ROAD_LCV_E!W37+FC_TRA_ROAD_HGV_E!W37</f>
        <v>5456.3117162399994</v>
      </c>
      <c r="X37" s="8">
        <f>FC_TRA_ROAD_P2W_E!X37+FC_TRA_ROAD_CAR_E!X37+FC_TRA_ROAD_BUS_E!X37+FC_TRA_ROAD_LCV_E!X37+FC_TRA_ROAD_HGV_E!X37</f>
        <v>5834.2966189199997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0.12372551999999999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0.21949632000000005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6022.1069999999982</v>
      </c>
      <c r="D43" s="8">
        <f>FC_TRA_ROAD_P2W_E!D43+FC_TRA_ROAD_CAR_E!D43+FC_TRA_ROAD_BUS_E!D43+FC_TRA_ROAD_LCV_E!D43+FC_TRA_ROAD_HGV_E!D43</f>
        <v>6038.0384407199999</v>
      </c>
      <c r="E43" s="8">
        <f>FC_TRA_ROAD_P2W_E!E43+FC_TRA_ROAD_CAR_E!E43+FC_TRA_ROAD_BUS_E!E43+FC_TRA_ROAD_LCV_E!E43+FC_TRA_ROAD_HGV_E!E43</f>
        <v>6133.62761856</v>
      </c>
      <c r="F43" s="8">
        <f>FC_TRA_ROAD_P2W_E!F43+FC_TRA_ROAD_CAR_E!F43+FC_TRA_ROAD_BUS_E!F43+FC_TRA_ROAD_LCV_E!F43+FC_TRA_ROAD_HGV_E!F43</f>
        <v>6691.2299110800013</v>
      </c>
      <c r="G43" s="8">
        <f>FC_TRA_ROAD_P2W_E!G43+FC_TRA_ROAD_CAR_E!G43+FC_TRA_ROAD_BUS_E!G43+FC_TRA_ROAD_LCV_E!G43+FC_TRA_ROAD_HGV_E!G43</f>
        <v>6557.4054889199988</v>
      </c>
      <c r="H43" s="8">
        <f>FC_TRA_ROAD_P2W_E!H43+FC_TRA_ROAD_CAR_E!H43+FC_TRA_ROAD_BUS_E!H43+FC_TRA_ROAD_LCV_E!H43+FC_TRA_ROAD_HGV_E!H43</f>
        <v>6547.8464110799978</v>
      </c>
      <c r="I43" s="8">
        <f>FC_TRA_ROAD_P2W_E!I43+FC_TRA_ROAD_CAR_E!I43+FC_TRA_ROAD_BUS_E!I43+FC_TRA_ROAD_LCV_E!I43+FC_TRA_ROAD_HGV_E!I43</f>
        <v>6844.1724889199995</v>
      </c>
      <c r="J43" s="8">
        <f>FC_TRA_ROAD_P2W_E!J43+FC_TRA_ROAD_CAR_E!J43+FC_TRA_ROAD_BUS_E!J43+FC_TRA_ROAD_LCV_E!J43+FC_TRA_ROAD_HGV_E!J43</f>
        <v>7057.6543814399975</v>
      </c>
      <c r="K43" s="8">
        <f>FC_TRA_ROAD_P2W_E!K43+FC_TRA_ROAD_CAR_E!K43+FC_TRA_ROAD_BUS_E!K43+FC_TRA_ROAD_LCV_E!K43+FC_TRA_ROAD_HGV_E!K43</f>
        <v>6863.2901110800003</v>
      </c>
      <c r="L43" s="8">
        <f>FC_TRA_ROAD_P2W_E!L43+FC_TRA_ROAD_CAR_E!L43+FC_TRA_ROAD_BUS_E!L43+FC_TRA_ROAD_LCV_E!L43+FC_TRA_ROAD_HGV_E!L43</f>
        <v>8608.2118200000004</v>
      </c>
      <c r="M43" s="8">
        <f>FC_TRA_ROAD_P2W_E!M43+FC_TRA_ROAD_CAR_E!M43+FC_TRA_ROAD_BUS_E!M43+FC_TRA_ROAD_LCV_E!M43+FC_TRA_ROAD_HGV_E!M43</f>
        <v>7550.7306310799986</v>
      </c>
      <c r="N43" s="8">
        <f>FC_TRA_ROAD_P2W_E!N43+FC_TRA_ROAD_CAR_E!N43+FC_TRA_ROAD_BUS_E!N43+FC_TRA_ROAD_LCV_E!N43+FC_TRA_ROAD_HGV_E!N43</f>
        <v>6591.1060800000005</v>
      </c>
      <c r="O43" s="8">
        <f>FC_TRA_ROAD_P2W_E!O43+FC_TRA_ROAD_CAR_E!O43+FC_TRA_ROAD_BUS_E!O43+FC_TRA_ROAD_LCV_E!O43+FC_TRA_ROAD_HGV_E!O43</f>
        <v>5038.0293599999995</v>
      </c>
      <c r="P43" s="8">
        <f>FC_TRA_ROAD_P2W_E!P43+FC_TRA_ROAD_CAR_E!P43+FC_TRA_ROAD_BUS_E!P43+FC_TRA_ROAD_LCV_E!P43+FC_TRA_ROAD_HGV_E!P43</f>
        <v>5719.8679200000006</v>
      </c>
      <c r="Q43" s="8">
        <f>FC_TRA_ROAD_P2W_E!Q43+FC_TRA_ROAD_CAR_E!Q43+FC_TRA_ROAD_BUS_E!Q43+FC_TRA_ROAD_LCV_E!Q43+FC_TRA_ROAD_HGV_E!Q43</f>
        <v>5969.243971079999</v>
      </c>
      <c r="R43" s="8">
        <f>FC_TRA_ROAD_P2W_E!R43+FC_TRA_ROAD_CAR_E!R43+FC_TRA_ROAD_BUS_E!R43+FC_TRA_ROAD_LCV_E!R43+FC_TRA_ROAD_HGV_E!R43</f>
        <v>6174.4269599999998</v>
      </c>
      <c r="S43" s="8">
        <f>FC_TRA_ROAD_P2W_E!S43+FC_TRA_ROAD_CAR_E!S43+FC_TRA_ROAD_BUS_E!S43+FC_TRA_ROAD_LCV_E!S43+FC_TRA_ROAD_HGV_E!S43</f>
        <v>6603.7328978399992</v>
      </c>
      <c r="T43" s="8">
        <f>FC_TRA_ROAD_P2W_E!T43+FC_TRA_ROAD_CAR_E!T43+FC_TRA_ROAD_BUS_E!T43+FC_TRA_ROAD_LCV_E!T43+FC_TRA_ROAD_HGV_E!T43</f>
        <v>6573.7191967199988</v>
      </c>
      <c r="U43" s="8">
        <f>FC_TRA_ROAD_P2W_E!U43+FC_TRA_ROAD_CAR_E!U43+FC_TRA_ROAD_BUS_E!U43+FC_TRA_ROAD_LCV_E!U43+FC_TRA_ROAD_HGV_E!U43</f>
        <v>6798.7573991999998</v>
      </c>
      <c r="V43" s="8">
        <f>FC_TRA_ROAD_P2W_E!V43+FC_TRA_ROAD_CAR_E!V43+FC_TRA_ROAD_BUS_E!V43+FC_TRA_ROAD_LCV_E!V43+FC_TRA_ROAD_HGV_E!V43</f>
        <v>7327.8262418399991</v>
      </c>
      <c r="W43" s="8">
        <f>FC_TRA_ROAD_P2W_E!W43+FC_TRA_ROAD_CAR_E!W43+FC_TRA_ROAD_BUS_E!W43+FC_TRA_ROAD_LCV_E!W43+FC_TRA_ROAD_HGV_E!W43</f>
        <v>6894.4863592799993</v>
      </c>
      <c r="X43" s="8">
        <f>FC_TRA_ROAD_P2W_E!X43+FC_TRA_ROAD_CAR_E!X43+FC_TRA_ROAD_BUS_E!X43+FC_TRA_ROAD_LCV_E!X43+FC_TRA_ROAD_HGV_E!X43</f>
        <v>7272.1430262000003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3.0959690400000004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0.31876416000000007</v>
      </c>
      <c r="V44" s="8">
        <f>FC_TRA_ROAD_P2W_E!V44+FC_TRA_ROAD_CAR_E!V44+FC_TRA_ROAD_BUS_E!V44+FC_TRA_ROAD_LCV_E!V44+FC_TRA_ROAD_HGV_E!V44</f>
        <v>0.15158016000000005</v>
      </c>
      <c r="W44" s="8">
        <f>FC_TRA_ROAD_P2W_E!W44+FC_TRA_ROAD_CAR_E!W44+FC_TRA_ROAD_BUS_E!W44+FC_TRA_ROAD_LCV_E!W44+FC_TRA_ROAD_HGV_E!W44</f>
        <v>0.23851584000000003</v>
      </c>
      <c r="X44" s="8">
        <f>FC_TRA_ROAD_P2W_E!X44+FC_TRA_ROAD_CAR_E!X44+FC_TRA_ROAD_BUS_E!X44+FC_TRA_ROAD_LCV_E!X44+FC_TRA_ROAD_HGV_E!X44</f>
        <v>0.79886088000000011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2.14613604</v>
      </c>
      <c r="V50" s="8">
        <f>FC_TRA_ROAD_P2W_E!V50+FC_TRA_ROAD_CAR_E!V50+FC_TRA_ROAD_BUS_E!V50+FC_TRA_ROAD_LCV_E!V50+FC_TRA_ROAD_HGV_E!V50</f>
        <v>0.15542532000000001</v>
      </c>
      <c r="W50" s="8">
        <f>FC_TRA_ROAD_P2W_E!W50+FC_TRA_ROAD_CAR_E!W50+FC_TRA_ROAD_BUS_E!W50+FC_TRA_ROAD_LCV_E!W50+FC_TRA_ROAD_HGV_E!W50</f>
        <v>0.22271471999999998</v>
      </c>
      <c r="X50" s="8">
        <f>FC_TRA_ROAD_P2W_E!X50+FC_TRA_ROAD_CAR_E!X50+FC_TRA_ROAD_BUS_E!X50+FC_TRA_ROAD_LCV_E!X50+FC_TRA_ROAD_HGV_E!X50</f>
        <v>0.32246136000000003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14.339160000000003</v>
      </c>
      <c r="E51" s="27">
        <f>FC_TRA_ROAD_P2W_E!E51+FC_TRA_ROAD_CAR_E!E51+FC_TRA_ROAD_BUS_E!E51+FC_TRA_ROAD_LCV_E!E51+FC_TRA_ROAD_HGV_E!E51</f>
        <v>22.67021196</v>
      </c>
      <c r="F51" s="27">
        <f>FC_TRA_ROAD_P2W_E!F51+FC_TRA_ROAD_CAR_E!F51+FC_TRA_ROAD_BUS_E!F51+FC_TRA_ROAD_LCV_E!F51+FC_TRA_ROAD_HGV_E!F51</f>
        <v>24.992549999999998</v>
      </c>
      <c r="G51" s="27">
        <f>FC_TRA_ROAD_P2W_E!G51+FC_TRA_ROAD_CAR_E!G51+FC_TRA_ROAD_BUS_E!G51+FC_TRA_ROAD_LCV_E!G51+FC_TRA_ROAD_HGV_E!G51</f>
        <v>24.891771960000003</v>
      </c>
      <c r="H51" s="27">
        <f>FC_TRA_ROAD_P2W_E!H51+FC_TRA_ROAD_CAR_E!H51+FC_TRA_ROAD_BUS_E!H51+FC_TRA_ROAD_LCV_E!H51+FC_TRA_ROAD_HGV_E!H51</f>
        <v>27.870883920000004</v>
      </c>
      <c r="I51" s="27">
        <f>FC_TRA_ROAD_P2W_E!I51+FC_TRA_ROAD_CAR_E!I51+FC_TRA_ROAD_BUS_E!I51+FC_TRA_ROAD_LCV_E!I51+FC_TRA_ROAD_HGV_E!I51</f>
        <v>29.385381959999997</v>
      </c>
      <c r="J51" s="27">
        <f>FC_TRA_ROAD_P2W_E!J51+FC_TRA_ROAD_CAR_E!J51+FC_TRA_ROAD_BUS_E!J51+FC_TRA_ROAD_LCV_E!J51+FC_TRA_ROAD_HGV_E!J51</f>
        <v>33.676628039999997</v>
      </c>
      <c r="K51" s="27">
        <f>FC_TRA_ROAD_P2W_E!K51+FC_TRA_ROAD_CAR_E!K51+FC_TRA_ROAD_BUS_E!K51+FC_TRA_ROAD_LCV_E!K51+FC_TRA_ROAD_HGV_E!K51</f>
        <v>33.323601959999991</v>
      </c>
      <c r="L51" s="27">
        <f>FC_TRA_ROAD_P2W_E!L51+FC_TRA_ROAD_CAR_E!L51+FC_TRA_ROAD_BUS_E!L51+FC_TRA_ROAD_LCV_E!L51+FC_TRA_ROAD_HGV_E!L51</f>
        <v>34.585448040000003</v>
      </c>
      <c r="M51" s="27">
        <f>FC_TRA_ROAD_P2W_E!M51+FC_TRA_ROAD_CAR_E!M51+FC_TRA_ROAD_BUS_E!M51+FC_TRA_ROAD_LCV_E!M51+FC_TRA_ROAD_HGV_E!M51</f>
        <v>33.22201608000001</v>
      </c>
      <c r="N51" s="27">
        <f>FC_TRA_ROAD_P2W_E!N51+FC_TRA_ROAD_CAR_E!N51+FC_TRA_ROAD_BUS_E!N51+FC_TRA_ROAD_LCV_E!N51+FC_TRA_ROAD_HGV_E!N51</f>
        <v>35.09055</v>
      </c>
      <c r="O51" s="27">
        <f>FC_TRA_ROAD_P2W_E!O51+FC_TRA_ROAD_CAR_E!O51+FC_TRA_ROAD_BUS_E!O51+FC_TRA_ROAD_LCV_E!O51+FC_TRA_ROAD_HGV_E!O51</f>
        <v>34.58544804000001</v>
      </c>
      <c r="P51" s="27">
        <f>FC_TRA_ROAD_P2W_E!P51+FC_TRA_ROAD_CAR_E!P51+FC_TRA_ROAD_BUS_E!P51+FC_TRA_ROAD_LCV_E!P51+FC_TRA_ROAD_HGV_E!P51</f>
        <v>31.505961960000011</v>
      </c>
      <c r="Q51" s="27">
        <f>FC_TRA_ROAD_P2W_E!Q51+FC_TRA_ROAD_CAR_E!Q51+FC_TRA_ROAD_BUS_E!Q51+FC_TRA_ROAD_LCV_E!Q51+FC_TRA_ROAD_HGV_E!Q51</f>
        <v>32.313600000000015</v>
      </c>
      <c r="R51" s="27">
        <f>FC_TRA_ROAD_P2W_E!R51+FC_TRA_ROAD_CAR_E!R51+FC_TRA_ROAD_BUS_E!R51+FC_TRA_ROAD_LCV_E!R51+FC_TRA_ROAD_HGV_E!R51</f>
        <v>35.494268039999994</v>
      </c>
      <c r="S51" s="27">
        <f>FC_TRA_ROAD_P2W_E!S51+FC_TRA_ROAD_CAR_E!S51+FC_TRA_ROAD_BUS_E!S51+FC_TRA_ROAD_LCV_E!S51+FC_TRA_ROAD_HGV_E!S51</f>
        <v>44.532180000000011</v>
      </c>
      <c r="T51" s="27">
        <f>FC_TRA_ROAD_P2W_E!T51+FC_TRA_ROAD_CAR_E!T51+FC_TRA_ROAD_BUS_E!T51+FC_TRA_ROAD_LCV_E!T51+FC_TRA_ROAD_HGV_E!T51</f>
        <v>30.041550000000008</v>
      </c>
      <c r="U51" s="27">
        <f>FC_TRA_ROAD_P2W_E!U51+FC_TRA_ROAD_CAR_E!U51+FC_TRA_ROAD_BUS_E!U51+FC_TRA_ROAD_LCV_E!U51+FC_TRA_ROAD_HGV_E!U51</f>
        <v>35.68168691999999</v>
      </c>
      <c r="V51" s="27">
        <f>FC_TRA_ROAD_P2W_E!V51+FC_TRA_ROAD_CAR_E!V51+FC_TRA_ROAD_BUS_E!V51+FC_TRA_ROAD_LCV_E!V51+FC_TRA_ROAD_HGV_E!V51</f>
        <v>42.022221120000005</v>
      </c>
      <c r="W51" s="27">
        <f>FC_TRA_ROAD_P2W_E!W51+FC_TRA_ROAD_CAR_E!W51+FC_TRA_ROAD_BUS_E!W51+FC_TRA_ROAD_LCV_E!W51+FC_TRA_ROAD_HGV_E!W51</f>
        <v>42.574379760000014</v>
      </c>
      <c r="X51" s="27">
        <f>FC_TRA_ROAD_P2W_E!X51+FC_TRA_ROAD_CAR_E!X51+FC_TRA_ROAD_BUS_E!X51+FC_TRA_ROAD_LCV_E!X51+FC_TRA_ROAD_HGV_E!X51</f>
        <v>49.410119879999989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133.59968495999999</v>
      </c>
      <c r="J61" s="49">
        <f t="shared" si="29"/>
        <v>246.24237167999999</v>
      </c>
      <c r="K61" s="49">
        <f t="shared" si="29"/>
        <v>199.08957168000001</v>
      </c>
      <c r="L61" s="49">
        <f t="shared" si="29"/>
        <v>225.28562832</v>
      </c>
      <c r="M61" s="49">
        <f t="shared" si="29"/>
        <v>369.36368495999994</v>
      </c>
      <c r="N61" s="49">
        <f t="shared" si="29"/>
        <v>306.4932</v>
      </c>
      <c r="O61" s="49">
        <f t="shared" si="29"/>
        <v>306.49320000000006</v>
      </c>
      <c r="P61" s="49">
        <f t="shared" si="29"/>
        <v>356.94516672000003</v>
      </c>
      <c r="Q61" s="49">
        <f t="shared" si="29"/>
        <v>388.21053168000003</v>
      </c>
      <c r="R61" s="49">
        <f t="shared" si="29"/>
        <v>411.65949168000009</v>
      </c>
      <c r="S61" s="49">
        <f t="shared" si="29"/>
        <v>435.10845167999992</v>
      </c>
      <c r="T61" s="49">
        <f t="shared" si="29"/>
        <v>485.21123280000012</v>
      </c>
      <c r="U61" s="49">
        <f t="shared" si="29"/>
        <v>464.88888575999999</v>
      </c>
      <c r="V61" s="49">
        <f t="shared" si="29"/>
        <v>550.48141295999994</v>
      </c>
      <c r="W61" s="49">
        <f t="shared" si="29"/>
        <v>590.38466112000003</v>
      </c>
      <c r="X61" s="49">
        <f t="shared" si="29"/>
        <v>640.7084232000002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0</v>
      </c>
      <c r="M67" s="52">
        <f>FC_TRA_ROAD_P2W_E!M67+FC_TRA_ROAD_CAR_E!M67+FC_TRA_ROAD_BUS_E!M67+FC_TRA_ROAD_LCV_E!M67+FC_TRA_ROAD_HGV_E!M67</f>
        <v>0</v>
      </c>
      <c r="N67" s="52">
        <f>FC_TRA_ROAD_P2W_E!N67+FC_TRA_ROAD_CAR_E!N67+FC_TRA_ROAD_BUS_E!N67+FC_TRA_ROAD_LCV_E!N67+FC_TRA_ROAD_HGV_E!N67</f>
        <v>0</v>
      </c>
      <c r="O67" s="52">
        <f>FC_TRA_ROAD_P2W_E!O67+FC_TRA_ROAD_CAR_E!O67+FC_TRA_ROAD_BUS_E!O67+FC_TRA_ROAD_LCV_E!O67+FC_TRA_ROAD_HGV_E!O67</f>
        <v>0</v>
      </c>
      <c r="P67" s="52">
        <f>FC_TRA_ROAD_P2W_E!P67+FC_TRA_ROAD_CAR_E!P67+FC_TRA_ROAD_BUS_E!P67+FC_TRA_ROAD_LCV_E!P67+FC_TRA_ROAD_HGV_E!P67</f>
        <v>0</v>
      </c>
      <c r="Q67" s="52">
        <f>FC_TRA_ROAD_P2W_E!Q67+FC_TRA_ROAD_CAR_E!Q67+FC_TRA_ROAD_BUS_E!Q67+FC_TRA_ROAD_LCV_E!Q67+FC_TRA_ROAD_HGV_E!Q67</f>
        <v>0</v>
      </c>
      <c r="R67" s="52">
        <f>FC_TRA_ROAD_P2W_E!R67+FC_TRA_ROAD_CAR_E!R67+FC_TRA_ROAD_BUS_E!R67+FC_TRA_ROAD_LCV_E!R67+FC_TRA_ROAD_HGV_E!R67</f>
        <v>0</v>
      </c>
      <c r="S67" s="52">
        <f>FC_TRA_ROAD_P2W_E!S67+FC_TRA_ROAD_CAR_E!S67+FC_TRA_ROAD_BUS_E!S67+FC_TRA_ROAD_LCV_E!S67+FC_TRA_ROAD_HGV_E!S67</f>
        <v>0</v>
      </c>
      <c r="T67" s="52">
        <f>FC_TRA_ROAD_P2W_E!T67+FC_TRA_ROAD_CAR_E!T67+FC_TRA_ROAD_BUS_E!T67+FC_TRA_ROAD_LCV_E!T67+FC_TRA_ROAD_HGV_E!T67</f>
        <v>0</v>
      </c>
      <c r="U67" s="52">
        <f>FC_TRA_ROAD_P2W_E!U67+FC_TRA_ROAD_CAR_E!U67+FC_TRA_ROAD_BUS_E!U67+FC_TRA_ROAD_LCV_E!U67+FC_TRA_ROAD_HGV_E!U67</f>
        <v>0</v>
      </c>
      <c r="V67" s="52">
        <f>FC_TRA_ROAD_P2W_E!V67+FC_TRA_ROAD_CAR_E!V67+FC_TRA_ROAD_BUS_E!V67+FC_TRA_ROAD_LCV_E!V67+FC_TRA_ROAD_HGV_E!V67</f>
        <v>74.563869600000018</v>
      </c>
      <c r="W67" s="52">
        <f>FC_TRA_ROAD_P2W_E!W67+FC_TRA_ROAD_CAR_E!W67+FC_TRA_ROAD_BUS_E!W67+FC_TRA_ROAD_LCV_E!W67+FC_TRA_ROAD_HGV_E!W67</f>
        <v>185.75985743999999</v>
      </c>
      <c r="X67" s="52">
        <f>FC_TRA_ROAD_P2W_E!X67+FC_TRA_ROAD_CAR_E!X67+FC_TRA_ROAD_BUS_E!X67+FC_TRA_ROAD_LCV_E!X67+FC_TRA_ROAD_HGV_E!X67</f>
        <v>201.12912144000001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0.19804175999999998</v>
      </c>
      <c r="W68" s="52">
        <f>FC_TRA_ROAD_P2W_E!W68+FC_TRA_ROAD_CAR_E!W68+FC_TRA_ROAD_BUS_E!W68+FC_TRA_ROAD_LCV_E!W68+FC_TRA_ROAD_HGV_E!W68</f>
        <v>0.13024368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133.59968495999999</v>
      </c>
      <c r="J69" s="52">
        <f>FC_TRA_ROAD_P2W_E!J69+FC_TRA_ROAD_CAR_E!J69+FC_TRA_ROAD_BUS_E!J69+FC_TRA_ROAD_LCV_E!J69+FC_TRA_ROAD_HGV_E!J69</f>
        <v>246.24237167999999</v>
      </c>
      <c r="K69" s="52">
        <f>FC_TRA_ROAD_P2W_E!K69+FC_TRA_ROAD_CAR_E!K69+FC_TRA_ROAD_BUS_E!K69+FC_TRA_ROAD_LCV_E!K69+FC_TRA_ROAD_HGV_E!K69</f>
        <v>199.08957168000001</v>
      </c>
      <c r="L69" s="52">
        <f>FC_TRA_ROAD_P2W_E!L69+FC_TRA_ROAD_CAR_E!L69+FC_TRA_ROAD_BUS_E!L69+FC_TRA_ROAD_LCV_E!L69+FC_TRA_ROAD_HGV_E!L69</f>
        <v>225.28562832</v>
      </c>
      <c r="M69" s="52">
        <f>FC_TRA_ROAD_P2W_E!M69+FC_TRA_ROAD_CAR_E!M69+FC_TRA_ROAD_BUS_E!M69+FC_TRA_ROAD_LCV_E!M69+FC_TRA_ROAD_HGV_E!M69</f>
        <v>369.36368495999994</v>
      </c>
      <c r="N69" s="52">
        <f>FC_TRA_ROAD_P2W_E!N69+FC_TRA_ROAD_CAR_E!N69+FC_TRA_ROAD_BUS_E!N69+FC_TRA_ROAD_LCV_E!N69+FC_TRA_ROAD_HGV_E!N69</f>
        <v>306.4932</v>
      </c>
      <c r="O69" s="52">
        <f>FC_TRA_ROAD_P2W_E!O69+FC_TRA_ROAD_CAR_E!O69+FC_TRA_ROAD_BUS_E!O69+FC_TRA_ROAD_LCV_E!O69+FC_TRA_ROAD_HGV_E!O69</f>
        <v>306.49320000000006</v>
      </c>
      <c r="P69" s="52">
        <f>FC_TRA_ROAD_P2W_E!P69+FC_TRA_ROAD_CAR_E!P69+FC_TRA_ROAD_BUS_E!P69+FC_TRA_ROAD_LCV_E!P69+FC_TRA_ROAD_HGV_E!P69</f>
        <v>356.94516672000003</v>
      </c>
      <c r="Q69" s="52">
        <f>FC_TRA_ROAD_P2W_E!Q69+FC_TRA_ROAD_CAR_E!Q69+FC_TRA_ROAD_BUS_E!Q69+FC_TRA_ROAD_LCV_E!Q69+FC_TRA_ROAD_HGV_E!Q69</f>
        <v>388.21053168000003</v>
      </c>
      <c r="R69" s="52">
        <f>FC_TRA_ROAD_P2W_E!R69+FC_TRA_ROAD_CAR_E!R69+FC_TRA_ROAD_BUS_E!R69+FC_TRA_ROAD_LCV_E!R69+FC_TRA_ROAD_HGV_E!R69</f>
        <v>411.65949168000009</v>
      </c>
      <c r="S69" s="52">
        <f>FC_TRA_ROAD_P2W_E!S69+FC_TRA_ROAD_CAR_E!S69+FC_TRA_ROAD_BUS_E!S69+FC_TRA_ROAD_LCV_E!S69+FC_TRA_ROAD_HGV_E!S69</f>
        <v>435.10845167999992</v>
      </c>
      <c r="T69" s="52">
        <f>FC_TRA_ROAD_P2W_E!T69+FC_TRA_ROAD_CAR_E!T69+FC_TRA_ROAD_BUS_E!T69+FC_TRA_ROAD_LCV_E!T69+FC_TRA_ROAD_HGV_E!T69</f>
        <v>485.21123280000012</v>
      </c>
      <c r="U69" s="52">
        <f>FC_TRA_ROAD_P2W_E!U69+FC_TRA_ROAD_CAR_E!U69+FC_TRA_ROAD_BUS_E!U69+FC_TRA_ROAD_LCV_E!U69+FC_TRA_ROAD_HGV_E!U69</f>
        <v>464.88888575999999</v>
      </c>
      <c r="V69" s="52">
        <f>FC_TRA_ROAD_P2W_E!V69+FC_TRA_ROAD_CAR_E!V69+FC_TRA_ROAD_BUS_E!V69+FC_TRA_ROAD_LCV_E!V69+FC_TRA_ROAD_HGV_E!V69</f>
        <v>475.71950159999994</v>
      </c>
      <c r="W69" s="52">
        <f>FC_TRA_ROAD_P2W_E!W69+FC_TRA_ROAD_CAR_E!W69+FC_TRA_ROAD_BUS_E!W69+FC_TRA_ROAD_LCV_E!W69+FC_TRA_ROAD_HGV_E!W69</f>
        <v>404.49456000000004</v>
      </c>
      <c r="X69" s="52">
        <f>FC_TRA_ROAD_P2W_E!X69+FC_TRA_ROAD_CAR_E!X69+FC_TRA_ROAD_BUS_E!X69+FC_TRA_ROAD_LCV_E!X69+FC_TRA_ROAD_HGV_E!X69</f>
        <v>439.57930176000013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490.71143408492208</v>
      </c>
      <c r="D2" s="21">
        <f t="shared" ref="D2:X2" si="0">SUM(D3,D17,D22,D25,D26,D51,D52)</f>
        <v>531.78359930403531</v>
      </c>
      <c r="E2" s="21">
        <f t="shared" si="0"/>
        <v>585.01950814085353</v>
      </c>
      <c r="F2" s="21">
        <f t="shared" si="0"/>
        <v>613.13938355808773</v>
      </c>
      <c r="G2" s="21">
        <f t="shared" si="0"/>
        <v>617.4217171029477</v>
      </c>
      <c r="H2" s="21">
        <f t="shared" si="0"/>
        <v>635.88752121057269</v>
      </c>
      <c r="I2" s="21">
        <f t="shared" si="0"/>
        <v>580.46135845409731</v>
      </c>
      <c r="J2" s="21">
        <f t="shared" si="0"/>
        <v>581.03628007626685</v>
      </c>
      <c r="K2" s="21">
        <f t="shared" si="0"/>
        <v>622.80963254135304</v>
      </c>
      <c r="L2" s="21">
        <f t="shared" si="0"/>
        <v>638.75528437689479</v>
      </c>
      <c r="M2" s="21">
        <f t="shared" si="0"/>
        <v>755.33470424190648</v>
      </c>
      <c r="N2" s="21">
        <f t="shared" si="0"/>
        <v>772.64321644038671</v>
      </c>
      <c r="O2" s="21">
        <f t="shared" si="0"/>
        <v>794.42912231804735</v>
      </c>
      <c r="P2" s="21">
        <f t="shared" si="0"/>
        <v>795.07432550700003</v>
      </c>
      <c r="Q2" s="21">
        <f t="shared" si="0"/>
        <v>813.42261000000019</v>
      </c>
      <c r="R2" s="21">
        <f t="shared" si="0"/>
        <v>836.01632684406013</v>
      </c>
      <c r="S2" s="21">
        <f t="shared" si="0"/>
        <v>808.8987747685012</v>
      </c>
      <c r="T2" s="21">
        <f t="shared" si="0"/>
        <v>794.58208450247764</v>
      </c>
      <c r="U2" s="21">
        <f t="shared" si="0"/>
        <v>729.91482680476111</v>
      </c>
      <c r="V2" s="21">
        <f t="shared" si="0"/>
        <v>756.34274767467275</v>
      </c>
      <c r="W2" s="21">
        <f t="shared" si="0"/>
        <v>623.88211989561773</v>
      </c>
      <c r="X2" s="21">
        <f t="shared" si="0"/>
        <v>645.44299287085312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490.71143408492208</v>
      </c>
      <c r="D26" s="27">
        <f t="shared" si="11"/>
        <v>531.78359930403531</v>
      </c>
      <c r="E26" s="27">
        <f t="shared" si="11"/>
        <v>585.01950814085353</v>
      </c>
      <c r="F26" s="27">
        <f t="shared" si="11"/>
        <v>613.13938355808773</v>
      </c>
      <c r="G26" s="27">
        <f t="shared" si="11"/>
        <v>617.4217171029477</v>
      </c>
      <c r="H26" s="27">
        <f t="shared" si="11"/>
        <v>635.88752121057269</v>
      </c>
      <c r="I26" s="27">
        <f t="shared" si="11"/>
        <v>580.46135845409731</v>
      </c>
      <c r="J26" s="27">
        <f t="shared" si="11"/>
        <v>581.03628007626685</v>
      </c>
      <c r="K26" s="27">
        <f t="shared" si="11"/>
        <v>622.80963254135304</v>
      </c>
      <c r="L26" s="27">
        <f t="shared" si="11"/>
        <v>638.75528437689479</v>
      </c>
      <c r="M26" s="27">
        <f t="shared" si="11"/>
        <v>755.33470424190648</v>
      </c>
      <c r="N26" s="27">
        <f t="shared" si="11"/>
        <v>772.64321644038671</v>
      </c>
      <c r="O26" s="27">
        <f t="shared" si="11"/>
        <v>794.42912231804735</v>
      </c>
      <c r="P26" s="27">
        <f t="shared" si="11"/>
        <v>795.07432550700003</v>
      </c>
      <c r="Q26" s="27">
        <f t="shared" si="11"/>
        <v>813.42261000000019</v>
      </c>
      <c r="R26" s="27">
        <f t="shared" si="11"/>
        <v>836.01632684406013</v>
      </c>
      <c r="S26" s="27">
        <f t="shared" si="11"/>
        <v>808.8987747685012</v>
      </c>
      <c r="T26" s="27">
        <f t="shared" si="11"/>
        <v>794.58208450247764</v>
      </c>
      <c r="U26" s="27">
        <f t="shared" si="11"/>
        <v>729.91482680476111</v>
      </c>
      <c r="V26" s="27">
        <f t="shared" si="11"/>
        <v>756.34274767467275</v>
      </c>
      <c r="W26" s="27">
        <f t="shared" si="11"/>
        <v>623.88211989561773</v>
      </c>
      <c r="X26" s="27">
        <f t="shared" si="11"/>
        <v>645.44299287085312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490.71143408492208</v>
      </c>
      <c r="D33" s="19">
        <f t="shared" si="13"/>
        <v>531.78359930403531</v>
      </c>
      <c r="E33" s="19">
        <f t="shared" si="13"/>
        <v>585.01950814085353</v>
      </c>
      <c r="F33" s="19">
        <f t="shared" si="13"/>
        <v>613.13938355808773</v>
      </c>
      <c r="G33" s="19">
        <f t="shared" si="13"/>
        <v>617.4217171029477</v>
      </c>
      <c r="H33" s="19">
        <f t="shared" si="13"/>
        <v>635.88752121057269</v>
      </c>
      <c r="I33" s="19">
        <f t="shared" si="13"/>
        <v>580.46135845409731</v>
      </c>
      <c r="J33" s="19">
        <f t="shared" si="13"/>
        <v>581.03628007626685</v>
      </c>
      <c r="K33" s="19">
        <f t="shared" si="13"/>
        <v>622.80963254135304</v>
      </c>
      <c r="L33" s="19">
        <f t="shared" si="13"/>
        <v>638.75528437689479</v>
      </c>
      <c r="M33" s="19">
        <f t="shared" si="13"/>
        <v>755.33470424190648</v>
      </c>
      <c r="N33" s="19">
        <f t="shared" si="13"/>
        <v>772.64321644038671</v>
      </c>
      <c r="O33" s="19">
        <f t="shared" si="13"/>
        <v>794.42912231804735</v>
      </c>
      <c r="P33" s="19">
        <f t="shared" si="13"/>
        <v>795.07432550700003</v>
      </c>
      <c r="Q33" s="19">
        <f t="shared" si="13"/>
        <v>813.42261000000019</v>
      </c>
      <c r="R33" s="19">
        <f t="shared" si="13"/>
        <v>836.01632684406013</v>
      </c>
      <c r="S33" s="19">
        <f t="shared" si="13"/>
        <v>808.8987747685012</v>
      </c>
      <c r="T33" s="19">
        <f t="shared" si="13"/>
        <v>794.58208450247764</v>
      </c>
      <c r="U33" s="19">
        <f t="shared" si="13"/>
        <v>729.91482680476111</v>
      </c>
      <c r="V33" s="19">
        <f t="shared" si="13"/>
        <v>756.34274767467275</v>
      </c>
      <c r="W33" s="19">
        <f t="shared" si="13"/>
        <v>623.88211989561773</v>
      </c>
      <c r="X33" s="19">
        <f t="shared" si="13"/>
        <v>645.44299287085312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490.71143408492208</v>
      </c>
      <c r="D37" s="8">
        <v>531.78359930403531</v>
      </c>
      <c r="E37" s="8">
        <v>585.01950814085353</v>
      </c>
      <c r="F37" s="8">
        <v>613.13938355808773</v>
      </c>
      <c r="G37" s="8">
        <v>617.4217171029477</v>
      </c>
      <c r="H37" s="8">
        <v>635.88752121057269</v>
      </c>
      <c r="I37" s="8">
        <v>580.46135845409731</v>
      </c>
      <c r="J37" s="8">
        <v>581.03628007626685</v>
      </c>
      <c r="K37" s="8">
        <v>622.80963254135304</v>
      </c>
      <c r="L37" s="8">
        <v>638.75528437689479</v>
      </c>
      <c r="M37" s="8">
        <v>755.33470424190648</v>
      </c>
      <c r="N37" s="8">
        <v>772.64321644038671</v>
      </c>
      <c r="O37" s="8">
        <v>794.42912231804735</v>
      </c>
      <c r="P37" s="8">
        <v>795.07432550700003</v>
      </c>
      <c r="Q37" s="8">
        <v>813.42261000000019</v>
      </c>
      <c r="R37" s="8">
        <v>836.01632684406013</v>
      </c>
      <c r="S37" s="8">
        <v>808.8987747685012</v>
      </c>
      <c r="T37" s="8">
        <v>794.58208450247764</v>
      </c>
      <c r="U37" s="8">
        <v>729.90187354705574</v>
      </c>
      <c r="V37" s="8">
        <v>756.34274767467275</v>
      </c>
      <c r="W37" s="8">
        <v>623.8570233967439</v>
      </c>
      <c r="X37" s="8">
        <v>645.44299287085312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1.2953257705310185E-2</v>
      </c>
      <c r="V41" s="8">
        <v>0</v>
      </c>
      <c r="W41" s="8">
        <v>2.5096498873803722E-2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8.2868962037494871</v>
      </c>
      <c r="W61" s="49">
        <f t="shared" si="15"/>
        <v>21.239180925861994</v>
      </c>
      <c r="X61" s="49">
        <f t="shared" si="15"/>
        <v>22.25073399160663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8.2868962037494871</v>
      </c>
      <c r="W67" s="52">
        <v>21.239180925861994</v>
      </c>
      <c r="X67" s="52">
        <v>22.25073399160663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8016.4219568535627</v>
      </c>
      <c r="D2" s="21">
        <f t="shared" ref="D2:X2" si="0">SUM(D3,D17,D22,D25,D26,D51,D52)</f>
        <v>8354.6946273004924</v>
      </c>
      <c r="E2" s="21">
        <f t="shared" si="0"/>
        <v>8774.3114610055527</v>
      </c>
      <c r="F2" s="21">
        <f t="shared" si="0"/>
        <v>9265.3434410388891</v>
      </c>
      <c r="G2" s="21">
        <f t="shared" si="0"/>
        <v>9548.8903254132019</v>
      </c>
      <c r="H2" s="21">
        <f t="shared" si="0"/>
        <v>10069.339638416042</v>
      </c>
      <c r="I2" s="21">
        <f t="shared" si="0"/>
        <v>10392.961476304512</v>
      </c>
      <c r="J2" s="21">
        <f t="shared" si="0"/>
        <v>10935.22707221426</v>
      </c>
      <c r="K2" s="21">
        <f t="shared" si="0"/>
        <v>10659.204931616274</v>
      </c>
      <c r="L2" s="21">
        <f t="shared" si="0"/>
        <v>10984.743744173715</v>
      </c>
      <c r="M2" s="21">
        <f t="shared" si="0"/>
        <v>9877.3663284709655</v>
      </c>
      <c r="N2" s="21">
        <f t="shared" si="0"/>
        <v>9364.1845011359364</v>
      </c>
      <c r="O2" s="21">
        <f t="shared" si="0"/>
        <v>7903.5871294217586</v>
      </c>
      <c r="P2" s="21">
        <f t="shared" si="0"/>
        <v>7273.2008968521823</v>
      </c>
      <c r="Q2" s="21">
        <f t="shared" si="0"/>
        <v>7076.8360707975562</v>
      </c>
      <c r="R2" s="21">
        <f t="shared" si="0"/>
        <v>7335.7021846188863</v>
      </c>
      <c r="S2" s="21">
        <f t="shared" si="0"/>
        <v>7460.0319841654982</v>
      </c>
      <c r="T2" s="21">
        <f t="shared" si="0"/>
        <v>7459.4464061800072</v>
      </c>
      <c r="U2" s="21">
        <f t="shared" si="0"/>
        <v>7479.9313944475098</v>
      </c>
      <c r="V2" s="21">
        <f t="shared" si="0"/>
        <v>7599.6693840662565</v>
      </c>
      <c r="W2" s="21">
        <f t="shared" si="0"/>
        <v>6343.1671823962779</v>
      </c>
      <c r="X2" s="21">
        <f t="shared" si="0"/>
        <v>6703.2087118421041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8016.4219568535627</v>
      </c>
      <c r="D26" s="27">
        <f t="shared" si="11"/>
        <v>8352.4972789010408</v>
      </c>
      <c r="E26" s="27">
        <f t="shared" si="11"/>
        <v>8770.7652773366062</v>
      </c>
      <c r="F26" s="27">
        <f t="shared" si="11"/>
        <v>9261.4488874136896</v>
      </c>
      <c r="G26" s="27">
        <f t="shared" si="11"/>
        <v>9545.0272452144236</v>
      </c>
      <c r="H26" s="27">
        <f t="shared" si="11"/>
        <v>10065.065645405544</v>
      </c>
      <c r="I26" s="27">
        <f t="shared" si="11"/>
        <v>10388.497112057164</v>
      </c>
      <c r="J26" s="27">
        <f t="shared" si="11"/>
        <v>10930.220280653573</v>
      </c>
      <c r="K26" s="27">
        <f t="shared" si="11"/>
        <v>10654.326590191646</v>
      </c>
      <c r="L26" s="27">
        <f t="shared" si="11"/>
        <v>10978.585862164773</v>
      </c>
      <c r="M26" s="27">
        <f t="shared" si="11"/>
        <v>9870.4689243091325</v>
      </c>
      <c r="N26" s="27">
        <f t="shared" si="11"/>
        <v>9356.9700365041681</v>
      </c>
      <c r="O26" s="27">
        <f t="shared" si="11"/>
        <v>7896.4769398820881</v>
      </c>
      <c r="P26" s="27">
        <f t="shared" si="11"/>
        <v>7266.4485619814905</v>
      </c>
      <c r="Q26" s="27">
        <f t="shared" si="11"/>
        <v>7070.0453286357797</v>
      </c>
      <c r="R26" s="27">
        <f t="shared" si="11"/>
        <v>7328.7107814082383</v>
      </c>
      <c r="S26" s="27">
        <f t="shared" si="11"/>
        <v>7453.0260935131973</v>
      </c>
      <c r="T26" s="27">
        <f t="shared" si="11"/>
        <v>7452.809570907717</v>
      </c>
      <c r="U26" s="27">
        <f t="shared" si="11"/>
        <v>7473.3523564317165</v>
      </c>
      <c r="V26" s="27">
        <f t="shared" si="11"/>
        <v>7592.8332407802991</v>
      </c>
      <c r="W26" s="27">
        <f t="shared" si="11"/>
        <v>6335.1530965248858</v>
      </c>
      <c r="X26" s="27">
        <f t="shared" si="11"/>
        <v>6694.9136163823723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8016.4219568535627</v>
      </c>
      <c r="D33" s="19">
        <f t="shared" si="13"/>
        <v>8352.4972789010408</v>
      </c>
      <c r="E33" s="19">
        <f t="shared" si="13"/>
        <v>8770.7652773366062</v>
      </c>
      <c r="F33" s="19">
        <f t="shared" si="13"/>
        <v>9261.4488874136896</v>
      </c>
      <c r="G33" s="19">
        <f t="shared" si="13"/>
        <v>9545.0272452144236</v>
      </c>
      <c r="H33" s="19">
        <f t="shared" si="13"/>
        <v>10065.065645405544</v>
      </c>
      <c r="I33" s="19">
        <f t="shared" si="13"/>
        <v>10388.497112057164</v>
      </c>
      <c r="J33" s="19">
        <f t="shared" si="13"/>
        <v>10930.220280653573</v>
      </c>
      <c r="K33" s="19">
        <f t="shared" si="13"/>
        <v>10654.326590191646</v>
      </c>
      <c r="L33" s="19">
        <f t="shared" si="13"/>
        <v>10978.585862164773</v>
      </c>
      <c r="M33" s="19">
        <f t="shared" si="13"/>
        <v>9870.4689243091325</v>
      </c>
      <c r="N33" s="19">
        <f t="shared" si="13"/>
        <v>9356.9700365041681</v>
      </c>
      <c r="O33" s="19">
        <f t="shared" si="13"/>
        <v>7896.4769398820881</v>
      </c>
      <c r="P33" s="19">
        <f t="shared" si="13"/>
        <v>7266.4485619814905</v>
      </c>
      <c r="Q33" s="19">
        <f t="shared" si="13"/>
        <v>7070.0453286357797</v>
      </c>
      <c r="R33" s="19">
        <f t="shared" si="13"/>
        <v>7328.7107814082383</v>
      </c>
      <c r="S33" s="19">
        <f t="shared" si="13"/>
        <v>7453.0260935131973</v>
      </c>
      <c r="T33" s="19">
        <f t="shared" si="13"/>
        <v>7452.809570907717</v>
      </c>
      <c r="U33" s="19">
        <f t="shared" si="13"/>
        <v>7473.3523564317165</v>
      </c>
      <c r="V33" s="19">
        <f t="shared" si="13"/>
        <v>7592.8332407802991</v>
      </c>
      <c r="W33" s="19">
        <f t="shared" si="13"/>
        <v>6335.1530965248858</v>
      </c>
      <c r="X33" s="19">
        <f t="shared" si="13"/>
        <v>6694.9136163823723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44.769374280000008</v>
      </c>
      <c r="D36" s="8">
        <v>47.754029520000003</v>
      </c>
      <c r="E36" s="8">
        <v>44.769374280000008</v>
      </c>
      <c r="F36" s="8">
        <v>35.815635719999996</v>
      </c>
      <c r="G36" s="8">
        <v>32.830980479999994</v>
      </c>
      <c r="H36" s="8">
        <v>32.830980479999994</v>
      </c>
      <c r="I36" s="8">
        <v>32.830980479999994</v>
      </c>
      <c r="J36" s="8">
        <v>35.815635719999996</v>
      </c>
      <c r="K36" s="8">
        <v>35.815635719999996</v>
      </c>
      <c r="L36" s="8">
        <v>49.344149519999995</v>
      </c>
      <c r="M36" s="8">
        <v>121.90927572000002</v>
      </c>
      <c r="N36" s="8">
        <v>519.56534952000004</v>
      </c>
      <c r="O36" s="8">
        <v>223.50022524000005</v>
      </c>
      <c r="P36" s="8">
        <v>539.88367572000004</v>
      </c>
      <c r="Q36" s="8">
        <v>586.32517475999998</v>
      </c>
      <c r="R36" s="8">
        <v>679.20839999999998</v>
      </c>
      <c r="S36" s="8">
        <v>690.81877476000011</v>
      </c>
      <c r="T36" s="8">
        <v>649.65988152</v>
      </c>
      <c r="U36" s="8">
        <v>622.34366436000005</v>
      </c>
      <c r="V36" s="8">
        <v>634.9176518400003</v>
      </c>
      <c r="W36" s="8">
        <v>511.77489732000009</v>
      </c>
      <c r="X36" s="8">
        <v>498.17323799999991</v>
      </c>
    </row>
    <row r="37" spans="1:24" ht="11.25" customHeight="1" x14ac:dyDescent="0.2">
      <c r="A37" s="28" t="s">
        <v>60</v>
      </c>
      <c r="B37" s="7" t="s">
        <v>61</v>
      </c>
      <c r="C37" s="8">
        <v>7495.1940624212566</v>
      </c>
      <c r="D37" s="8">
        <v>7846.3697204495411</v>
      </c>
      <c r="E37" s="8">
        <v>8270.9656688840441</v>
      </c>
      <c r="F37" s="8">
        <v>8745.381968516398</v>
      </c>
      <c r="G37" s="8">
        <v>9079.5291372227475</v>
      </c>
      <c r="H37" s="8">
        <v>9582.8662464473728</v>
      </c>
      <c r="I37" s="8">
        <v>9868.9071114319449</v>
      </c>
      <c r="J37" s="8">
        <v>10374.805105109261</v>
      </c>
      <c r="K37" s="8">
        <v>10139.201202345901</v>
      </c>
      <c r="L37" s="8">
        <v>10340.309435221019</v>
      </c>
      <c r="M37" s="8">
        <v>9208.9519484237826</v>
      </c>
      <c r="N37" s="8">
        <v>8336.2864375065237</v>
      </c>
      <c r="O37" s="8">
        <v>7178.385420934399</v>
      </c>
      <c r="P37" s="8">
        <v>6436.2017973329985</v>
      </c>
      <c r="Q37" s="8">
        <v>6041.7112417200015</v>
      </c>
      <c r="R37" s="8">
        <v>5804.983213715941</v>
      </c>
      <c r="S37" s="8">
        <v>5725.5848003848714</v>
      </c>
      <c r="T37" s="8">
        <v>5536.7794012067543</v>
      </c>
      <c r="U37" s="8">
        <v>5385.0665147850923</v>
      </c>
      <c r="V37" s="8">
        <v>5203.790476160897</v>
      </c>
      <c r="W37" s="8">
        <v>4095.8482239423215</v>
      </c>
      <c r="X37" s="8">
        <v>4381.0886848269338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9.5566482090624336E-2</v>
      </c>
      <c r="V41" s="8">
        <v>0</v>
      </c>
      <c r="W41" s="8">
        <v>0.16476764143772232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476.45852015230548</v>
      </c>
      <c r="D43" s="8">
        <v>458.37352893149989</v>
      </c>
      <c r="E43" s="8">
        <v>455.03023417256253</v>
      </c>
      <c r="F43" s="8">
        <v>480.25128317729173</v>
      </c>
      <c r="G43" s="8">
        <v>432.66712751167682</v>
      </c>
      <c r="H43" s="8">
        <v>449.36841847817243</v>
      </c>
      <c r="I43" s="8">
        <v>486.75902014522023</v>
      </c>
      <c r="J43" s="8">
        <v>519.59953982431261</v>
      </c>
      <c r="K43" s="8">
        <v>479.30975212574418</v>
      </c>
      <c r="L43" s="8">
        <v>588.9322774237537</v>
      </c>
      <c r="M43" s="8">
        <v>539.60770016535071</v>
      </c>
      <c r="N43" s="8">
        <v>501.11824947764359</v>
      </c>
      <c r="O43" s="8">
        <v>494.59129370768926</v>
      </c>
      <c r="P43" s="8">
        <v>290.20601033231236</v>
      </c>
      <c r="Q43" s="8">
        <v>442.0089121557786</v>
      </c>
      <c r="R43" s="8">
        <v>844.51916769229774</v>
      </c>
      <c r="S43" s="8">
        <v>1036.6225183683255</v>
      </c>
      <c r="T43" s="8">
        <v>1266.3702881809627</v>
      </c>
      <c r="U43" s="8">
        <v>1465.315358414143</v>
      </c>
      <c r="V43" s="8">
        <v>1754.0516253025719</v>
      </c>
      <c r="W43" s="8">
        <v>1727.2496572689806</v>
      </c>
      <c r="X43" s="8">
        <v>1815.3717737661188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0.15707859618037462</v>
      </c>
      <c r="Q44" s="8">
        <v>0</v>
      </c>
      <c r="R44" s="8">
        <v>0</v>
      </c>
      <c r="S44" s="8">
        <v>0</v>
      </c>
      <c r="T44" s="8">
        <v>0</v>
      </c>
      <c r="U44" s="8">
        <v>6.8702263065739788E-2</v>
      </c>
      <c r="V44" s="8">
        <v>3.6283533102016111E-2</v>
      </c>
      <c r="W44" s="8">
        <v>5.9754473564038839E-2</v>
      </c>
      <c r="X44" s="8">
        <v>0.19942257564147065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0.46255012732593598</v>
      </c>
      <c r="V50" s="8">
        <v>3.720394372925484E-2</v>
      </c>
      <c r="W50" s="8">
        <v>5.5795878582161715E-2</v>
      </c>
      <c r="X50" s="8">
        <v>8.049721367761993E-2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2.197348399451899</v>
      </c>
      <c r="E51" s="27">
        <v>3.5461836689460418</v>
      </c>
      <c r="F51" s="27">
        <v>3.8945536251993214</v>
      </c>
      <c r="G51" s="27">
        <v>3.8630801987779351</v>
      </c>
      <c r="H51" s="27">
        <v>4.2739930104979891</v>
      </c>
      <c r="I51" s="27">
        <v>4.4643642473475964</v>
      </c>
      <c r="J51" s="27">
        <v>5.0067915606860298</v>
      </c>
      <c r="K51" s="27">
        <v>4.8783414246282994</v>
      </c>
      <c r="L51" s="27">
        <v>6.1578820089418382</v>
      </c>
      <c r="M51" s="27">
        <v>6.8974041618334487</v>
      </c>
      <c r="N51" s="27">
        <v>7.2144646317689078</v>
      </c>
      <c r="O51" s="27">
        <v>7.1101895396707073</v>
      </c>
      <c r="P51" s="27">
        <v>6.75233487069156</v>
      </c>
      <c r="Q51" s="27">
        <v>6.7907421617768025</v>
      </c>
      <c r="R51" s="27">
        <v>6.9914032106483042</v>
      </c>
      <c r="S51" s="27">
        <v>7.005890652300665</v>
      </c>
      <c r="T51" s="27">
        <v>6.6368352722904032</v>
      </c>
      <c r="U51" s="27">
        <v>6.579038015793012</v>
      </c>
      <c r="V51" s="27">
        <v>6.8361432859572009</v>
      </c>
      <c r="W51" s="27">
        <v>8.0140858713920817</v>
      </c>
      <c r="X51" s="27">
        <v>8.2950954597316908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9.501638342417273</v>
      </c>
      <c r="J61" s="49">
        <f t="shared" si="15"/>
        <v>18.128887601332185</v>
      </c>
      <c r="K61" s="49">
        <f t="shared" si="15"/>
        <v>13.903765061410951</v>
      </c>
      <c r="L61" s="49">
        <f t="shared" si="15"/>
        <v>15.412954621897178</v>
      </c>
      <c r="M61" s="49">
        <f t="shared" si="15"/>
        <v>26.396318224552623</v>
      </c>
      <c r="N61" s="49">
        <f t="shared" si="15"/>
        <v>23.302513113368271</v>
      </c>
      <c r="O61" s="49">
        <f t="shared" si="15"/>
        <v>30.08892117703132</v>
      </c>
      <c r="P61" s="49">
        <f t="shared" si="15"/>
        <v>18.110144183401584</v>
      </c>
      <c r="Q61" s="49">
        <f t="shared" si="15"/>
        <v>28.746105139382912</v>
      </c>
      <c r="R61" s="49">
        <f t="shared" si="15"/>
        <v>56.305521716986668</v>
      </c>
      <c r="S61" s="49">
        <f t="shared" si="15"/>
        <v>68.301251113804909</v>
      </c>
      <c r="T61" s="49">
        <f t="shared" si="15"/>
        <v>93.471757816513332</v>
      </c>
      <c r="U61" s="49">
        <f t="shared" si="15"/>
        <v>100.19607764505952</v>
      </c>
      <c r="V61" s="49">
        <f t="shared" si="15"/>
        <v>170.93523900482006</v>
      </c>
      <c r="W61" s="49">
        <f t="shared" si="15"/>
        <v>240.81207196516766</v>
      </c>
      <c r="X61" s="49">
        <f t="shared" si="15"/>
        <v>260.76562959039944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57.015515352775196</v>
      </c>
      <c r="W67" s="52">
        <v>139.4429463974445</v>
      </c>
      <c r="X67" s="52">
        <v>151.03183394420572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4.7404981988022246E-2</v>
      </c>
      <c r="W68" s="52">
        <v>3.2629457789650922E-2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9.501638342417273</v>
      </c>
      <c r="J69" s="52">
        <v>18.128887601332185</v>
      </c>
      <c r="K69" s="52">
        <v>13.903765061410951</v>
      </c>
      <c r="L69" s="52">
        <v>15.412954621897178</v>
      </c>
      <c r="M69" s="52">
        <v>26.396318224552623</v>
      </c>
      <c r="N69" s="52">
        <v>23.302513113368271</v>
      </c>
      <c r="O69" s="52">
        <v>30.08892117703132</v>
      </c>
      <c r="P69" s="52">
        <v>18.110144183401584</v>
      </c>
      <c r="Q69" s="52">
        <v>28.746105139382912</v>
      </c>
      <c r="R69" s="52">
        <v>56.305521716986668</v>
      </c>
      <c r="S69" s="52">
        <v>68.301251113804909</v>
      </c>
      <c r="T69" s="52">
        <v>93.471757816513332</v>
      </c>
      <c r="U69" s="52">
        <v>100.19607764505952</v>
      </c>
      <c r="V69" s="52">
        <v>113.87231867005684</v>
      </c>
      <c r="W69" s="52">
        <v>101.33649610993351</v>
      </c>
      <c r="X69" s="52">
        <v>109.73379564619371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1757.2769536324431</v>
      </c>
      <c r="D2" s="21">
        <f t="shared" ref="D2:X2" si="0">SUM(D3,D17,D22,D25,D26,D51,D52)</f>
        <v>1697.7568431202503</v>
      </c>
      <c r="E2" s="21">
        <f t="shared" si="0"/>
        <v>1688.3684594166823</v>
      </c>
      <c r="F2" s="21">
        <f t="shared" si="0"/>
        <v>2174.6554792972133</v>
      </c>
      <c r="G2" s="21">
        <f t="shared" si="0"/>
        <v>1642.3361664802121</v>
      </c>
      <c r="H2" s="21">
        <f t="shared" si="0"/>
        <v>1855.7057635312267</v>
      </c>
      <c r="I2" s="21">
        <f t="shared" si="0"/>
        <v>1779.9158193714429</v>
      </c>
      <c r="J2" s="21">
        <f t="shared" si="0"/>
        <v>1805.2507314879012</v>
      </c>
      <c r="K2" s="21">
        <f t="shared" si="0"/>
        <v>1661.8410500615942</v>
      </c>
      <c r="L2" s="21">
        <f t="shared" si="0"/>
        <v>1976.490055530671</v>
      </c>
      <c r="M2" s="21">
        <f t="shared" si="0"/>
        <v>1696.2754766662379</v>
      </c>
      <c r="N2" s="21">
        <f t="shared" si="0"/>
        <v>1808.7998867143422</v>
      </c>
      <c r="O2" s="21">
        <f t="shared" si="0"/>
        <v>1466.8815259434753</v>
      </c>
      <c r="P2" s="21">
        <f t="shared" si="0"/>
        <v>1671.7688968231932</v>
      </c>
      <c r="Q2" s="21">
        <f t="shared" si="0"/>
        <v>1613.8445372443937</v>
      </c>
      <c r="R2" s="21">
        <f t="shared" si="0"/>
        <v>1545.5081060428781</v>
      </c>
      <c r="S2" s="21">
        <f t="shared" si="0"/>
        <v>1565.3344284420318</v>
      </c>
      <c r="T2" s="21">
        <f t="shared" si="0"/>
        <v>1558.8152687014517</v>
      </c>
      <c r="U2" s="21">
        <f t="shared" si="0"/>
        <v>1601.1541967163023</v>
      </c>
      <c r="V2" s="21">
        <f t="shared" si="0"/>
        <v>1664.8986099597639</v>
      </c>
      <c r="W2" s="21">
        <f t="shared" si="0"/>
        <v>1619.608065567521</v>
      </c>
      <c r="X2" s="21">
        <f t="shared" si="0"/>
        <v>1638.6845140937596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1757.2769536324431</v>
      </c>
      <c r="D26" s="27">
        <f t="shared" si="11"/>
        <v>1685.6150315197021</v>
      </c>
      <c r="E26" s="27">
        <f t="shared" si="11"/>
        <v>1669.2444311256284</v>
      </c>
      <c r="F26" s="27">
        <f t="shared" si="11"/>
        <v>2153.5574829224129</v>
      </c>
      <c r="G26" s="27">
        <f t="shared" si="11"/>
        <v>1621.3074747189901</v>
      </c>
      <c r="H26" s="27">
        <f t="shared" si="11"/>
        <v>1832.1088726217247</v>
      </c>
      <c r="I26" s="27">
        <f t="shared" si="11"/>
        <v>1754.9948016587905</v>
      </c>
      <c r="J26" s="27">
        <f t="shared" si="11"/>
        <v>1776.5808950085873</v>
      </c>
      <c r="K26" s="27">
        <f t="shared" si="11"/>
        <v>1633.3957895262224</v>
      </c>
      <c r="L26" s="27">
        <f t="shared" si="11"/>
        <v>1948.0624894996129</v>
      </c>
      <c r="M26" s="27">
        <f t="shared" si="11"/>
        <v>1669.9508647480714</v>
      </c>
      <c r="N26" s="27">
        <f t="shared" si="11"/>
        <v>1780.9238013461111</v>
      </c>
      <c r="O26" s="27">
        <f t="shared" si="11"/>
        <v>1439.4062674431459</v>
      </c>
      <c r="P26" s="27">
        <f t="shared" si="11"/>
        <v>1647.0152697338847</v>
      </c>
      <c r="Q26" s="27">
        <f t="shared" si="11"/>
        <v>1588.3216794061705</v>
      </c>
      <c r="R26" s="27">
        <f t="shared" si="11"/>
        <v>1517.0052412135265</v>
      </c>
      <c r="S26" s="27">
        <f t="shared" si="11"/>
        <v>1527.8081390943325</v>
      </c>
      <c r="T26" s="27">
        <f t="shared" si="11"/>
        <v>1535.410553973742</v>
      </c>
      <c r="U26" s="27">
        <f t="shared" si="11"/>
        <v>1572.0515478120954</v>
      </c>
      <c r="V26" s="27">
        <f t="shared" si="11"/>
        <v>1629.7125321257211</v>
      </c>
      <c r="W26" s="27">
        <f t="shared" si="11"/>
        <v>1585.047771678913</v>
      </c>
      <c r="X26" s="27">
        <f t="shared" si="11"/>
        <v>1597.5694896734913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1757.2769536324431</v>
      </c>
      <c r="D33" s="19">
        <f t="shared" si="13"/>
        <v>1685.6150315197021</v>
      </c>
      <c r="E33" s="19">
        <f t="shared" si="13"/>
        <v>1669.2444311256284</v>
      </c>
      <c r="F33" s="19">
        <f t="shared" si="13"/>
        <v>2153.5574829224129</v>
      </c>
      <c r="G33" s="19">
        <f t="shared" si="13"/>
        <v>1621.3074747189901</v>
      </c>
      <c r="H33" s="19">
        <f t="shared" si="13"/>
        <v>1832.1088726217247</v>
      </c>
      <c r="I33" s="19">
        <f t="shared" si="13"/>
        <v>1754.9948016587905</v>
      </c>
      <c r="J33" s="19">
        <f t="shared" si="13"/>
        <v>1776.5808950085873</v>
      </c>
      <c r="K33" s="19">
        <f t="shared" si="13"/>
        <v>1633.3957895262224</v>
      </c>
      <c r="L33" s="19">
        <f t="shared" si="13"/>
        <v>1948.0624894996129</v>
      </c>
      <c r="M33" s="19">
        <f t="shared" si="13"/>
        <v>1669.9508647480714</v>
      </c>
      <c r="N33" s="19">
        <f t="shared" si="13"/>
        <v>1780.9238013461111</v>
      </c>
      <c r="O33" s="19">
        <f t="shared" si="13"/>
        <v>1439.4062674431459</v>
      </c>
      <c r="P33" s="19">
        <f t="shared" si="13"/>
        <v>1647.0152697338847</v>
      </c>
      <c r="Q33" s="19">
        <f t="shared" si="13"/>
        <v>1588.3216794061705</v>
      </c>
      <c r="R33" s="19">
        <f t="shared" si="13"/>
        <v>1517.0052412135265</v>
      </c>
      <c r="S33" s="19">
        <f t="shared" si="13"/>
        <v>1527.8081390943325</v>
      </c>
      <c r="T33" s="19">
        <f t="shared" si="13"/>
        <v>1535.410553973742</v>
      </c>
      <c r="U33" s="19">
        <f t="shared" si="13"/>
        <v>1572.0515478120954</v>
      </c>
      <c r="V33" s="19">
        <f t="shared" si="13"/>
        <v>1629.7125321257211</v>
      </c>
      <c r="W33" s="19">
        <f t="shared" si="13"/>
        <v>1585.047771678913</v>
      </c>
      <c r="X33" s="19">
        <f t="shared" si="13"/>
        <v>1597.5694896734913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1757.2769536324431</v>
      </c>
      <c r="D43" s="8">
        <v>1685.6150315197021</v>
      </c>
      <c r="E43" s="8">
        <v>1669.2444311256284</v>
      </c>
      <c r="F43" s="8">
        <v>2153.5574829224129</v>
      </c>
      <c r="G43" s="8">
        <v>1621.3074747189901</v>
      </c>
      <c r="H43" s="8">
        <v>1832.1088726217247</v>
      </c>
      <c r="I43" s="8">
        <v>1754.9948016587905</v>
      </c>
      <c r="J43" s="8">
        <v>1776.5808950085873</v>
      </c>
      <c r="K43" s="8">
        <v>1633.3957895262224</v>
      </c>
      <c r="L43" s="8">
        <v>1948.0624894996129</v>
      </c>
      <c r="M43" s="8">
        <v>1669.9508647480714</v>
      </c>
      <c r="N43" s="8">
        <v>1780.9238013461111</v>
      </c>
      <c r="O43" s="8">
        <v>1439.4062674431459</v>
      </c>
      <c r="P43" s="8">
        <v>1646.1242789147275</v>
      </c>
      <c r="Q43" s="8">
        <v>1588.3216794061705</v>
      </c>
      <c r="R43" s="8">
        <v>1517.0052412135265</v>
      </c>
      <c r="S43" s="8">
        <v>1527.8081390943325</v>
      </c>
      <c r="T43" s="8">
        <v>1535.410553973742</v>
      </c>
      <c r="U43" s="8">
        <v>1571.481804609472</v>
      </c>
      <c r="V43" s="8">
        <v>1629.6442568008461</v>
      </c>
      <c r="W43" s="8">
        <v>1584.941741508004</v>
      </c>
      <c r="X43" s="8">
        <v>1597.3231917097578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0.89099081915729306</v>
      </c>
      <c r="Q44" s="8">
        <v>0</v>
      </c>
      <c r="R44" s="8">
        <v>0</v>
      </c>
      <c r="S44" s="8">
        <v>0</v>
      </c>
      <c r="T44" s="8">
        <v>0</v>
      </c>
      <c r="U44" s="8">
        <v>7.367994590608079E-2</v>
      </c>
      <c r="V44" s="8">
        <v>3.3710097515484594E-2</v>
      </c>
      <c r="W44" s="8">
        <v>5.4831308835357986E-2</v>
      </c>
      <c r="X44" s="8">
        <v>0.1754694600995011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0.496063256717099</v>
      </c>
      <c r="V50" s="8">
        <v>3.4565227359407695E-2</v>
      </c>
      <c r="W50" s="8">
        <v>5.1198862073480234E-2</v>
      </c>
      <c r="X50" s="8">
        <v>7.0828503634013038E-2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12.141811600548104</v>
      </c>
      <c r="E51" s="27">
        <v>19.124028291053957</v>
      </c>
      <c r="F51" s="27">
        <v>21.097996374800676</v>
      </c>
      <c r="G51" s="27">
        <v>21.028691761222067</v>
      </c>
      <c r="H51" s="27">
        <v>23.596890909502015</v>
      </c>
      <c r="I51" s="27">
        <v>24.9210177126524</v>
      </c>
      <c r="J51" s="27">
        <v>28.669836479313965</v>
      </c>
      <c r="K51" s="27">
        <v>28.445260535371695</v>
      </c>
      <c r="L51" s="27">
        <v>28.427566031058166</v>
      </c>
      <c r="M51" s="27">
        <v>26.324611918166561</v>
      </c>
      <c r="N51" s="27">
        <v>27.876085368231095</v>
      </c>
      <c r="O51" s="27">
        <v>27.4752585003293</v>
      </c>
      <c r="P51" s="27">
        <v>24.753627089308452</v>
      </c>
      <c r="Q51" s="27">
        <v>25.52285783822321</v>
      </c>
      <c r="R51" s="27">
        <v>28.502864829351694</v>
      </c>
      <c r="S51" s="27">
        <v>37.526289347699347</v>
      </c>
      <c r="T51" s="27">
        <v>23.404714727709607</v>
      </c>
      <c r="U51" s="27">
        <v>29.10264890420698</v>
      </c>
      <c r="V51" s="27">
        <v>35.186077834042806</v>
      </c>
      <c r="W51" s="27">
        <v>34.56029388860793</v>
      </c>
      <c r="X51" s="27">
        <v>41.115024420268298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34.257867256798292</v>
      </c>
      <c r="J61" s="49">
        <f t="shared" si="15"/>
        <v>61.985111401705289</v>
      </c>
      <c r="K61" s="49">
        <f t="shared" si="15"/>
        <v>47.381367078699689</v>
      </c>
      <c r="L61" s="49">
        <f t="shared" si="15"/>
        <v>50.982769840059959</v>
      </c>
      <c r="M61" s="49">
        <f t="shared" si="15"/>
        <v>81.690002629223855</v>
      </c>
      <c r="N61" s="49">
        <f t="shared" si="15"/>
        <v>82.814785288774175</v>
      </c>
      <c r="O61" s="49">
        <f t="shared" si="15"/>
        <v>87.567618504054494</v>
      </c>
      <c r="P61" s="49">
        <f t="shared" si="15"/>
        <v>102.72546733545157</v>
      </c>
      <c r="Q61" s="49">
        <f t="shared" si="15"/>
        <v>103.2966999888898</v>
      </c>
      <c r="R61" s="49">
        <f t="shared" si="15"/>
        <v>101.1413059899337</v>
      </c>
      <c r="S61" s="49">
        <f t="shared" si="15"/>
        <v>100.66461562715121</v>
      </c>
      <c r="T61" s="49">
        <f t="shared" si="15"/>
        <v>113.32982524100701</v>
      </c>
      <c r="U61" s="49">
        <f t="shared" si="15"/>
        <v>107.45558081289622</v>
      </c>
      <c r="V61" s="49">
        <f t="shared" si="15"/>
        <v>105.83988561560734</v>
      </c>
      <c r="W61" s="49">
        <f t="shared" si="15"/>
        <v>93.017334081561117</v>
      </c>
      <c r="X61" s="49">
        <f t="shared" si="15"/>
        <v>96.553410840123846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4.4042749669469888E-2</v>
      </c>
      <c r="W68" s="52">
        <v>2.9941120228885173E-2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34.257867256798292</v>
      </c>
      <c r="J69" s="52">
        <v>61.985111401705289</v>
      </c>
      <c r="K69" s="52">
        <v>47.381367078699689</v>
      </c>
      <c r="L69" s="52">
        <v>50.982769840059959</v>
      </c>
      <c r="M69" s="52">
        <v>81.690002629223855</v>
      </c>
      <c r="N69" s="52">
        <v>82.814785288774175</v>
      </c>
      <c r="O69" s="52">
        <v>87.567618504054494</v>
      </c>
      <c r="P69" s="52">
        <v>102.72546733545157</v>
      </c>
      <c r="Q69" s="52">
        <v>103.2966999888898</v>
      </c>
      <c r="R69" s="52">
        <v>101.1413059899337</v>
      </c>
      <c r="S69" s="52">
        <v>100.66461562715121</v>
      </c>
      <c r="T69" s="52">
        <v>113.32982524100701</v>
      </c>
      <c r="U69" s="52">
        <v>107.45558081289622</v>
      </c>
      <c r="V69" s="52">
        <v>105.79584286593787</v>
      </c>
      <c r="W69" s="52">
        <v>92.987392961332233</v>
      </c>
      <c r="X69" s="52">
        <v>96.553410840123846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2339.8202078946092</v>
      </c>
      <c r="D2" s="21">
        <f t="shared" ref="D2:X2" si="0">SUM(D3,D17,D22,D25,D26,D51,D52)</f>
        <v>2320.711355876751</v>
      </c>
      <c r="E2" s="21">
        <f t="shared" si="0"/>
        <v>2369.8686743484577</v>
      </c>
      <c r="F2" s="21">
        <f t="shared" si="0"/>
        <v>2431.7016950347843</v>
      </c>
      <c r="G2" s="21">
        <f t="shared" si="0"/>
        <v>2386.1662977500841</v>
      </c>
      <c r="H2" s="21">
        <f t="shared" si="0"/>
        <v>2388.2637916359827</v>
      </c>
      <c r="I2" s="21">
        <f t="shared" si="0"/>
        <v>2384.2005471527646</v>
      </c>
      <c r="J2" s="21">
        <f t="shared" si="0"/>
        <v>2511.5618852421121</v>
      </c>
      <c r="K2" s="21">
        <f t="shared" si="0"/>
        <v>2464.2522620546133</v>
      </c>
      <c r="L2" s="21">
        <f t="shared" si="0"/>
        <v>2324.2057030953601</v>
      </c>
      <c r="M2" s="21">
        <f t="shared" si="0"/>
        <v>2316.0678707170327</v>
      </c>
      <c r="N2" s="21">
        <f t="shared" si="0"/>
        <v>1989.8095493395067</v>
      </c>
      <c r="O2" s="21">
        <f t="shared" si="0"/>
        <v>1617.6876943938701</v>
      </c>
      <c r="P2" s="21">
        <f t="shared" si="0"/>
        <v>1878.8730027136733</v>
      </c>
      <c r="Q2" s="21">
        <f t="shared" si="0"/>
        <v>1874.5942846033308</v>
      </c>
      <c r="R2" s="21">
        <f t="shared" si="0"/>
        <v>2232.81840116284</v>
      </c>
      <c r="S2" s="21">
        <f t="shared" si="0"/>
        <v>2352.9809801296065</v>
      </c>
      <c r="T2" s="21">
        <f t="shared" si="0"/>
        <v>2064.6840857357502</v>
      </c>
      <c r="U2" s="21">
        <f t="shared" si="0"/>
        <v>2054.9970468891897</v>
      </c>
      <c r="V2" s="21">
        <f t="shared" si="0"/>
        <v>2054.1614046576574</v>
      </c>
      <c r="W2" s="21">
        <f t="shared" si="0"/>
        <v>1761.3525998522064</v>
      </c>
      <c r="X2" s="21">
        <f t="shared" si="0"/>
        <v>1915.5086051466533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2339.8202078946092</v>
      </c>
      <c r="D26" s="27">
        <f t="shared" si="11"/>
        <v>2320.711355876751</v>
      </c>
      <c r="E26" s="27">
        <f t="shared" si="11"/>
        <v>2369.8686743484577</v>
      </c>
      <c r="F26" s="27">
        <f t="shared" si="11"/>
        <v>2431.7016950347843</v>
      </c>
      <c r="G26" s="27">
        <f t="shared" si="11"/>
        <v>2386.1662977500841</v>
      </c>
      <c r="H26" s="27">
        <f t="shared" si="11"/>
        <v>2388.2637916359827</v>
      </c>
      <c r="I26" s="27">
        <f t="shared" si="11"/>
        <v>2384.2005471527646</v>
      </c>
      <c r="J26" s="27">
        <f t="shared" si="11"/>
        <v>2511.5618852421121</v>
      </c>
      <c r="K26" s="27">
        <f t="shared" si="11"/>
        <v>2464.2522620546133</v>
      </c>
      <c r="L26" s="27">
        <f t="shared" si="11"/>
        <v>2324.2057030953601</v>
      </c>
      <c r="M26" s="27">
        <f t="shared" si="11"/>
        <v>2316.0678707170327</v>
      </c>
      <c r="N26" s="27">
        <f t="shared" si="11"/>
        <v>1989.8095493395067</v>
      </c>
      <c r="O26" s="27">
        <f t="shared" si="11"/>
        <v>1617.6876943938701</v>
      </c>
      <c r="P26" s="27">
        <f t="shared" si="11"/>
        <v>1878.8730027136733</v>
      </c>
      <c r="Q26" s="27">
        <f t="shared" si="11"/>
        <v>1874.5942846033308</v>
      </c>
      <c r="R26" s="27">
        <f t="shared" si="11"/>
        <v>2232.81840116284</v>
      </c>
      <c r="S26" s="27">
        <f t="shared" si="11"/>
        <v>2352.9809801296065</v>
      </c>
      <c r="T26" s="27">
        <f t="shared" si="11"/>
        <v>2064.6840857357502</v>
      </c>
      <c r="U26" s="27">
        <f t="shared" si="11"/>
        <v>2054.9970468891897</v>
      </c>
      <c r="V26" s="27">
        <f t="shared" si="11"/>
        <v>2054.1614046576574</v>
      </c>
      <c r="W26" s="27">
        <f t="shared" si="11"/>
        <v>1761.3525998522064</v>
      </c>
      <c r="X26" s="27">
        <f t="shared" si="11"/>
        <v>1915.5086051466533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2339.8202078946092</v>
      </c>
      <c r="D33" s="19">
        <f t="shared" si="13"/>
        <v>2320.711355876751</v>
      </c>
      <c r="E33" s="19">
        <f t="shared" si="13"/>
        <v>2369.8686743484577</v>
      </c>
      <c r="F33" s="19">
        <f t="shared" si="13"/>
        <v>2431.7016950347843</v>
      </c>
      <c r="G33" s="19">
        <f t="shared" si="13"/>
        <v>2386.1662977500841</v>
      </c>
      <c r="H33" s="19">
        <f t="shared" si="13"/>
        <v>2388.2637916359827</v>
      </c>
      <c r="I33" s="19">
        <f t="shared" si="13"/>
        <v>2384.2005471527646</v>
      </c>
      <c r="J33" s="19">
        <f t="shared" si="13"/>
        <v>2511.5618852421121</v>
      </c>
      <c r="K33" s="19">
        <f t="shared" si="13"/>
        <v>2464.2522620546133</v>
      </c>
      <c r="L33" s="19">
        <f t="shared" si="13"/>
        <v>2324.2057030953601</v>
      </c>
      <c r="M33" s="19">
        <f t="shared" si="13"/>
        <v>2316.0678707170327</v>
      </c>
      <c r="N33" s="19">
        <f t="shared" si="13"/>
        <v>1989.8095493395067</v>
      </c>
      <c r="O33" s="19">
        <f t="shared" si="13"/>
        <v>1617.6876943938701</v>
      </c>
      <c r="P33" s="19">
        <f t="shared" si="13"/>
        <v>1878.8730027136733</v>
      </c>
      <c r="Q33" s="19">
        <f t="shared" si="13"/>
        <v>1874.5942846033308</v>
      </c>
      <c r="R33" s="19">
        <f t="shared" si="13"/>
        <v>2232.81840116284</v>
      </c>
      <c r="S33" s="19">
        <f t="shared" si="13"/>
        <v>2352.9809801296065</v>
      </c>
      <c r="T33" s="19">
        <f t="shared" si="13"/>
        <v>2064.6840857357502</v>
      </c>
      <c r="U33" s="19">
        <f t="shared" si="13"/>
        <v>2054.9970468891897</v>
      </c>
      <c r="V33" s="19">
        <f t="shared" si="13"/>
        <v>2054.1614046576574</v>
      </c>
      <c r="W33" s="19">
        <f t="shared" si="13"/>
        <v>1761.3525998522064</v>
      </c>
      <c r="X33" s="19">
        <f t="shared" si="13"/>
        <v>1915.5086051466533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1930.1620926138223</v>
      </c>
      <c r="D37" s="8">
        <v>1863.3332370864211</v>
      </c>
      <c r="E37" s="8">
        <v>1867.4900038551018</v>
      </c>
      <c r="F37" s="8">
        <v>1846.9422033655137</v>
      </c>
      <c r="G37" s="8">
        <v>1754.1117902343033</v>
      </c>
      <c r="H37" s="8">
        <v>1717.3673523420532</v>
      </c>
      <c r="I37" s="8">
        <v>1618.7622478339558</v>
      </c>
      <c r="J37" s="8">
        <v>1655.6774793744728</v>
      </c>
      <c r="K37" s="8">
        <v>1613.1187442327489</v>
      </c>
      <c r="L37" s="8">
        <v>1345.8016249620857</v>
      </c>
      <c r="M37" s="8">
        <v>1256.7694027743098</v>
      </c>
      <c r="N37" s="8">
        <v>1038.8080569330864</v>
      </c>
      <c r="O37" s="8">
        <v>833.27511218755387</v>
      </c>
      <c r="P37" s="8">
        <v>827.75939400000004</v>
      </c>
      <c r="Q37" s="8">
        <v>813.60417600000017</v>
      </c>
      <c r="R37" s="8">
        <v>826.49120399999981</v>
      </c>
      <c r="S37" s="8">
        <v>826.28511396662566</v>
      </c>
      <c r="T37" s="8">
        <v>779.38508337076723</v>
      </c>
      <c r="U37" s="8">
        <v>856.82904734784972</v>
      </c>
      <c r="V37" s="8">
        <v>845.29073996443014</v>
      </c>
      <c r="W37" s="8">
        <v>736.6064689009346</v>
      </c>
      <c r="X37" s="8">
        <v>807.76494122221231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1.520578020406547E-2</v>
      </c>
      <c r="V41" s="8">
        <v>0</v>
      </c>
      <c r="W41" s="8">
        <v>2.9632179688473998E-2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409.65811528078677</v>
      </c>
      <c r="D43" s="8">
        <v>457.37811879032972</v>
      </c>
      <c r="E43" s="8">
        <v>502.37867049335568</v>
      </c>
      <c r="F43" s="8">
        <v>584.7594916692708</v>
      </c>
      <c r="G43" s="8">
        <v>632.05450751578087</v>
      </c>
      <c r="H43" s="8">
        <v>670.89643929392935</v>
      </c>
      <c r="I43" s="8">
        <v>765.43829931880896</v>
      </c>
      <c r="J43" s="8">
        <v>855.88440586763954</v>
      </c>
      <c r="K43" s="8">
        <v>851.13351782186453</v>
      </c>
      <c r="L43" s="8">
        <v>978.4040781332742</v>
      </c>
      <c r="M43" s="8">
        <v>1059.2984679427227</v>
      </c>
      <c r="N43" s="8">
        <v>951.00149240642031</v>
      </c>
      <c r="O43" s="8">
        <v>784.4125822063163</v>
      </c>
      <c r="P43" s="8">
        <v>1050.5449846137844</v>
      </c>
      <c r="Q43" s="8">
        <v>1060.9901086033308</v>
      </c>
      <c r="R43" s="8">
        <v>1406.3271971628401</v>
      </c>
      <c r="S43" s="8">
        <v>1526.6958661629808</v>
      </c>
      <c r="T43" s="8">
        <v>1285.2990023649829</v>
      </c>
      <c r="U43" s="8">
        <v>1197.7185590117099</v>
      </c>
      <c r="V43" s="8">
        <v>1208.8200201557786</v>
      </c>
      <c r="W43" s="8">
        <v>1024.6479513956372</v>
      </c>
      <c r="X43" s="8">
        <v>1107.5728826153795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0.56862409988857809</v>
      </c>
      <c r="Q44" s="8">
        <v>0</v>
      </c>
      <c r="R44" s="8">
        <v>0</v>
      </c>
      <c r="S44" s="8">
        <v>0</v>
      </c>
      <c r="T44" s="8">
        <v>0</v>
      </c>
      <c r="U44" s="8">
        <v>5.6155813182082778E-2</v>
      </c>
      <c r="V44" s="8">
        <v>2.5005114207021208E-2</v>
      </c>
      <c r="W44" s="8">
        <v>3.5447857040496356E-2</v>
      </c>
      <c r="X44" s="8">
        <v>0.1216693132247981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0.37807893624419669</v>
      </c>
      <c r="V50" s="8">
        <v>2.5639423241556252E-2</v>
      </c>
      <c r="W50" s="8">
        <v>3.3099518905638198E-2</v>
      </c>
      <c r="X50" s="8">
        <v>4.9111995836789976E-2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14.941516423039179</v>
      </c>
      <c r="J61" s="49">
        <f t="shared" si="15"/>
        <v>29.86190518750994</v>
      </c>
      <c r="K61" s="49">
        <f t="shared" si="15"/>
        <v>24.68958834074142</v>
      </c>
      <c r="L61" s="49">
        <f t="shared" si="15"/>
        <v>25.605826401830463</v>
      </c>
      <c r="M61" s="49">
        <f t="shared" si="15"/>
        <v>51.818347747871208</v>
      </c>
      <c r="N61" s="49">
        <f t="shared" si="15"/>
        <v>44.222545817745285</v>
      </c>
      <c r="O61" s="49">
        <f t="shared" si="15"/>
        <v>47.720468711336984</v>
      </c>
      <c r="P61" s="49">
        <f t="shared" si="15"/>
        <v>65.558673718435642</v>
      </c>
      <c r="Q61" s="49">
        <f t="shared" si="15"/>
        <v>69.001625023813247</v>
      </c>
      <c r="R61" s="49">
        <f t="shared" si="15"/>
        <v>93.762213541483703</v>
      </c>
      <c r="S61" s="49">
        <f t="shared" si="15"/>
        <v>100.59132990216918</v>
      </c>
      <c r="T61" s="49">
        <f t="shared" si="15"/>
        <v>94.86890066209304</v>
      </c>
      <c r="U61" s="49">
        <f t="shared" si="15"/>
        <v>81.898207813466797</v>
      </c>
      <c r="V61" s="49">
        <f t="shared" si="15"/>
        <v>87.770232046892147</v>
      </c>
      <c r="W61" s="49">
        <f t="shared" si="15"/>
        <v>85.212445680605526</v>
      </c>
      <c r="X61" s="49">
        <f t="shared" si="15"/>
        <v>94.796022544373315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9.2614580434753329</v>
      </c>
      <c r="W67" s="52">
        <v>25.077730116693498</v>
      </c>
      <c r="X67" s="52">
        <v>27.846553504187643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3.2669557985421586E-2</v>
      </c>
      <c r="W68" s="52">
        <v>1.9356615263238515E-2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14.941516423039179</v>
      </c>
      <c r="J69" s="52">
        <v>29.86190518750994</v>
      </c>
      <c r="K69" s="52">
        <v>24.68958834074142</v>
      </c>
      <c r="L69" s="52">
        <v>25.605826401830463</v>
      </c>
      <c r="M69" s="52">
        <v>51.818347747871208</v>
      </c>
      <c r="N69" s="52">
        <v>44.222545817745285</v>
      </c>
      <c r="O69" s="52">
        <v>47.720468711336984</v>
      </c>
      <c r="P69" s="52">
        <v>65.558673718435642</v>
      </c>
      <c r="Q69" s="52">
        <v>69.001625023813247</v>
      </c>
      <c r="R69" s="52">
        <v>93.762213541483703</v>
      </c>
      <c r="S69" s="52">
        <v>100.59132990216918</v>
      </c>
      <c r="T69" s="52">
        <v>94.86890066209304</v>
      </c>
      <c r="U69" s="52">
        <v>81.898207813466797</v>
      </c>
      <c r="V69" s="52">
        <v>78.476104445431389</v>
      </c>
      <c r="W69" s="52">
        <v>60.115358948648783</v>
      </c>
      <c r="X69" s="52">
        <v>66.949469040185676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3378.7134109344634</v>
      </c>
      <c r="D2" s="21">
        <f t="shared" ref="D2:X2" si="0">SUM(D3,D17,D22,D25,D26,D51,D52)</f>
        <v>3436.6717614784679</v>
      </c>
      <c r="E2" s="21">
        <f t="shared" si="0"/>
        <v>3506.9742827684531</v>
      </c>
      <c r="F2" s="21">
        <f t="shared" si="0"/>
        <v>3472.6616533110259</v>
      </c>
      <c r="G2" s="21">
        <f t="shared" si="0"/>
        <v>3871.376379173551</v>
      </c>
      <c r="H2" s="21">
        <f t="shared" si="0"/>
        <v>3595.4726806861718</v>
      </c>
      <c r="I2" s="21">
        <f t="shared" si="0"/>
        <v>3836.980367797179</v>
      </c>
      <c r="J2" s="21">
        <f t="shared" si="0"/>
        <v>3905.5895407394578</v>
      </c>
      <c r="K2" s="21">
        <f t="shared" si="0"/>
        <v>3899.4510516061691</v>
      </c>
      <c r="L2" s="21">
        <f t="shared" si="0"/>
        <v>5092.8129749433592</v>
      </c>
      <c r="M2" s="21">
        <f t="shared" si="0"/>
        <v>4281.8735982238541</v>
      </c>
      <c r="N2" s="21">
        <f t="shared" si="0"/>
        <v>3358.0625367698253</v>
      </c>
      <c r="O2" s="21">
        <f t="shared" si="0"/>
        <v>2319.6192166428482</v>
      </c>
      <c r="P2" s="21">
        <f t="shared" si="0"/>
        <v>2734.4719216639492</v>
      </c>
      <c r="Q2" s="21">
        <f t="shared" si="0"/>
        <v>2877.9232709147191</v>
      </c>
      <c r="R2" s="21">
        <f t="shared" si="0"/>
        <v>2406.5753539313355</v>
      </c>
      <c r="S2" s="21">
        <f t="shared" si="0"/>
        <v>2512.6063742143606</v>
      </c>
      <c r="T2" s="21">
        <f t="shared" si="0"/>
        <v>2486.6393522003109</v>
      </c>
      <c r="U2" s="21">
        <f t="shared" si="0"/>
        <v>2565.1713470222339</v>
      </c>
      <c r="V2" s="21">
        <f t="shared" si="0"/>
        <v>2735.4249377216488</v>
      </c>
      <c r="W2" s="21">
        <f t="shared" si="0"/>
        <v>2557.8181117683753</v>
      </c>
      <c r="X2" s="21">
        <f t="shared" si="0"/>
        <v>2752.2995012866299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3378.7134109344634</v>
      </c>
      <c r="D26" s="27">
        <f t="shared" si="11"/>
        <v>3436.6717614784679</v>
      </c>
      <c r="E26" s="27">
        <f t="shared" si="11"/>
        <v>3506.9742827684531</v>
      </c>
      <c r="F26" s="27">
        <f t="shared" si="11"/>
        <v>3472.6616533110259</v>
      </c>
      <c r="G26" s="27">
        <f t="shared" si="11"/>
        <v>3871.376379173551</v>
      </c>
      <c r="H26" s="27">
        <f t="shared" si="11"/>
        <v>3595.4726806861718</v>
      </c>
      <c r="I26" s="27">
        <f t="shared" si="11"/>
        <v>3836.980367797179</v>
      </c>
      <c r="J26" s="27">
        <f t="shared" si="11"/>
        <v>3905.5895407394578</v>
      </c>
      <c r="K26" s="27">
        <f t="shared" si="11"/>
        <v>3899.4510516061691</v>
      </c>
      <c r="L26" s="27">
        <f t="shared" si="11"/>
        <v>5092.8129749433592</v>
      </c>
      <c r="M26" s="27">
        <f t="shared" si="11"/>
        <v>4281.8735982238541</v>
      </c>
      <c r="N26" s="27">
        <f t="shared" si="11"/>
        <v>3358.0625367698253</v>
      </c>
      <c r="O26" s="27">
        <f t="shared" si="11"/>
        <v>2319.6192166428482</v>
      </c>
      <c r="P26" s="27">
        <f t="shared" si="11"/>
        <v>2734.4719216639492</v>
      </c>
      <c r="Q26" s="27">
        <f t="shared" si="11"/>
        <v>2877.9232709147191</v>
      </c>
      <c r="R26" s="27">
        <f t="shared" si="11"/>
        <v>2406.5753539313355</v>
      </c>
      <c r="S26" s="27">
        <f t="shared" si="11"/>
        <v>2512.6063742143606</v>
      </c>
      <c r="T26" s="27">
        <f t="shared" si="11"/>
        <v>2486.6393522003109</v>
      </c>
      <c r="U26" s="27">
        <f t="shared" si="11"/>
        <v>2565.1713470222339</v>
      </c>
      <c r="V26" s="27">
        <f t="shared" si="11"/>
        <v>2735.4249377216488</v>
      </c>
      <c r="W26" s="27">
        <f t="shared" si="11"/>
        <v>2557.8181117683753</v>
      </c>
      <c r="X26" s="27">
        <f t="shared" si="11"/>
        <v>2752.2995012866299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3378.7134109344634</v>
      </c>
      <c r="D33" s="19">
        <f t="shared" si="13"/>
        <v>3436.6717614784679</v>
      </c>
      <c r="E33" s="19">
        <f t="shared" si="13"/>
        <v>3506.9742827684531</v>
      </c>
      <c r="F33" s="19">
        <f t="shared" si="13"/>
        <v>3472.6616533110259</v>
      </c>
      <c r="G33" s="19">
        <f t="shared" si="13"/>
        <v>3871.376379173551</v>
      </c>
      <c r="H33" s="19">
        <f t="shared" si="13"/>
        <v>3595.4726806861718</v>
      </c>
      <c r="I33" s="19">
        <f t="shared" si="13"/>
        <v>3836.980367797179</v>
      </c>
      <c r="J33" s="19">
        <f t="shared" si="13"/>
        <v>3905.5895407394578</v>
      </c>
      <c r="K33" s="19">
        <f t="shared" si="13"/>
        <v>3899.4510516061691</v>
      </c>
      <c r="L33" s="19">
        <f t="shared" si="13"/>
        <v>5092.8129749433592</v>
      </c>
      <c r="M33" s="19">
        <f t="shared" si="13"/>
        <v>4281.8735982238541</v>
      </c>
      <c r="N33" s="19">
        <f t="shared" si="13"/>
        <v>3358.0625367698253</v>
      </c>
      <c r="O33" s="19">
        <f t="shared" si="13"/>
        <v>2319.6192166428482</v>
      </c>
      <c r="P33" s="19">
        <f t="shared" si="13"/>
        <v>2734.4719216639492</v>
      </c>
      <c r="Q33" s="19">
        <f t="shared" si="13"/>
        <v>2877.9232709147191</v>
      </c>
      <c r="R33" s="19">
        <f t="shared" si="13"/>
        <v>2406.5753539313355</v>
      </c>
      <c r="S33" s="19">
        <f t="shared" si="13"/>
        <v>2512.6063742143606</v>
      </c>
      <c r="T33" s="19">
        <f t="shared" si="13"/>
        <v>2486.6393522003109</v>
      </c>
      <c r="U33" s="19">
        <f t="shared" si="13"/>
        <v>2565.1713470222339</v>
      </c>
      <c r="V33" s="19">
        <f t="shared" si="13"/>
        <v>2735.4249377216488</v>
      </c>
      <c r="W33" s="19">
        <f t="shared" si="13"/>
        <v>2557.8181117683753</v>
      </c>
      <c r="X33" s="19">
        <f t="shared" si="13"/>
        <v>2752.2995012866299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3378.7134109344634</v>
      </c>
      <c r="D43" s="8">
        <v>3436.6717614784679</v>
      </c>
      <c r="E43" s="8">
        <v>3506.9742827684531</v>
      </c>
      <c r="F43" s="8">
        <v>3472.6616533110259</v>
      </c>
      <c r="G43" s="8">
        <v>3871.376379173551</v>
      </c>
      <c r="H43" s="8">
        <v>3595.4726806861718</v>
      </c>
      <c r="I43" s="8">
        <v>3836.980367797179</v>
      </c>
      <c r="J43" s="8">
        <v>3905.5895407394578</v>
      </c>
      <c r="K43" s="8">
        <v>3899.4510516061691</v>
      </c>
      <c r="L43" s="8">
        <v>5092.8129749433592</v>
      </c>
      <c r="M43" s="8">
        <v>4281.8735982238541</v>
      </c>
      <c r="N43" s="8">
        <v>3358.0625367698253</v>
      </c>
      <c r="O43" s="8">
        <v>2319.6192166428482</v>
      </c>
      <c r="P43" s="8">
        <v>2732.9926461391756</v>
      </c>
      <c r="Q43" s="8">
        <v>2877.9232709147191</v>
      </c>
      <c r="R43" s="8">
        <v>2406.5753539313355</v>
      </c>
      <c r="S43" s="8">
        <v>2512.6063742143606</v>
      </c>
      <c r="T43" s="8">
        <v>2486.6393522003109</v>
      </c>
      <c r="U43" s="8">
        <v>2564.2416771646749</v>
      </c>
      <c r="V43" s="8">
        <v>2735.3103395808034</v>
      </c>
      <c r="W43" s="8">
        <v>2557.6470091073766</v>
      </c>
      <c r="X43" s="8">
        <v>2751.875178108744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1.4792755247737546</v>
      </c>
      <c r="Q44" s="8">
        <v>0</v>
      </c>
      <c r="R44" s="8">
        <v>0</v>
      </c>
      <c r="S44" s="8">
        <v>0</v>
      </c>
      <c r="T44" s="8">
        <v>0</v>
      </c>
      <c r="U44" s="8">
        <v>0.12022613784609668</v>
      </c>
      <c r="V44" s="8">
        <v>5.6581415175478128E-2</v>
      </c>
      <c r="W44" s="8">
        <v>8.8482200560106847E-2</v>
      </c>
      <c r="X44" s="8">
        <v>0.3022995310342303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0.80944371971276829</v>
      </c>
      <c r="V50" s="8">
        <v>5.8016725669781201E-2</v>
      </c>
      <c r="W50" s="8">
        <v>8.2620460438719859E-2</v>
      </c>
      <c r="X50" s="8">
        <v>0.12202364685157709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74.898662937745257</v>
      </c>
      <c r="J61" s="49">
        <f t="shared" si="15"/>
        <v>136.26646748945257</v>
      </c>
      <c r="K61" s="49">
        <f t="shared" si="15"/>
        <v>113.11485119914794</v>
      </c>
      <c r="L61" s="49">
        <f t="shared" si="15"/>
        <v>133.2840774562124</v>
      </c>
      <c r="M61" s="49">
        <f t="shared" si="15"/>
        <v>209.45901635835227</v>
      </c>
      <c r="N61" s="49">
        <f t="shared" si="15"/>
        <v>156.15335578011226</v>
      </c>
      <c r="O61" s="49">
        <f t="shared" si="15"/>
        <v>141.11619160757726</v>
      </c>
      <c r="P61" s="49">
        <f t="shared" si="15"/>
        <v>170.55088148271125</v>
      </c>
      <c r="Q61" s="49">
        <f t="shared" si="15"/>
        <v>187.16610152791404</v>
      </c>
      <c r="R61" s="49">
        <f t="shared" si="15"/>
        <v>160.45045043159604</v>
      </c>
      <c r="S61" s="49">
        <f t="shared" si="15"/>
        <v>165.55125503687466</v>
      </c>
      <c r="T61" s="49">
        <f t="shared" si="15"/>
        <v>183.54074908038672</v>
      </c>
      <c r="U61" s="49">
        <f t="shared" si="15"/>
        <v>175.33901948857752</v>
      </c>
      <c r="V61" s="49">
        <f t="shared" si="15"/>
        <v>177.64916008893093</v>
      </c>
      <c r="W61" s="49">
        <f t="shared" si="15"/>
        <v>150.10362846680374</v>
      </c>
      <c r="X61" s="49">
        <f t="shared" si="15"/>
        <v>166.34262623349693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7.3924470357086269E-2</v>
      </c>
      <c r="W68" s="52">
        <v>4.8316486718225381E-2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74.898662937745257</v>
      </c>
      <c r="J69" s="52">
        <v>136.26646748945257</v>
      </c>
      <c r="K69" s="52">
        <v>113.11485119914794</v>
      </c>
      <c r="L69" s="52">
        <v>133.2840774562124</v>
      </c>
      <c r="M69" s="52">
        <v>209.45901635835227</v>
      </c>
      <c r="N69" s="52">
        <v>156.15335578011226</v>
      </c>
      <c r="O69" s="52">
        <v>141.11619160757726</v>
      </c>
      <c r="P69" s="52">
        <v>170.55088148271125</v>
      </c>
      <c r="Q69" s="52">
        <v>187.16610152791404</v>
      </c>
      <c r="R69" s="52">
        <v>160.45045043159604</v>
      </c>
      <c r="S69" s="52">
        <v>165.55125503687466</v>
      </c>
      <c r="T69" s="52">
        <v>183.54074908038672</v>
      </c>
      <c r="U69" s="52">
        <v>175.33901948857752</v>
      </c>
      <c r="V69" s="52">
        <v>177.57523561857383</v>
      </c>
      <c r="W69" s="52">
        <v>150.05531198008552</v>
      </c>
      <c r="X69" s="52">
        <v>166.34262623349693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1576.1269749600001</v>
      </c>
      <c r="D2" s="21">
        <f t="shared" ref="D2:X2" si="0">SUM(D3,D17,D22,D25,D26,D51,D52)</f>
        <v>1341.5175050399996</v>
      </c>
      <c r="E2" s="21">
        <f t="shared" si="0"/>
        <v>1227.35457</v>
      </c>
      <c r="F2" s="21">
        <f t="shared" si="0"/>
        <v>1173.4798712400004</v>
      </c>
      <c r="G2" s="21">
        <f t="shared" si="0"/>
        <v>1243.2659824800003</v>
      </c>
      <c r="H2" s="21">
        <f t="shared" si="0"/>
        <v>1246.3218475199999</v>
      </c>
      <c r="I2" s="21">
        <f t="shared" si="0"/>
        <v>1119.5044837200003</v>
      </c>
      <c r="J2" s="21">
        <f t="shared" si="0"/>
        <v>1106.6489362799998</v>
      </c>
      <c r="K2" s="21">
        <f t="shared" si="0"/>
        <v>1062.2291450400003</v>
      </c>
      <c r="L2" s="21">
        <f t="shared" si="0"/>
        <v>874.54265903999999</v>
      </c>
      <c r="M2" s="21">
        <f t="shared" si="0"/>
        <v>713.93742971999995</v>
      </c>
      <c r="N2" s="21">
        <f t="shared" si="0"/>
        <v>667.64379924000013</v>
      </c>
      <c r="O2" s="21">
        <f t="shared" si="0"/>
        <v>562.63791599999979</v>
      </c>
      <c r="P2" s="21">
        <f t="shared" si="0"/>
        <v>531.74900304000016</v>
      </c>
      <c r="Q2" s="21">
        <f t="shared" si="0"/>
        <v>541.02401676000022</v>
      </c>
      <c r="R2" s="21">
        <f t="shared" si="0"/>
        <v>503.93534400000016</v>
      </c>
      <c r="S2" s="21">
        <f t="shared" si="0"/>
        <v>568.84931676000019</v>
      </c>
      <c r="T2" s="21">
        <f t="shared" si="0"/>
        <v>587.31688080000015</v>
      </c>
      <c r="U2" s="21">
        <f t="shared" si="0"/>
        <v>668.59135415999992</v>
      </c>
      <c r="V2" s="21">
        <f t="shared" si="0"/>
        <v>676.09566791999998</v>
      </c>
      <c r="W2" s="21">
        <f t="shared" si="0"/>
        <v>272.49527159999997</v>
      </c>
      <c r="X2" s="21">
        <f t="shared" si="0"/>
        <v>455.59477692000019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1576.1269749600001</v>
      </c>
      <c r="D26" s="27">
        <f t="shared" si="13"/>
        <v>1341.5175050399996</v>
      </c>
      <c r="E26" s="27">
        <f t="shared" si="13"/>
        <v>1227.35457</v>
      </c>
      <c r="F26" s="27">
        <f t="shared" si="13"/>
        <v>1173.4798712400004</v>
      </c>
      <c r="G26" s="27">
        <f t="shared" si="13"/>
        <v>1243.2659824800003</v>
      </c>
      <c r="H26" s="27">
        <f t="shared" si="13"/>
        <v>1246.3218475199999</v>
      </c>
      <c r="I26" s="27">
        <f t="shared" si="13"/>
        <v>1119.5044837200003</v>
      </c>
      <c r="J26" s="27">
        <f t="shared" si="13"/>
        <v>1106.6489362799998</v>
      </c>
      <c r="K26" s="27">
        <f t="shared" si="13"/>
        <v>1062.2291450400003</v>
      </c>
      <c r="L26" s="27">
        <f t="shared" si="13"/>
        <v>874.54265903999999</v>
      </c>
      <c r="M26" s="27">
        <f t="shared" si="13"/>
        <v>713.93742971999995</v>
      </c>
      <c r="N26" s="27">
        <f t="shared" si="13"/>
        <v>667.64379924000013</v>
      </c>
      <c r="O26" s="27">
        <f t="shared" si="13"/>
        <v>562.63791599999979</v>
      </c>
      <c r="P26" s="27">
        <f t="shared" si="13"/>
        <v>531.74900304000016</v>
      </c>
      <c r="Q26" s="27">
        <f t="shared" si="13"/>
        <v>541.02401676000022</v>
      </c>
      <c r="R26" s="27">
        <f t="shared" si="13"/>
        <v>503.93534400000016</v>
      </c>
      <c r="S26" s="27">
        <f t="shared" si="13"/>
        <v>568.84931676000019</v>
      </c>
      <c r="T26" s="27">
        <f t="shared" si="13"/>
        <v>587.31688080000015</v>
      </c>
      <c r="U26" s="27">
        <f t="shared" si="13"/>
        <v>668.59135415999992</v>
      </c>
      <c r="V26" s="27">
        <f t="shared" si="13"/>
        <v>676.09566791999998</v>
      </c>
      <c r="W26" s="27">
        <f t="shared" si="13"/>
        <v>272.49527159999997</v>
      </c>
      <c r="X26" s="27">
        <f t="shared" ref="X26" si="14">SUM(X27,X33)</f>
        <v>455.59477692000019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1576.1269749600001</v>
      </c>
      <c r="D33" s="19">
        <f t="shared" si="17"/>
        <v>1341.5175050399996</v>
      </c>
      <c r="E33" s="19">
        <f t="shared" si="17"/>
        <v>1227.35457</v>
      </c>
      <c r="F33" s="19">
        <f t="shared" si="17"/>
        <v>1173.4798712400004</v>
      </c>
      <c r="G33" s="19">
        <f t="shared" si="17"/>
        <v>1243.2659824800003</v>
      </c>
      <c r="H33" s="19">
        <f t="shared" si="17"/>
        <v>1246.3218475199999</v>
      </c>
      <c r="I33" s="19">
        <f t="shared" si="17"/>
        <v>1119.5044837200003</v>
      </c>
      <c r="J33" s="19">
        <f t="shared" si="17"/>
        <v>1106.6489362799998</v>
      </c>
      <c r="K33" s="19">
        <f t="shared" si="17"/>
        <v>1062.2291450400003</v>
      </c>
      <c r="L33" s="19">
        <f t="shared" si="17"/>
        <v>874.54265903999999</v>
      </c>
      <c r="M33" s="19">
        <f t="shared" si="17"/>
        <v>713.93742971999995</v>
      </c>
      <c r="N33" s="19">
        <f t="shared" si="17"/>
        <v>667.64379924000013</v>
      </c>
      <c r="O33" s="19">
        <f t="shared" si="17"/>
        <v>562.63791599999979</v>
      </c>
      <c r="P33" s="19">
        <f t="shared" si="17"/>
        <v>531.74900304000016</v>
      </c>
      <c r="Q33" s="19">
        <f t="shared" si="17"/>
        <v>541.02401676000022</v>
      </c>
      <c r="R33" s="19">
        <f t="shared" si="17"/>
        <v>503.93534400000016</v>
      </c>
      <c r="S33" s="19">
        <f t="shared" si="17"/>
        <v>568.84931676000019</v>
      </c>
      <c r="T33" s="19">
        <f t="shared" si="17"/>
        <v>587.31688080000015</v>
      </c>
      <c r="U33" s="19">
        <f t="shared" si="17"/>
        <v>668.59135415999992</v>
      </c>
      <c r="V33" s="19">
        <f t="shared" si="17"/>
        <v>676.09566791999998</v>
      </c>
      <c r="W33" s="19">
        <f t="shared" si="17"/>
        <v>272.49527159999997</v>
      </c>
      <c r="X33" s="19">
        <f t="shared" ref="X33" si="18">SUM(X34:X50)</f>
        <v>455.59477692000019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15.049944</v>
      </c>
      <c r="M38" s="8">
        <f>FC_TRA_DAVI_PA_E!M38+FC_TRA_DAVI_FR_E!M38</f>
        <v>9.0299160000000001</v>
      </c>
      <c r="N38" s="8">
        <f>FC_TRA_DAVI_PA_E!N38+FC_TRA_DAVI_FR_E!N38</f>
        <v>6.020027999999999</v>
      </c>
      <c r="O38" s="8">
        <f>FC_TRA_DAVI_PA_E!O38+FC_TRA_DAVI_FR_E!O38</f>
        <v>6.1319159999999995</v>
      </c>
      <c r="P38" s="8">
        <f>FC_TRA_DAVI_PA_E!P38+FC_TRA_DAVI_FR_E!P38</f>
        <v>6.1598879999999978</v>
      </c>
      <c r="Q38" s="8">
        <f>FC_TRA_DAVI_PA_E!Q38+FC_TRA_DAVI_FR_E!Q38</f>
        <v>6.1598879999999987</v>
      </c>
      <c r="R38" s="8">
        <f>FC_TRA_DAVI_PA_E!R38+FC_TRA_DAVI_FR_E!R38</f>
        <v>3.0799440000000002</v>
      </c>
      <c r="S38" s="8">
        <f>FC_TRA_DAVI_PA_E!S38+FC_TRA_DAVI_FR_E!S38</f>
        <v>6.1598879999999987</v>
      </c>
      <c r="T38" s="8">
        <f>FC_TRA_DAVI_PA_E!T38+FC_TRA_DAVI_FR_E!T38</f>
        <v>6.7853520000000005</v>
      </c>
      <c r="U38" s="8">
        <f>FC_TRA_DAVI_PA_E!U38+FC_TRA_DAVI_FR_E!U38</f>
        <v>5.9935680000000007</v>
      </c>
      <c r="V38" s="8">
        <f>FC_TRA_DAVI_PA_E!V38+FC_TRA_DAVI_FR_E!V38</f>
        <v>6.6220559999999988</v>
      </c>
      <c r="W38" s="8">
        <f>FC_TRA_DAVI_PA_E!W38+FC_TRA_DAVI_FR_E!W38</f>
        <v>5.9444279999999976</v>
      </c>
      <c r="X38" s="8">
        <f>FC_TRA_DAVI_PA_E!X38+FC_TRA_DAVI_FR_E!X38</f>
        <v>6.0122159999999996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54.147774960000014</v>
      </c>
      <c r="D39" s="8">
        <f>FC_TRA_DAVI_PA_E!D39+FC_TRA_DAVI_FR_E!D39</f>
        <v>60.51834504</v>
      </c>
      <c r="E39" s="8">
        <f>FC_TRA_DAVI_PA_E!E39+FC_TRA_DAVI_FR_E!E39</f>
        <v>57.333060000000017</v>
      </c>
      <c r="F39" s="8">
        <f>FC_TRA_DAVI_PA_E!F39+FC_TRA_DAVI_FR_E!F39</f>
        <v>63.703371239999989</v>
      </c>
      <c r="G39" s="8">
        <f>FC_TRA_DAVI_PA_E!G39+FC_TRA_DAVI_FR_E!G39</f>
        <v>70.073682480000016</v>
      </c>
      <c r="H39" s="8">
        <f>FC_TRA_DAVI_PA_E!H39+FC_TRA_DAVI_FR_E!H39</f>
        <v>44.592437520000018</v>
      </c>
      <c r="I39" s="8">
        <f>FC_TRA_DAVI_PA_E!I39+FC_TRA_DAVI_FR_E!I39</f>
        <v>47.777463720000007</v>
      </c>
      <c r="J39" s="8">
        <f>FC_TRA_DAVI_PA_E!J39+FC_TRA_DAVI_FR_E!J39</f>
        <v>9.5555962800000014</v>
      </c>
      <c r="K39" s="8">
        <f>FC_TRA_DAVI_PA_E!K39+FC_TRA_DAVI_FR_E!K39</f>
        <v>3.1852850399999988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1521.9792</v>
      </c>
      <c r="D40" s="8">
        <f>FC_TRA_DAVI_PA_E!D40+FC_TRA_DAVI_FR_E!D40</f>
        <v>1280.9991599999996</v>
      </c>
      <c r="E40" s="8">
        <f>FC_TRA_DAVI_PA_E!E40+FC_TRA_DAVI_FR_E!E40</f>
        <v>1170.02151</v>
      </c>
      <c r="F40" s="8">
        <f>FC_TRA_DAVI_PA_E!F40+FC_TRA_DAVI_FR_E!F40</f>
        <v>1109.7765000000004</v>
      </c>
      <c r="G40" s="8">
        <f>FC_TRA_DAVI_PA_E!G40+FC_TRA_DAVI_FR_E!G40</f>
        <v>1173.1923000000002</v>
      </c>
      <c r="H40" s="8">
        <f>FC_TRA_DAVI_PA_E!H40+FC_TRA_DAVI_FR_E!H40</f>
        <v>1201.7294099999999</v>
      </c>
      <c r="I40" s="8">
        <f>FC_TRA_DAVI_PA_E!I40+FC_TRA_DAVI_FR_E!I40</f>
        <v>1071.7270200000003</v>
      </c>
      <c r="J40" s="8">
        <f>FC_TRA_DAVI_PA_E!J40+FC_TRA_DAVI_FR_E!J40</f>
        <v>1097.0933399999999</v>
      </c>
      <c r="K40" s="8">
        <f>FC_TRA_DAVI_PA_E!K40+FC_TRA_DAVI_FR_E!K40</f>
        <v>1059.0438600000002</v>
      </c>
      <c r="L40" s="8">
        <f>FC_TRA_DAVI_PA_E!L40+FC_TRA_DAVI_FR_E!L40</f>
        <v>859.49271504000001</v>
      </c>
      <c r="M40" s="8">
        <f>FC_TRA_DAVI_PA_E!M40+FC_TRA_DAVI_FR_E!M40</f>
        <v>704.90751372</v>
      </c>
      <c r="N40" s="8">
        <f>FC_TRA_DAVI_PA_E!N40+FC_TRA_DAVI_FR_E!N40</f>
        <v>661.62377124000011</v>
      </c>
      <c r="O40" s="8">
        <f>FC_TRA_DAVI_PA_E!O40+FC_TRA_DAVI_FR_E!O40</f>
        <v>556.50599999999974</v>
      </c>
      <c r="P40" s="8">
        <f>FC_TRA_DAVI_PA_E!P40+FC_TRA_DAVI_FR_E!P40</f>
        <v>525.58911504000014</v>
      </c>
      <c r="Q40" s="8">
        <f>FC_TRA_DAVI_PA_E!Q40+FC_TRA_DAVI_FR_E!Q40</f>
        <v>534.8641287600002</v>
      </c>
      <c r="R40" s="8">
        <f>FC_TRA_DAVI_PA_E!R40+FC_TRA_DAVI_FR_E!R40</f>
        <v>500.85540000000015</v>
      </c>
      <c r="S40" s="8">
        <f>FC_TRA_DAVI_PA_E!S40+FC_TRA_DAVI_FR_E!S40</f>
        <v>562.68942876000017</v>
      </c>
      <c r="T40" s="8">
        <f>FC_TRA_DAVI_PA_E!T40+FC_TRA_DAVI_FR_E!T40</f>
        <v>580.53152880000016</v>
      </c>
      <c r="U40" s="8">
        <f>FC_TRA_DAVI_PA_E!U40+FC_TRA_DAVI_FR_E!U40</f>
        <v>662.59778615999994</v>
      </c>
      <c r="V40" s="8">
        <f>FC_TRA_DAVI_PA_E!V40+FC_TRA_DAVI_FR_E!V40</f>
        <v>669.47361191999994</v>
      </c>
      <c r="W40" s="8">
        <f>FC_TRA_DAVI_PA_E!W40+FC_TRA_DAVI_FR_E!W40</f>
        <v>266.55084359999995</v>
      </c>
      <c r="X40" s="8">
        <f>FC_TRA_DAVI_PA_E!X40+FC_TRA_DAVI_FR_E!X40</f>
        <v>449.58256092000016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1528.5889271612605</v>
      </c>
      <c r="D2" s="21">
        <f t="shared" ref="D2:X2" si="0">SUM(D3,D17,D22,D25,D26,D51,D52)</f>
        <v>1291.6031845634107</v>
      </c>
      <c r="E2" s="21">
        <f t="shared" si="0"/>
        <v>1179.9011720155856</v>
      </c>
      <c r="F2" s="21">
        <f t="shared" si="0"/>
        <v>1134.1459774510431</v>
      </c>
      <c r="G2" s="21">
        <f t="shared" si="0"/>
        <v>1220.9905349016578</v>
      </c>
      <c r="H2" s="21">
        <f t="shared" si="0"/>
        <v>1224.3628357449597</v>
      </c>
      <c r="I2" s="21">
        <f t="shared" si="0"/>
        <v>1099.9030782566088</v>
      </c>
      <c r="J2" s="21">
        <f t="shared" si="0"/>
        <v>1090.9326712951613</v>
      </c>
      <c r="K2" s="21">
        <f t="shared" si="0"/>
        <v>1045.1010039916218</v>
      </c>
      <c r="L2" s="21">
        <f t="shared" si="0"/>
        <v>864.1156232181379</v>
      </c>
      <c r="M2" s="21">
        <f t="shared" si="0"/>
        <v>705.54399946183764</v>
      </c>
      <c r="N2" s="21">
        <f t="shared" si="0"/>
        <v>660.80617737584032</v>
      </c>
      <c r="O2" s="21">
        <f t="shared" si="0"/>
        <v>557.56152559659608</v>
      </c>
      <c r="P2" s="21">
        <f t="shared" si="0"/>
        <v>526.91568841625224</v>
      </c>
      <c r="Q2" s="21">
        <f t="shared" si="0"/>
        <v>538.02089064395068</v>
      </c>
      <c r="R2" s="21">
        <f t="shared" si="0"/>
        <v>501.51179039663276</v>
      </c>
      <c r="S2" s="21">
        <f t="shared" si="0"/>
        <v>566.68175869919514</v>
      </c>
      <c r="T2" s="21">
        <f t="shared" si="0"/>
        <v>585.80164699346153</v>
      </c>
      <c r="U2" s="21">
        <f t="shared" si="0"/>
        <v>665.51932704254591</v>
      </c>
      <c r="V2" s="21">
        <f t="shared" si="0"/>
        <v>673.42113231507471</v>
      </c>
      <c r="W2" s="21">
        <f t="shared" si="0"/>
        <v>271.36434064167327</v>
      </c>
      <c r="X2" s="21">
        <f t="shared" si="0"/>
        <v>454.0391920926308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1528.5889271612605</v>
      </c>
      <c r="D26" s="27">
        <f t="shared" si="9"/>
        <v>1291.6031845634107</v>
      </c>
      <c r="E26" s="27">
        <f t="shared" si="9"/>
        <v>1179.9011720155856</v>
      </c>
      <c r="F26" s="27">
        <f t="shared" si="9"/>
        <v>1134.1459774510431</v>
      </c>
      <c r="G26" s="27">
        <f t="shared" si="9"/>
        <v>1220.9905349016578</v>
      </c>
      <c r="H26" s="27">
        <f t="shared" si="9"/>
        <v>1224.3628357449597</v>
      </c>
      <c r="I26" s="27">
        <f t="shared" si="9"/>
        <v>1099.9030782566088</v>
      </c>
      <c r="J26" s="27">
        <f t="shared" si="9"/>
        <v>1090.9326712951613</v>
      </c>
      <c r="K26" s="27">
        <f t="shared" si="9"/>
        <v>1045.1010039916218</v>
      </c>
      <c r="L26" s="27">
        <f t="shared" si="9"/>
        <v>864.1156232181379</v>
      </c>
      <c r="M26" s="27">
        <f t="shared" si="9"/>
        <v>705.54399946183764</v>
      </c>
      <c r="N26" s="27">
        <f t="shared" si="9"/>
        <v>660.80617737584032</v>
      </c>
      <c r="O26" s="27">
        <f t="shared" si="9"/>
        <v>557.56152559659608</v>
      </c>
      <c r="P26" s="27">
        <f t="shared" si="9"/>
        <v>526.91568841625224</v>
      </c>
      <c r="Q26" s="27">
        <f t="shared" si="9"/>
        <v>538.02089064395068</v>
      </c>
      <c r="R26" s="27">
        <f t="shared" si="9"/>
        <v>501.51179039663276</v>
      </c>
      <c r="S26" s="27">
        <f t="shared" si="9"/>
        <v>566.68175869919514</v>
      </c>
      <c r="T26" s="27">
        <f t="shared" si="9"/>
        <v>585.80164699346153</v>
      </c>
      <c r="U26" s="27">
        <f t="shared" si="9"/>
        <v>665.51932704254591</v>
      </c>
      <c r="V26" s="27">
        <f t="shared" si="9"/>
        <v>673.42113231507471</v>
      </c>
      <c r="W26" s="27">
        <f t="shared" si="9"/>
        <v>271.36434064167327</v>
      </c>
      <c r="X26" s="27">
        <f t="shared" si="9"/>
        <v>454.0391920926308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1528.5889271612605</v>
      </c>
      <c r="D33" s="19">
        <f t="shared" si="11"/>
        <v>1291.6031845634107</v>
      </c>
      <c r="E33" s="19">
        <f t="shared" si="11"/>
        <v>1179.9011720155856</v>
      </c>
      <c r="F33" s="19">
        <f t="shared" si="11"/>
        <v>1134.1459774510431</v>
      </c>
      <c r="G33" s="19">
        <f t="shared" si="11"/>
        <v>1220.9905349016578</v>
      </c>
      <c r="H33" s="19">
        <f t="shared" si="11"/>
        <v>1224.3628357449597</v>
      </c>
      <c r="I33" s="19">
        <f t="shared" si="11"/>
        <v>1099.9030782566088</v>
      </c>
      <c r="J33" s="19">
        <f t="shared" si="11"/>
        <v>1090.9326712951613</v>
      </c>
      <c r="K33" s="19">
        <f t="shared" si="11"/>
        <v>1045.1010039916218</v>
      </c>
      <c r="L33" s="19">
        <f t="shared" si="11"/>
        <v>864.1156232181379</v>
      </c>
      <c r="M33" s="19">
        <f t="shared" si="11"/>
        <v>705.54399946183764</v>
      </c>
      <c r="N33" s="19">
        <f t="shared" si="11"/>
        <v>660.80617737584032</v>
      </c>
      <c r="O33" s="19">
        <f t="shared" si="11"/>
        <v>557.56152559659608</v>
      </c>
      <c r="P33" s="19">
        <f t="shared" si="11"/>
        <v>526.91568841625224</v>
      </c>
      <c r="Q33" s="19">
        <f t="shared" si="11"/>
        <v>538.02089064395068</v>
      </c>
      <c r="R33" s="19">
        <f t="shared" si="11"/>
        <v>501.51179039663276</v>
      </c>
      <c r="S33" s="19">
        <f t="shared" si="11"/>
        <v>566.68175869919514</v>
      </c>
      <c r="T33" s="19">
        <f t="shared" si="11"/>
        <v>585.80164699346153</v>
      </c>
      <c r="U33" s="19">
        <f t="shared" si="11"/>
        <v>665.51932704254591</v>
      </c>
      <c r="V33" s="19">
        <f t="shared" si="11"/>
        <v>673.42113231507471</v>
      </c>
      <c r="W33" s="19">
        <f t="shared" si="11"/>
        <v>271.36434064167327</v>
      </c>
      <c r="X33" s="19">
        <f t="shared" si="11"/>
        <v>454.0391920926308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14.870505863297463</v>
      </c>
      <c r="M38" s="8">
        <v>8.9237554780439101</v>
      </c>
      <c r="N38" s="8">
        <v>5.9583743530665432</v>
      </c>
      <c r="O38" s="8">
        <v>6.076590898986229</v>
      </c>
      <c r="P38" s="8">
        <v>6.103897905837453</v>
      </c>
      <c r="Q38" s="8">
        <v>6.125695579790035</v>
      </c>
      <c r="R38" s="8">
        <v>3.0651317637315119</v>
      </c>
      <c r="S38" s="8">
        <v>6.1364162044037505</v>
      </c>
      <c r="T38" s="8">
        <v>6.7678462972426408</v>
      </c>
      <c r="U38" s="8">
        <v>5.9660289010993912</v>
      </c>
      <c r="V38" s="8">
        <v>6.5958601147278806</v>
      </c>
      <c r="W38" s="8">
        <v>5.9197569750120396</v>
      </c>
      <c r="X38" s="8">
        <v>5.9916878630189441</v>
      </c>
    </row>
    <row r="39" spans="1:24" ht="11.25" customHeight="1" x14ac:dyDescent="0.2">
      <c r="A39" s="28" t="s">
        <v>64</v>
      </c>
      <c r="B39" s="7" t="s">
        <v>65</v>
      </c>
      <c r="C39" s="8">
        <v>52.514607356667035</v>
      </c>
      <c r="D39" s="8">
        <v>58.266617382559339</v>
      </c>
      <c r="E39" s="8">
        <v>55.116383107808787</v>
      </c>
      <c r="F39" s="8">
        <v>61.568096745939066</v>
      </c>
      <c r="G39" s="8">
        <v>68.818180710707651</v>
      </c>
      <c r="H39" s="8">
        <v>43.806760960989273</v>
      </c>
      <c r="I39" s="8">
        <v>46.940928045505622</v>
      </c>
      <c r="J39" s="8">
        <v>9.4198908378301986</v>
      </c>
      <c r="K39" s="8">
        <v>3.1339232300749331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1476.0743198045934</v>
      </c>
      <c r="D40" s="8">
        <v>1233.3365671808513</v>
      </c>
      <c r="E40" s="8">
        <v>1124.7847889077768</v>
      </c>
      <c r="F40" s="8">
        <v>1072.577880705104</v>
      </c>
      <c r="G40" s="8">
        <v>1152.1723541909503</v>
      </c>
      <c r="H40" s="8">
        <v>1180.5560747839704</v>
      </c>
      <c r="I40" s="8">
        <v>1052.9621502111031</v>
      </c>
      <c r="J40" s="8">
        <v>1081.512780457331</v>
      </c>
      <c r="K40" s="8">
        <v>1041.9670807615469</v>
      </c>
      <c r="L40" s="8">
        <v>849.24511735484043</v>
      </c>
      <c r="M40" s="8">
        <v>696.62024398379378</v>
      </c>
      <c r="N40" s="8">
        <v>654.84780302277375</v>
      </c>
      <c r="O40" s="8">
        <v>551.4849346976099</v>
      </c>
      <c r="P40" s="8">
        <v>520.81179051041477</v>
      </c>
      <c r="Q40" s="8">
        <v>531.89519506416059</v>
      </c>
      <c r="R40" s="8">
        <v>498.44665863290123</v>
      </c>
      <c r="S40" s="8">
        <v>560.54534249479138</v>
      </c>
      <c r="T40" s="8">
        <v>579.03380069621892</v>
      </c>
      <c r="U40" s="8">
        <v>659.55329814144648</v>
      </c>
      <c r="V40" s="8">
        <v>666.82527220034683</v>
      </c>
      <c r="W40" s="8">
        <v>265.44458366666123</v>
      </c>
      <c r="X40" s="8">
        <v>448.04750422961183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47.538047798739647</v>
      </c>
      <c r="D2" s="21">
        <f t="shared" ref="D2:X2" si="0">SUM(D3,D17,D22,D25,D26,D51,D52)</f>
        <v>49.914320476589083</v>
      </c>
      <c r="E2" s="21">
        <f t="shared" si="0"/>
        <v>47.453397984414323</v>
      </c>
      <c r="F2" s="21">
        <f t="shared" si="0"/>
        <v>39.333893788957205</v>
      </c>
      <c r="G2" s="21">
        <f t="shared" si="0"/>
        <v>22.275447578342337</v>
      </c>
      <c r="H2" s="21">
        <f t="shared" si="0"/>
        <v>21.959011775040196</v>
      </c>
      <c r="I2" s="21">
        <f t="shared" si="0"/>
        <v>19.601405463391593</v>
      </c>
      <c r="J2" s="21">
        <f t="shared" si="0"/>
        <v>15.716264984838746</v>
      </c>
      <c r="K2" s="21">
        <f t="shared" si="0"/>
        <v>17.128141048378414</v>
      </c>
      <c r="L2" s="21">
        <f t="shared" si="0"/>
        <v>10.427035821862155</v>
      </c>
      <c r="M2" s="21">
        <f t="shared" si="0"/>
        <v>8.393430258162331</v>
      </c>
      <c r="N2" s="21">
        <f t="shared" si="0"/>
        <v>6.837621864159825</v>
      </c>
      <c r="O2" s="21">
        <f t="shared" si="0"/>
        <v>5.0763904034036393</v>
      </c>
      <c r="P2" s="21">
        <f t="shared" si="0"/>
        <v>4.8333146237478832</v>
      </c>
      <c r="Q2" s="21">
        <f t="shared" si="0"/>
        <v>3.0031261160495695</v>
      </c>
      <c r="R2" s="21">
        <f t="shared" si="0"/>
        <v>2.4235536033674254</v>
      </c>
      <c r="S2" s="21">
        <f t="shared" si="0"/>
        <v>2.1675580608050105</v>
      </c>
      <c r="T2" s="21">
        <f t="shared" si="0"/>
        <v>1.5152338065386293</v>
      </c>
      <c r="U2" s="21">
        <f t="shared" si="0"/>
        <v>3.0720271174540579</v>
      </c>
      <c r="V2" s="21">
        <f t="shared" si="0"/>
        <v>2.6745356049252003</v>
      </c>
      <c r="W2" s="21">
        <f t="shared" si="0"/>
        <v>1.1309309583267051</v>
      </c>
      <c r="X2" s="21">
        <f t="shared" si="0"/>
        <v>1.555584827369364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47.538047798739647</v>
      </c>
      <c r="D26" s="27">
        <f t="shared" si="9"/>
        <v>49.914320476589083</v>
      </c>
      <c r="E26" s="27">
        <f t="shared" si="9"/>
        <v>47.453397984414323</v>
      </c>
      <c r="F26" s="27">
        <f t="shared" si="9"/>
        <v>39.333893788957205</v>
      </c>
      <c r="G26" s="27">
        <f t="shared" si="9"/>
        <v>22.275447578342337</v>
      </c>
      <c r="H26" s="27">
        <f t="shared" si="9"/>
        <v>21.959011775040196</v>
      </c>
      <c r="I26" s="27">
        <f t="shared" si="9"/>
        <v>19.601405463391593</v>
      </c>
      <c r="J26" s="27">
        <f t="shared" si="9"/>
        <v>15.716264984838746</v>
      </c>
      <c r="K26" s="27">
        <f t="shared" si="9"/>
        <v>17.128141048378414</v>
      </c>
      <c r="L26" s="27">
        <f t="shared" si="9"/>
        <v>10.427035821862155</v>
      </c>
      <c r="M26" s="27">
        <f t="shared" si="9"/>
        <v>8.393430258162331</v>
      </c>
      <c r="N26" s="27">
        <f t="shared" si="9"/>
        <v>6.837621864159825</v>
      </c>
      <c r="O26" s="27">
        <f t="shared" si="9"/>
        <v>5.0763904034036393</v>
      </c>
      <c r="P26" s="27">
        <f t="shared" si="9"/>
        <v>4.8333146237478832</v>
      </c>
      <c r="Q26" s="27">
        <f t="shared" si="9"/>
        <v>3.0031261160495695</v>
      </c>
      <c r="R26" s="27">
        <f t="shared" si="9"/>
        <v>2.4235536033674254</v>
      </c>
      <c r="S26" s="27">
        <f t="shared" si="9"/>
        <v>2.1675580608050105</v>
      </c>
      <c r="T26" s="27">
        <f t="shared" si="9"/>
        <v>1.5152338065386293</v>
      </c>
      <c r="U26" s="27">
        <f t="shared" si="9"/>
        <v>3.0720271174540579</v>
      </c>
      <c r="V26" s="27">
        <f t="shared" si="9"/>
        <v>2.6745356049252003</v>
      </c>
      <c r="W26" s="27">
        <f t="shared" si="9"/>
        <v>1.1309309583267051</v>
      </c>
      <c r="X26" s="27">
        <f t="shared" si="9"/>
        <v>1.555584827369364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47.538047798739647</v>
      </c>
      <c r="D33" s="19">
        <f t="shared" si="11"/>
        <v>49.914320476589083</v>
      </c>
      <c r="E33" s="19">
        <f t="shared" si="11"/>
        <v>47.453397984414323</v>
      </c>
      <c r="F33" s="19">
        <f t="shared" si="11"/>
        <v>39.333893788957205</v>
      </c>
      <c r="G33" s="19">
        <f t="shared" si="11"/>
        <v>22.275447578342337</v>
      </c>
      <c r="H33" s="19">
        <f t="shared" si="11"/>
        <v>21.959011775040196</v>
      </c>
      <c r="I33" s="19">
        <f t="shared" si="11"/>
        <v>19.601405463391593</v>
      </c>
      <c r="J33" s="19">
        <f t="shared" si="11"/>
        <v>15.716264984838746</v>
      </c>
      <c r="K33" s="19">
        <f t="shared" si="11"/>
        <v>17.128141048378414</v>
      </c>
      <c r="L33" s="19">
        <f t="shared" si="11"/>
        <v>10.427035821862155</v>
      </c>
      <c r="M33" s="19">
        <f t="shared" si="11"/>
        <v>8.393430258162331</v>
      </c>
      <c r="N33" s="19">
        <f t="shared" si="11"/>
        <v>6.837621864159825</v>
      </c>
      <c r="O33" s="19">
        <f t="shared" si="11"/>
        <v>5.0763904034036393</v>
      </c>
      <c r="P33" s="19">
        <f t="shared" si="11"/>
        <v>4.8333146237478832</v>
      </c>
      <c r="Q33" s="19">
        <f t="shared" si="11"/>
        <v>3.0031261160495695</v>
      </c>
      <c r="R33" s="19">
        <f t="shared" si="11"/>
        <v>2.4235536033674254</v>
      </c>
      <c r="S33" s="19">
        <f t="shared" si="11"/>
        <v>2.1675580608050105</v>
      </c>
      <c r="T33" s="19">
        <f t="shared" si="11"/>
        <v>1.5152338065386293</v>
      </c>
      <c r="U33" s="19">
        <f t="shared" si="11"/>
        <v>3.0720271174540579</v>
      </c>
      <c r="V33" s="19">
        <f t="shared" si="11"/>
        <v>2.6745356049252003</v>
      </c>
      <c r="W33" s="19">
        <f t="shared" si="11"/>
        <v>1.1309309583267051</v>
      </c>
      <c r="X33" s="19">
        <f t="shared" si="11"/>
        <v>1.555584827369364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0.17943813670253661</v>
      </c>
      <c r="M38" s="8">
        <v>0.10616052195608948</v>
      </c>
      <c r="N38" s="8">
        <v>6.1653646933456291E-2</v>
      </c>
      <c r="O38" s="8">
        <v>5.5325101013770354E-2</v>
      </c>
      <c r="P38" s="8">
        <v>5.599009416254512E-2</v>
      </c>
      <c r="Q38" s="8">
        <v>3.4192420209963659E-2</v>
      </c>
      <c r="R38" s="8">
        <v>1.4812236268488205E-2</v>
      </c>
      <c r="S38" s="8">
        <v>2.3471795596247992E-2</v>
      </c>
      <c r="T38" s="8">
        <v>1.7505702757359767E-2</v>
      </c>
      <c r="U38" s="8">
        <v>2.7539098900609821E-2</v>
      </c>
      <c r="V38" s="8">
        <v>2.6195885272118354E-2</v>
      </c>
      <c r="W38" s="8">
        <v>2.4671024987958347E-2</v>
      </c>
      <c r="X38" s="8">
        <v>2.0528136981055819E-2</v>
      </c>
    </row>
    <row r="39" spans="1:24" ht="11.25" customHeight="1" x14ac:dyDescent="0.2">
      <c r="A39" s="28" t="s">
        <v>64</v>
      </c>
      <c r="B39" s="7" t="s">
        <v>65</v>
      </c>
      <c r="C39" s="8">
        <v>1.6331676033329769</v>
      </c>
      <c r="D39" s="8">
        <v>2.2517276574406582</v>
      </c>
      <c r="E39" s="8">
        <v>2.2166768921912321</v>
      </c>
      <c r="F39" s="8">
        <v>2.135274494060925</v>
      </c>
      <c r="G39" s="8">
        <v>1.2555017692923611</v>
      </c>
      <c r="H39" s="8">
        <v>0.78567655901074218</v>
      </c>
      <c r="I39" s="8">
        <v>0.83653567449438782</v>
      </c>
      <c r="J39" s="8">
        <v>0.13570544216980288</v>
      </c>
      <c r="K39" s="8">
        <v>5.1361809925065817E-2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45.904880195406669</v>
      </c>
      <c r="D40" s="8">
        <v>47.662592819148422</v>
      </c>
      <c r="E40" s="8">
        <v>45.236721092223092</v>
      </c>
      <c r="F40" s="8">
        <v>37.198619294896282</v>
      </c>
      <c r="G40" s="8">
        <v>21.019945809049975</v>
      </c>
      <c r="H40" s="8">
        <v>21.173335216029454</v>
      </c>
      <c r="I40" s="8">
        <v>18.764869788897204</v>
      </c>
      <c r="J40" s="8">
        <v>15.580559542668944</v>
      </c>
      <c r="K40" s="8">
        <v>17.076779238453348</v>
      </c>
      <c r="L40" s="8">
        <v>10.247597685159619</v>
      </c>
      <c r="M40" s="8">
        <v>8.2872697362062411</v>
      </c>
      <c r="N40" s="8">
        <v>6.7759682172263691</v>
      </c>
      <c r="O40" s="8">
        <v>5.0210653023898688</v>
      </c>
      <c r="P40" s="8">
        <v>4.7773245295853384</v>
      </c>
      <c r="Q40" s="8">
        <v>2.9689336958396058</v>
      </c>
      <c r="R40" s="8">
        <v>2.408741367098937</v>
      </c>
      <c r="S40" s="8">
        <v>2.1440862652087627</v>
      </c>
      <c r="T40" s="8">
        <v>1.4977281037812695</v>
      </c>
      <c r="U40" s="8">
        <v>3.044488018553448</v>
      </c>
      <c r="V40" s="8">
        <v>2.648339719653082</v>
      </c>
      <c r="W40" s="8">
        <v>1.1062599333387468</v>
      </c>
      <c r="X40" s="8">
        <v>1.5350566903883083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1575.9593658000001</v>
      </c>
      <c r="D2" s="21">
        <f t="shared" ref="D2:X2" si="0">SUM(D3,D17,D22,D25,D26,D51,D52)</f>
        <v>2146.80488724</v>
      </c>
      <c r="E2" s="21">
        <f t="shared" si="0"/>
        <v>1936.4087998800001</v>
      </c>
      <c r="F2" s="21">
        <f t="shared" si="0"/>
        <v>1915.9261192800002</v>
      </c>
      <c r="G2" s="21">
        <f t="shared" si="0"/>
        <v>2153.99033676</v>
      </c>
      <c r="H2" s="21">
        <f t="shared" si="0"/>
        <v>2064.4952954399996</v>
      </c>
      <c r="I2" s="21">
        <f t="shared" si="0"/>
        <v>2263.2740722799999</v>
      </c>
      <c r="J2" s="21">
        <f t="shared" si="0"/>
        <v>2114.0520026400004</v>
      </c>
      <c r="K2" s="21">
        <f t="shared" si="0"/>
        <v>1897.6389620400003</v>
      </c>
      <c r="L2" s="21">
        <f t="shared" si="0"/>
        <v>2815.4047510800006</v>
      </c>
      <c r="M2" s="21">
        <f t="shared" si="0"/>
        <v>2285.8066782000001</v>
      </c>
      <c r="N2" s="21">
        <f t="shared" si="0"/>
        <v>1634.7978327599999</v>
      </c>
      <c r="O2" s="21">
        <f t="shared" si="0"/>
        <v>1674.4413020400002</v>
      </c>
      <c r="P2" s="21">
        <f t="shared" si="0"/>
        <v>1370.0022598799999</v>
      </c>
      <c r="Q2" s="21">
        <f t="shared" si="0"/>
        <v>1426.2153310799999</v>
      </c>
      <c r="R2" s="21">
        <f t="shared" si="0"/>
        <v>1700.6044780800003</v>
      </c>
      <c r="S2" s="21">
        <f t="shared" si="0"/>
        <v>1767.1978817999998</v>
      </c>
      <c r="T2" s="21">
        <f t="shared" si="0"/>
        <v>1812.0262388400001</v>
      </c>
      <c r="U2" s="21">
        <f t="shared" si="0"/>
        <v>1956.1603579199998</v>
      </c>
      <c r="V2" s="21">
        <f t="shared" si="0"/>
        <v>2033.9111037600005</v>
      </c>
      <c r="W2" s="21">
        <f t="shared" si="0"/>
        <v>1636.2640292399997</v>
      </c>
      <c r="X2" s="21">
        <f t="shared" si="0"/>
        <v>1822.7121386400001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1575.9593658000001</v>
      </c>
      <c r="D26" s="27">
        <f t="shared" si="13"/>
        <v>2146.80488724</v>
      </c>
      <c r="E26" s="27">
        <f t="shared" si="13"/>
        <v>1936.4087998800001</v>
      </c>
      <c r="F26" s="27">
        <f t="shared" si="13"/>
        <v>1915.9261192800002</v>
      </c>
      <c r="G26" s="27">
        <f t="shared" si="13"/>
        <v>2153.99033676</v>
      </c>
      <c r="H26" s="27">
        <f t="shared" si="13"/>
        <v>2064.4952954399996</v>
      </c>
      <c r="I26" s="27">
        <f t="shared" si="13"/>
        <v>2263.2740722799999</v>
      </c>
      <c r="J26" s="27">
        <f t="shared" si="13"/>
        <v>2114.0520026400004</v>
      </c>
      <c r="K26" s="27">
        <f t="shared" si="13"/>
        <v>1897.6389620400003</v>
      </c>
      <c r="L26" s="27">
        <f t="shared" si="13"/>
        <v>2815.4047510800006</v>
      </c>
      <c r="M26" s="27">
        <f t="shared" si="13"/>
        <v>2285.8066782000001</v>
      </c>
      <c r="N26" s="27">
        <f t="shared" si="13"/>
        <v>1634.7978327599999</v>
      </c>
      <c r="O26" s="27">
        <f t="shared" si="13"/>
        <v>1674.4413020400002</v>
      </c>
      <c r="P26" s="27">
        <f t="shared" si="13"/>
        <v>1370.0022598799999</v>
      </c>
      <c r="Q26" s="27">
        <f t="shared" si="13"/>
        <v>1426.2153310799999</v>
      </c>
      <c r="R26" s="27">
        <f t="shared" si="13"/>
        <v>1700.6044780800003</v>
      </c>
      <c r="S26" s="27">
        <f t="shared" si="13"/>
        <v>1767.1978817999998</v>
      </c>
      <c r="T26" s="27">
        <f t="shared" si="13"/>
        <v>1812.0262388400001</v>
      </c>
      <c r="U26" s="27">
        <f t="shared" si="13"/>
        <v>1956.1603579199998</v>
      </c>
      <c r="V26" s="27">
        <f t="shared" si="13"/>
        <v>2033.9111037600005</v>
      </c>
      <c r="W26" s="27">
        <f t="shared" ref="W26:X26" si="14">SUM(W27,W33)</f>
        <v>1636.2640292399997</v>
      </c>
      <c r="X26" s="27">
        <f t="shared" si="14"/>
        <v>1822.7121386400001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1575.9593658000001</v>
      </c>
      <c r="D33" s="19">
        <f t="shared" si="17"/>
        <v>2146.80488724</v>
      </c>
      <c r="E33" s="19">
        <f t="shared" si="17"/>
        <v>1936.4087998800001</v>
      </c>
      <c r="F33" s="19">
        <f t="shared" si="17"/>
        <v>1915.9261192800002</v>
      </c>
      <c r="G33" s="19">
        <f t="shared" si="17"/>
        <v>2153.99033676</v>
      </c>
      <c r="H33" s="19">
        <f t="shared" si="17"/>
        <v>2064.4952954399996</v>
      </c>
      <c r="I33" s="19">
        <f t="shared" si="17"/>
        <v>2263.2740722799999</v>
      </c>
      <c r="J33" s="19">
        <f t="shared" si="17"/>
        <v>2114.0520026400004</v>
      </c>
      <c r="K33" s="19">
        <f t="shared" si="17"/>
        <v>1897.6389620400003</v>
      </c>
      <c r="L33" s="19">
        <f t="shared" si="17"/>
        <v>2815.4047510800006</v>
      </c>
      <c r="M33" s="19">
        <f t="shared" si="17"/>
        <v>2285.8066782000001</v>
      </c>
      <c r="N33" s="19">
        <f t="shared" si="17"/>
        <v>1634.7978327599999</v>
      </c>
      <c r="O33" s="19">
        <f t="shared" si="17"/>
        <v>1674.4413020400002</v>
      </c>
      <c r="P33" s="19">
        <f t="shared" si="17"/>
        <v>1370.0022598799999</v>
      </c>
      <c r="Q33" s="19">
        <f t="shared" si="17"/>
        <v>1426.2153310799999</v>
      </c>
      <c r="R33" s="19">
        <f t="shared" si="17"/>
        <v>1700.6044780800003</v>
      </c>
      <c r="S33" s="19">
        <f t="shared" si="17"/>
        <v>1767.1978817999998</v>
      </c>
      <c r="T33" s="19">
        <f t="shared" si="17"/>
        <v>1812.0262388400001</v>
      </c>
      <c r="U33" s="19">
        <f t="shared" si="17"/>
        <v>1956.1603579199998</v>
      </c>
      <c r="V33" s="19">
        <f t="shared" si="17"/>
        <v>2033.9111037600005</v>
      </c>
      <c r="W33" s="19">
        <f t="shared" ref="W33:X33" si="18">SUM(W34:W50)</f>
        <v>1636.2640292399997</v>
      </c>
      <c r="X33" s="19">
        <f t="shared" si="18"/>
        <v>1822.7121386400001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5.1891839999999988E-2</v>
      </c>
      <c r="U37" s="8">
        <f>FC_TRA_DNAVI_DCS_E!U37+FC_TRA_DNAVI_IWW_E!U37</f>
        <v>0.11276496</v>
      </c>
      <c r="V37" s="8">
        <f>FC_TRA_DNAVI_DCS_E!V37+FC_TRA_DNAVI_IWW_E!V37</f>
        <v>0.19209960000000001</v>
      </c>
      <c r="W37" s="8">
        <f>FC_TRA_DNAVI_DCS_E!W37+FC_TRA_DNAVI_IWW_E!W37</f>
        <v>0.21355488</v>
      </c>
      <c r="X37" s="8">
        <f>FC_TRA_DNAVI_DCS_E!X37+FC_TRA_DNAVI_IWW_E!X37</f>
        <v>0.13422024000000005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837.99692963999996</v>
      </c>
      <c r="D43" s="8">
        <f>FC_TRA_DNAVI_DCS_E!D43+FC_TRA_DNAVI_IWW_E!D43</f>
        <v>1099.27341108</v>
      </c>
      <c r="E43" s="8">
        <f>FC_TRA_DNAVI_DCS_E!E43+FC_TRA_DNAVI_IWW_E!E43</f>
        <v>1051.4790889199999</v>
      </c>
      <c r="F43" s="8">
        <f>FC_TRA_DNAVI_DCS_E!F43+FC_TRA_DNAVI_IWW_E!F43</f>
        <v>959.07635928000002</v>
      </c>
      <c r="G43" s="8">
        <f>FC_TRA_DNAVI_DCS_E!G43+FC_TRA_DNAVI_IWW_E!G43</f>
        <v>981.3804296400001</v>
      </c>
      <c r="H43" s="8">
        <f>FC_TRA_DNAVI_DCS_E!H43+FC_TRA_DNAVI_IWW_E!H43</f>
        <v>1045.1064592799996</v>
      </c>
      <c r="I43" s="8">
        <f>FC_TRA_DNAVI_DCS_E!I43+FC_TRA_DNAVI_IWW_E!I43</f>
        <v>1140.6953703599997</v>
      </c>
      <c r="J43" s="8">
        <f>FC_TRA_DNAVI_DCS_E!J43+FC_TRA_DNAVI_IWW_E!J43</f>
        <v>1019.6159407200001</v>
      </c>
      <c r="K43" s="8">
        <f>FC_TRA_DNAVI_DCS_E!K43+FC_TRA_DNAVI_IWW_E!K43</f>
        <v>984.56661107999992</v>
      </c>
      <c r="L43" s="8">
        <f>FC_TRA_DNAVI_DCS_E!L43+FC_TRA_DNAVI_IWW_E!L43</f>
        <v>864.92475108000019</v>
      </c>
      <c r="M43" s="8">
        <f>FC_TRA_DNAVI_DCS_E!M43+FC_TRA_DNAVI_IWW_E!M43</f>
        <v>855.45477107999977</v>
      </c>
      <c r="N43" s="8">
        <f>FC_TRA_DNAVI_DCS_E!N43+FC_TRA_DNAVI_IWW_E!N43</f>
        <v>811.26170891999993</v>
      </c>
      <c r="O43" s="8">
        <f>FC_TRA_DNAVI_DCS_E!O43+FC_TRA_DNAVI_IWW_E!O43</f>
        <v>618.70527107999999</v>
      </c>
      <c r="P43" s="8">
        <f>FC_TRA_DNAVI_DCS_E!P43+FC_TRA_DNAVI_IWW_E!P43</f>
        <v>565.04222891999984</v>
      </c>
      <c r="Q43" s="8">
        <f>FC_TRA_DNAVI_DCS_E!Q43+FC_TRA_DNAVI_IWW_E!Q43</f>
        <v>590.29533107999998</v>
      </c>
      <c r="R43" s="8">
        <f>FC_TRA_DNAVI_DCS_E!R43+FC_TRA_DNAVI_IWW_E!R43</f>
        <v>691.30854000000022</v>
      </c>
      <c r="S43" s="8">
        <f>FC_TRA_DNAVI_DCS_E!S43+FC_TRA_DNAVI_IWW_E!S43</f>
        <v>773.38178891999996</v>
      </c>
      <c r="T43" s="8">
        <f>FC_TRA_DNAVI_DCS_E!T43+FC_TRA_DNAVI_IWW_E!T43</f>
        <v>795.73414283999989</v>
      </c>
      <c r="U43" s="8">
        <f>FC_TRA_DNAVI_DCS_E!U43+FC_TRA_DNAVI_IWW_E!U43</f>
        <v>851.88792311999998</v>
      </c>
      <c r="V43" s="8">
        <f>FC_TRA_DNAVI_DCS_E!V43+FC_TRA_DNAVI_IWW_E!V43</f>
        <v>922.23707004000005</v>
      </c>
      <c r="W43" s="8">
        <f>FC_TRA_DNAVI_DCS_E!W43+FC_TRA_DNAVI_IWW_E!W43</f>
        <v>691.03404395999974</v>
      </c>
      <c r="X43" s="8">
        <f>FC_TRA_DNAVI_DCS_E!X43+FC_TRA_DNAVI_IWW_E!X43</f>
        <v>859.0565646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737.96243616000015</v>
      </c>
      <c r="D44" s="8">
        <f>FC_TRA_DNAVI_DCS_E!D44+FC_TRA_DNAVI_IWW_E!D44</f>
        <v>1047.53147616</v>
      </c>
      <c r="E44" s="8">
        <f>FC_TRA_DNAVI_DCS_E!E44+FC_TRA_DNAVI_IWW_E!E44</f>
        <v>884.92971096000019</v>
      </c>
      <c r="F44" s="8">
        <f>FC_TRA_DNAVI_DCS_E!F44+FC_TRA_DNAVI_IWW_E!F44</f>
        <v>956.84976000000017</v>
      </c>
      <c r="G44" s="8">
        <f>FC_TRA_DNAVI_DCS_E!G44+FC_TRA_DNAVI_IWW_E!G44</f>
        <v>1172.6099071200001</v>
      </c>
      <c r="H44" s="8">
        <f>FC_TRA_DNAVI_DCS_E!H44+FC_TRA_DNAVI_IWW_E!H44</f>
        <v>1019.3888361600002</v>
      </c>
      <c r="I44" s="8">
        <f>FC_TRA_DNAVI_DCS_E!I44+FC_TRA_DNAVI_IWW_E!I44</f>
        <v>1122.57870192</v>
      </c>
      <c r="J44" s="8">
        <f>FC_TRA_DNAVI_DCS_E!J44+FC_TRA_DNAVI_IWW_E!J44</f>
        <v>1094.4360619200004</v>
      </c>
      <c r="K44" s="8">
        <f>FC_TRA_DNAVI_DCS_E!K44+FC_TRA_DNAVI_IWW_E!K44</f>
        <v>913.07235096000034</v>
      </c>
      <c r="L44" s="8">
        <f>FC_TRA_DNAVI_DCS_E!L44+FC_TRA_DNAVI_IWW_E!L44</f>
        <v>1950.4800000000002</v>
      </c>
      <c r="M44" s="8">
        <f>FC_TRA_DNAVI_DCS_E!M44+FC_TRA_DNAVI_IWW_E!M44</f>
        <v>1430.3519071200003</v>
      </c>
      <c r="N44" s="8">
        <f>FC_TRA_DNAVI_DCS_E!N44+FC_TRA_DNAVI_IWW_E!N44</f>
        <v>823.53612383999996</v>
      </c>
      <c r="O44" s="8">
        <f>FC_TRA_DNAVI_DCS_E!O44+FC_TRA_DNAVI_IWW_E!O44</f>
        <v>1055.7360309600001</v>
      </c>
      <c r="P44" s="8">
        <f>FC_TRA_DNAVI_DCS_E!P44+FC_TRA_DNAVI_IWW_E!P44</f>
        <v>804.96003096000004</v>
      </c>
      <c r="Q44" s="8">
        <f>FC_TRA_DNAVI_DCS_E!Q44+FC_TRA_DNAVI_IWW_E!Q44</f>
        <v>835.92000000000007</v>
      </c>
      <c r="R44" s="8">
        <f>FC_TRA_DNAVI_DCS_E!R44+FC_TRA_DNAVI_IWW_E!R44</f>
        <v>1009.2959380800002</v>
      </c>
      <c r="S44" s="8">
        <f>FC_TRA_DNAVI_DCS_E!S44+FC_TRA_DNAVI_IWW_E!S44</f>
        <v>993.81609287999993</v>
      </c>
      <c r="T44" s="8">
        <f>FC_TRA_DNAVI_DCS_E!T44+FC_TRA_DNAVI_IWW_E!T44</f>
        <v>1016.2402041600001</v>
      </c>
      <c r="U44" s="8">
        <f>FC_TRA_DNAVI_DCS_E!U44+FC_TRA_DNAVI_IWW_E!U44</f>
        <v>1104.1480591199997</v>
      </c>
      <c r="V44" s="8">
        <f>FC_TRA_DNAVI_DCS_E!V44+FC_TRA_DNAVI_IWW_E!V44</f>
        <v>1111.4732260800004</v>
      </c>
      <c r="W44" s="8">
        <f>FC_TRA_DNAVI_DCS_E!W44+FC_TRA_DNAVI_IWW_E!W44</f>
        <v>945.01062504000004</v>
      </c>
      <c r="X44" s="8">
        <f>FC_TRA_DNAVI_DCS_E!X44+FC_TRA_DNAVI_IWW_E!X44</f>
        <v>963.51845112000024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1.1610719999999998E-2</v>
      </c>
      <c r="V50" s="8">
        <f>FC_TRA_DNAVI_DCS_E!V50+FC_TRA_DNAVI_IWW_E!V50</f>
        <v>8.7080400000000002E-3</v>
      </c>
      <c r="W50" s="8">
        <f>FC_TRA_DNAVI_DCS_E!W50+FC_TRA_DNAVI_IWW_E!W50</f>
        <v>5.8053600000000016E-3</v>
      </c>
      <c r="X50" s="8">
        <f>FC_TRA_DNAVI_DCS_E!X50+FC_TRA_DNAVI_IWW_E!X50</f>
        <v>2.9026799999999999E-3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2.6053833599999998</v>
      </c>
      <c r="R61" s="49">
        <f t="shared" si="21"/>
        <v>0</v>
      </c>
      <c r="S61" s="49">
        <f t="shared" si="21"/>
        <v>2.6053833599999998</v>
      </c>
      <c r="T61" s="49">
        <f t="shared" si="21"/>
        <v>1.3235918400000002</v>
      </c>
      <c r="U61" s="49">
        <f t="shared" si="21"/>
        <v>0.89615808000000019</v>
      </c>
      <c r="V61" s="49">
        <f t="shared" si="21"/>
        <v>1.2030335999999997</v>
      </c>
      <c r="W61" s="49">
        <f t="shared" si="21"/>
        <v>1.0783972799999999</v>
      </c>
      <c r="X61" s="49">
        <f t="shared" si="21"/>
        <v>1.1235110399999997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2.0390399999999998E-3</v>
      </c>
      <c r="W67" s="52">
        <f>FC_TRA_DNAVI_DCS_E!W67+FC_TRA_DNAVI_IWW_E!W67</f>
        <v>7.6463999999999994E-3</v>
      </c>
      <c r="X67" s="52">
        <f>FC_TRA_DNAVI_DCS_E!X67+FC_TRA_DNAVI_IWW_E!X67</f>
        <v>5.8622399999999995E-3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2.6053833599999998</v>
      </c>
      <c r="R69" s="52">
        <f>FC_TRA_DNAVI_DCS_E!R69+FC_TRA_DNAVI_IWW_E!R69</f>
        <v>0</v>
      </c>
      <c r="S69" s="52">
        <f>FC_TRA_DNAVI_DCS_E!S69+FC_TRA_DNAVI_IWW_E!S69</f>
        <v>2.6053833599999998</v>
      </c>
      <c r="T69" s="52">
        <f>FC_TRA_DNAVI_DCS_E!T69+FC_TRA_DNAVI_IWW_E!T69</f>
        <v>1.3235918400000002</v>
      </c>
      <c r="U69" s="52">
        <f>FC_TRA_DNAVI_DCS_E!U69+FC_TRA_DNAVI_IWW_E!U69</f>
        <v>0.89615808000000019</v>
      </c>
      <c r="V69" s="52">
        <f>FC_TRA_DNAVI_DCS_E!V69+FC_TRA_DNAVI_IWW_E!V69</f>
        <v>1.2009945599999996</v>
      </c>
      <c r="W69" s="52">
        <f>FC_TRA_DNAVI_DCS_E!W69+FC_TRA_DNAVI_IWW_E!W69</f>
        <v>1.0707508799999998</v>
      </c>
      <c r="X69" s="52">
        <f>FC_TRA_DNAVI_DCS_E!X69+FC_TRA_DNAVI_IWW_E!X69</f>
        <v>1.1176487999999998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1575.9593658000001</v>
      </c>
      <c r="D2" s="21">
        <f t="shared" ref="D2:X2" si="0">SUM(D3,D17,D22,D25,D26,D51,D52)</f>
        <v>2146.80488724</v>
      </c>
      <c r="E2" s="21">
        <f t="shared" si="0"/>
        <v>1936.4087998800001</v>
      </c>
      <c r="F2" s="21">
        <f t="shared" si="0"/>
        <v>1915.9261192800002</v>
      </c>
      <c r="G2" s="21">
        <f t="shared" si="0"/>
        <v>2153.99033676</v>
      </c>
      <c r="H2" s="21">
        <f t="shared" si="0"/>
        <v>2064.4952954399996</v>
      </c>
      <c r="I2" s="21">
        <f t="shared" si="0"/>
        <v>2263.2740722799999</v>
      </c>
      <c r="J2" s="21">
        <f t="shared" si="0"/>
        <v>2114.0520026400004</v>
      </c>
      <c r="K2" s="21">
        <f t="shared" si="0"/>
        <v>1897.6389620400003</v>
      </c>
      <c r="L2" s="21">
        <f t="shared" si="0"/>
        <v>2815.4047510800006</v>
      </c>
      <c r="M2" s="21">
        <f t="shared" si="0"/>
        <v>2285.8066782000001</v>
      </c>
      <c r="N2" s="21">
        <f t="shared" si="0"/>
        <v>1634.7978327599999</v>
      </c>
      <c r="O2" s="21">
        <f t="shared" si="0"/>
        <v>1674.4413020400002</v>
      </c>
      <c r="P2" s="21">
        <f t="shared" si="0"/>
        <v>1370.0022598799999</v>
      </c>
      <c r="Q2" s="21">
        <f t="shared" si="0"/>
        <v>1426.2153310799999</v>
      </c>
      <c r="R2" s="21">
        <f t="shared" si="0"/>
        <v>1700.6044780800003</v>
      </c>
      <c r="S2" s="21">
        <f t="shared" si="0"/>
        <v>1767.1978817999998</v>
      </c>
      <c r="T2" s="21">
        <f t="shared" si="0"/>
        <v>1812.0262388400001</v>
      </c>
      <c r="U2" s="21">
        <f t="shared" si="0"/>
        <v>1956.1603579199998</v>
      </c>
      <c r="V2" s="21">
        <f t="shared" si="0"/>
        <v>2033.9111037600005</v>
      </c>
      <c r="W2" s="21">
        <f t="shared" si="0"/>
        <v>1636.2640292399997</v>
      </c>
      <c r="X2" s="21">
        <f t="shared" si="0"/>
        <v>1822.7121386400001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1575.9593658000001</v>
      </c>
      <c r="D26" s="27">
        <f t="shared" si="9"/>
        <v>2146.80488724</v>
      </c>
      <c r="E26" s="27">
        <f t="shared" si="9"/>
        <v>1936.4087998800001</v>
      </c>
      <c r="F26" s="27">
        <f t="shared" si="9"/>
        <v>1915.9261192800002</v>
      </c>
      <c r="G26" s="27">
        <f t="shared" si="9"/>
        <v>2153.99033676</v>
      </c>
      <c r="H26" s="27">
        <f t="shared" si="9"/>
        <v>2064.4952954399996</v>
      </c>
      <c r="I26" s="27">
        <f t="shared" si="9"/>
        <v>2263.2740722799999</v>
      </c>
      <c r="J26" s="27">
        <f t="shared" si="9"/>
        <v>2114.0520026400004</v>
      </c>
      <c r="K26" s="27">
        <f t="shared" si="9"/>
        <v>1897.6389620400003</v>
      </c>
      <c r="L26" s="27">
        <f t="shared" si="9"/>
        <v>2815.4047510800006</v>
      </c>
      <c r="M26" s="27">
        <f t="shared" si="9"/>
        <v>2285.8066782000001</v>
      </c>
      <c r="N26" s="27">
        <f t="shared" si="9"/>
        <v>1634.7978327599999</v>
      </c>
      <c r="O26" s="27">
        <f t="shared" si="9"/>
        <v>1674.4413020400002</v>
      </c>
      <c r="P26" s="27">
        <f t="shared" si="9"/>
        <v>1370.0022598799999</v>
      </c>
      <c r="Q26" s="27">
        <f t="shared" si="9"/>
        <v>1426.2153310799999</v>
      </c>
      <c r="R26" s="27">
        <f t="shared" si="9"/>
        <v>1700.6044780800003</v>
      </c>
      <c r="S26" s="27">
        <f t="shared" si="9"/>
        <v>1767.1978817999998</v>
      </c>
      <c r="T26" s="27">
        <f t="shared" si="9"/>
        <v>1812.0262388400001</v>
      </c>
      <c r="U26" s="27">
        <f t="shared" si="9"/>
        <v>1956.1603579199998</v>
      </c>
      <c r="V26" s="27">
        <f t="shared" si="9"/>
        <v>2033.9111037600005</v>
      </c>
      <c r="W26" s="27">
        <f t="shared" si="9"/>
        <v>1636.2640292399997</v>
      </c>
      <c r="X26" s="27">
        <f t="shared" si="9"/>
        <v>1822.7121386400001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1575.9593658000001</v>
      </c>
      <c r="D33" s="19">
        <f t="shared" si="11"/>
        <v>2146.80488724</v>
      </c>
      <c r="E33" s="19">
        <f t="shared" si="11"/>
        <v>1936.4087998800001</v>
      </c>
      <c r="F33" s="19">
        <f t="shared" si="11"/>
        <v>1915.9261192800002</v>
      </c>
      <c r="G33" s="19">
        <f t="shared" si="11"/>
        <v>2153.99033676</v>
      </c>
      <c r="H33" s="19">
        <f t="shared" si="11"/>
        <v>2064.4952954399996</v>
      </c>
      <c r="I33" s="19">
        <f t="shared" si="11"/>
        <v>2263.2740722799999</v>
      </c>
      <c r="J33" s="19">
        <f t="shared" si="11"/>
        <v>2114.0520026400004</v>
      </c>
      <c r="K33" s="19">
        <f t="shared" si="11"/>
        <v>1897.6389620400003</v>
      </c>
      <c r="L33" s="19">
        <f t="shared" si="11"/>
        <v>2815.4047510800006</v>
      </c>
      <c r="M33" s="19">
        <f t="shared" si="11"/>
        <v>2285.8066782000001</v>
      </c>
      <c r="N33" s="19">
        <f t="shared" si="11"/>
        <v>1634.7978327599999</v>
      </c>
      <c r="O33" s="19">
        <f t="shared" si="11"/>
        <v>1674.4413020400002</v>
      </c>
      <c r="P33" s="19">
        <f t="shared" si="11"/>
        <v>1370.0022598799999</v>
      </c>
      <c r="Q33" s="19">
        <f t="shared" si="11"/>
        <v>1426.2153310799999</v>
      </c>
      <c r="R33" s="19">
        <f t="shared" si="11"/>
        <v>1700.6044780800003</v>
      </c>
      <c r="S33" s="19">
        <f t="shared" si="11"/>
        <v>1767.1978817999998</v>
      </c>
      <c r="T33" s="19">
        <f t="shared" si="11"/>
        <v>1812.0262388400001</v>
      </c>
      <c r="U33" s="19">
        <f t="shared" si="11"/>
        <v>1956.1603579199998</v>
      </c>
      <c r="V33" s="19">
        <f t="shared" si="11"/>
        <v>2033.9111037600005</v>
      </c>
      <c r="W33" s="19">
        <f t="shared" si="11"/>
        <v>1636.2640292399997</v>
      </c>
      <c r="X33" s="19">
        <f t="shared" si="11"/>
        <v>1822.7121386400001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5.1891839999999988E-2</v>
      </c>
      <c r="U37" s="8">
        <v>0.11276496</v>
      </c>
      <c r="V37" s="8">
        <v>0.19209960000000001</v>
      </c>
      <c r="W37" s="8">
        <v>0.21355488</v>
      </c>
      <c r="X37" s="8">
        <v>0.13422024000000005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837.99692963999996</v>
      </c>
      <c r="D43" s="8">
        <v>1099.27341108</v>
      </c>
      <c r="E43" s="8">
        <v>1051.4790889199999</v>
      </c>
      <c r="F43" s="8">
        <v>959.07635928000002</v>
      </c>
      <c r="G43" s="8">
        <v>981.3804296400001</v>
      </c>
      <c r="H43" s="8">
        <v>1045.1064592799996</v>
      </c>
      <c r="I43" s="8">
        <v>1140.6953703599997</v>
      </c>
      <c r="J43" s="8">
        <v>1019.6159407200001</v>
      </c>
      <c r="K43" s="8">
        <v>984.56661107999992</v>
      </c>
      <c r="L43" s="8">
        <v>864.92475108000019</v>
      </c>
      <c r="M43" s="8">
        <v>855.45477107999977</v>
      </c>
      <c r="N43" s="8">
        <v>811.26170891999993</v>
      </c>
      <c r="O43" s="8">
        <v>618.70527107999999</v>
      </c>
      <c r="P43" s="8">
        <v>565.04222891999984</v>
      </c>
      <c r="Q43" s="8">
        <v>590.29533107999998</v>
      </c>
      <c r="R43" s="8">
        <v>691.30854000000022</v>
      </c>
      <c r="S43" s="8">
        <v>773.38178891999996</v>
      </c>
      <c r="T43" s="8">
        <v>795.73414283999989</v>
      </c>
      <c r="U43" s="8">
        <v>851.88792311999998</v>
      </c>
      <c r="V43" s="8">
        <v>922.23707004000005</v>
      </c>
      <c r="W43" s="8">
        <v>691.03404395999974</v>
      </c>
      <c r="X43" s="8">
        <v>859.0565646</v>
      </c>
    </row>
    <row r="44" spans="1:24" ht="11.25" customHeight="1" x14ac:dyDescent="0.2">
      <c r="A44" s="28" t="s">
        <v>74</v>
      </c>
      <c r="B44" s="7" t="s">
        <v>75</v>
      </c>
      <c r="C44" s="8">
        <v>737.96243616000015</v>
      </c>
      <c r="D44" s="8">
        <v>1047.53147616</v>
      </c>
      <c r="E44" s="8">
        <v>884.92971096000019</v>
      </c>
      <c r="F44" s="8">
        <v>956.84976000000017</v>
      </c>
      <c r="G44" s="8">
        <v>1172.6099071200001</v>
      </c>
      <c r="H44" s="8">
        <v>1019.3888361600002</v>
      </c>
      <c r="I44" s="8">
        <v>1122.57870192</v>
      </c>
      <c r="J44" s="8">
        <v>1094.4360619200004</v>
      </c>
      <c r="K44" s="8">
        <v>913.07235096000034</v>
      </c>
      <c r="L44" s="8">
        <v>1950.4800000000002</v>
      </c>
      <c r="M44" s="8">
        <v>1430.3519071200003</v>
      </c>
      <c r="N44" s="8">
        <v>823.53612383999996</v>
      </c>
      <c r="O44" s="8">
        <v>1055.7360309600001</v>
      </c>
      <c r="P44" s="8">
        <v>804.96003096000004</v>
      </c>
      <c r="Q44" s="8">
        <v>835.92000000000007</v>
      </c>
      <c r="R44" s="8">
        <v>1009.2959380800002</v>
      </c>
      <c r="S44" s="8">
        <v>993.81609287999993</v>
      </c>
      <c r="T44" s="8">
        <v>1016.2402041600001</v>
      </c>
      <c r="U44" s="8">
        <v>1104.1480591199997</v>
      </c>
      <c r="V44" s="8">
        <v>1111.4732260800004</v>
      </c>
      <c r="W44" s="8">
        <v>945.01062504000004</v>
      </c>
      <c r="X44" s="8">
        <v>963.51845112000024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1.1610719999999998E-2</v>
      </c>
      <c r="V50" s="8">
        <v>8.7080400000000002E-3</v>
      </c>
      <c r="W50" s="8">
        <v>5.8053600000000016E-3</v>
      </c>
      <c r="X50" s="8">
        <v>2.9026799999999999E-3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2.6053833599999998</v>
      </c>
      <c r="R61" s="49">
        <f t="shared" si="13"/>
        <v>0</v>
      </c>
      <c r="S61" s="49">
        <f t="shared" si="13"/>
        <v>2.6053833599999998</v>
      </c>
      <c r="T61" s="49">
        <f t="shared" si="13"/>
        <v>1.3235918400000002</v>
      </c>
      <c r="U61" s="49">
        <f t="shared" si="13"/>
        <v>0.89615808000000019</v>
      </c>
      <c r="V61" s="49">
        <f t="shared" si="13"/>
        <v>1.2030335999999997</v>
      </c>
      <c r="W61" s="49">
        <f t="shared" si="13"/>
        <v>1.0783972799999999</v>
      </c>
      <c r="X61" s="49">
        <f t="shared" si="13"/>
        <v>1.1235110399999997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2.0390399999999998E-3</v>
      </c>
      <c r="W67" s="52">
        <v>7.6463999999999994E-3</v>
      </c>
      <c r="X67" s="52">
        <v>5.8622399999999995E-3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2.6053833599999998</v>
      </c>
      <c r="R69" s="52">
        <v>0</v>
      </c>
      <c r="S69" s="52">
        <v>2.6053833599999998</v>
      </c>
      <c r="T69" s="52">
        <v>1.3235918400000002</v>
      </c>
      <c r="U69" s="52">
        <v>0.89615808000000019</v>
      </c>
      <c r="V69" s="52">
        <v>1.2009945599999996</v>
      </c>
      <c r="W69" s="52">
        <v>1.0707508799999998</v>
      </c>
      <c r="X69" s="52">
        <v>1.1176487999999998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2.07009</v>
      </c>
      <c r="E2" s="21">
        <f t="shared" si="0"/>
        <v>5.4529199999999998</v>
      </c>
      <c r="F2" s="21">
        <f t="shared" si="0"/>
        <v>3.6352800000000012</v>
      </c>
      <c r="G2" s="21">
        <f t="shared" si="0"/>
        <v>2.2215600000000002</v>
      </c>
      <c r="H2" s="21">
        <f t="shared" si="0"/>
        <v>3.8877300000000008</v>
      </c>
      <c r="I2" s="21">
        <f t="shared" si="0"/>
        <v>4.4431200000000004</v>
      </c>
      <c r="J2" s="21">
        <f t="shared" si="0"/>
        <v>7.4725200000000012</v>
      </c>
      <c r="K2" s="21">
        <f t="shared" si="0"/>
        <v>16.005330000000001</v>
      </c>
      <c r="L2" s="21">
        <f t="shared" si="0"/>
        <v>0.80783999999999989</v>
      </c>
      <c r="M2" s="21">
        <f t="shared" si="0"/>
        <v>0.75734999999999997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2.07009</v>
      </c>
      <c r="E51" s="27">
        <v>5.4529199999999998</v>
      </c>
      <c r="F51" s="27">
        <v>3.6352800000000012</v>
      </c>
      <c r="G51" s="27">
        <v>2.2215600000000002</v>
      </c>
      <c r="H51" s="27">
        <v>3.8877300000000008</v>
      </c>
      <c r="I51" s="27">
        <v>4.4431200000000004</v>
      </c>
      <c r="J51" s="27">
        <v>7.4725200000000012</v>
      </c>
      <c r="K51" s="27">
        <v>16.005330000000001</v>
      </c>
      <c r="L51" s="27">
        <v>0.80783999999999989</v>
      </c>
      <c r="M51" s="27">
        <v>0.75734999999999997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11039.436914049289</v>
      </c>
      <c r="D2" s="21">
        <f t="shared" ref="D2:X2" si="0">SUM(D3,D17,D22,D25,D26,D51,D52)</f>
        <v>11888.506503085033</v>
      </c>
      <c r="E2" s="21">
        <f t="shared" si="0"/>
        <v>12422.378763839999</v>
      </c>
      <c r="F2" s="21">
        <f t="shared" si="0"/>
        <v>14334.567945959998</v>
      </c>
      <c r="G2" s="21">
        <f t="shared" si="0"/>
        <v>13527.130411056003</v>
      </c>
      <c r="H2" s="21">
        <f t="shared" si="0"/>
        <v>14187.842545567633</v>
      </c>
      <c r="I2" s="21">
        <f t="shared" si="0"/>
        <v>14075.389972151997</v>
      </c>
      <c r="J2" s="21">
        <f t="shared" si="0"/>
        <v>12794.17837692618</v>
      </c>
      <c r="K2" s="21">
        <f t="shared" si="0"/>
        <v>12516.279376848212</v>
      </c>
      <c r="L2" s="21">
        <f t="shared" si="0"/>
        <v>10615.158947343434</v>
      </c>
      <c r="M2" s="21">
        <f t="shared" si="0"/>
        <v>9478.096726615735</v>
      </c>
      <c r="N2" s="21">
        <f t="shared" si="0"/>
        <v>11488.390084826009</v>
      </c>
      <c r="O2" s="21">
        <f t="shared" si="0"/>
        <v>8909.1670803365578</v>
      </c>
      <c r="P2" s="21">
        <f t="shared" si="0"/>
        <v>5408.7253133958793</v>
      </c>
      <c r="Q2" s="21">
        <f t="shared" si="0"/>
        <v>5278.7266662671818</v>
      </c>
      <c r="R2" s="21">
        <f t="shared" si="0"/>
        <v>6994.093397614437</v>
      </c>
      <c r="S2" s="21">
        <f t="shared" si="0"/>
        <v>6391.6003898995214</v>
      </c>
      <c r="T2" s="21">
        <f t="shared" si="0"/>
        <v>6252.6848399839391</v>
      </c>
      <c r="U2" s="21">
        <f t="shared" si="0"/>
        <v>5496.2298788719017</v>
      </c>
      <c r="V2" s="21">
        <f t="shared" si="0"/>
        <v>6010.6113364180883</v>
      </c>
      <c r="W2" s="21">
        <f t="shared" si="0"/>
        <v>6745.4417949589169</v>
      </c>
      <c r="X2" s="21">
        <f t="shared" si="0"/>
        <v>6008.8230181842528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110.09272248928799</v>
      </c>
      <c r="D3" s="24">
        <f t="shared" ref="D3:W3" si="2">SUM(D4,D8,D11)</f>
        <v>103.03400564503202</v>
      </c>
      <c r="E3" s="24">
        <f t="shared" si="2"/>
        <v>24.519237600000004</v>
      </c>
      <c r="F3" s="24">
        <f t="shared" si="2"/>
        <v>22.62204912</v>
      </c>
      <c r="G3" s="24">
        <f t="shared" si="2"/>
        <v>23.161272816</v>
      </c>
      <c r="H3" s="24">
        <f t="shared" si="2"/>
        <v>32.849265487632003</v>
      </c>
      <c r="I3" s="24">
        <f t="shared" si="2"/>
        <v>24.463912032001552</v>
      </c>
      <c r="J3" s="24">
        <f t="shared" si="2"/>
        <v>7.5256204861792577</v>
      </c>
      <c r="K3" s="24">
        <f t="shared" si="2"/>
        <v>27.301021728209726</v>
      </c>
      <c r="L3" s="24">
        <f t="shared" si="2"/>
        <v>17.043945303438509</v>
      </c>
      <c r="M3" s="24">
        <f t="shared" si="2"/>
        <v>17.241254935736848</v>
      </c>
      <c r="N3" s="24">
        <f t="shared" si="2"/>
        <v>29.126380346014912</v>
      </c>
      <c r="O3" s="24">
        <f t="shared" si="2"/>
        <v>1.9987593365513872</v>
      </c>
      <c r="P3" s="24">
        <f t="shared" si="2"/>
        <v>9.478450675880941</v>
      </c>
      <c r="Q3" s="24">
        <f t="shared" si="2"/>
        <v>29.150333107179129</v>
      </c>
      <c r="R3" s="24">
        <f t="shared" si="2"/>
        <v>31.765699294436573</v>
      </c>
      <c r="S3" s="24">
        <f t="shared" si="2"/>
        <v>24.563364299523972</v>
      </c>
      <c r="T3" s="24">
        <f t="shared" si="2"/>
        <v>26.574737023937164</v>
      </c>
      <c r="U3" s="24">
        <f t="shared" si="2"/>
        <v>20.901550711902519</v>
      </c>
      <c r="V3" s="24">
        <f t="shared" si="2"/>
        <v>19.755926698090956</v>
      </c>
      <c r="W3" s="24">
        <f t="shared" si="2"/>
        <v>23.852592838915722</v>
      </c>
      <c r="X3" s="24">
        <f t="shared" ref="X3" si="3">SUM(X4,X8,X11)</f>
        <v>25.237997464253382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5.146542720000002</v>
      </c>
      <c r="F4" s="19">
        <f t="shared" si="5"/>
        <v>7.7198140800000008</v>
      </c>
      <c r="G4" s="19">
        <f t="shared" si="5"/>
        <v>9.7005110400000003</v>
      </c>
      <c r="H4" s="19">
        <f t="shared" si="5"/>
        <v>7.2702748800000014</v>
      </c>
      <c r="I4" s="19">
        <f t="shared" si="5"/>
        <v>4.8941877600000012</v>
      </c>
      <c r="J4" s="19">
        <f t="shared" si="5"/>
        <v>4.9923234269632575</v>
      </c>
      <c r="K4" s="19">
        <f t="shared" si="5"/>
        <v>7.4863907522081501</v>
      </c>
      <c r="L4" s="19">
        <f t="shared" si="5"/>
        <v>4.9832716021953498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5.146542720000002</v>
      </c>
      <c r="F7" s="8">
        <f>FC_OTH_CP_E!F7+FC_OTH_HH_E!F7+FC_OTH_AFF_E!F7</f>
        <v>7.7198140800000008</v>
      </c>
      <c r="G7" s="8">
        <f>FC_OTH_CP_E!G7+FC_OTH_HH_E!G7+FC_OTH_AFF_E!G7</f>
        <v>9.7005110400000003</v>
      </c>
      <c r="H7" s="8">
        <f>FC_OTH_CP_E!H7+FC_OTH_HH_E!H7+FC_OTH_AFF_E!H7</f>
        <v>7.2702748800000014</v>
      </c>
      <c r="I7" s="8">
        <f>FC_OTH_CP_E!I7+FC_OTH_HH_E!I7+FC_OTH_AFF_E!I7</f>
        <v>4.8941877600000012</v>
      </c>
      <c r="J7" s="8">
        <f>FC_OTH_CP_E!J7+FC_OTH_HH_E!J7+FC_OTH_AFF_E!J7</f>
        <v>4.9923234269632575</v>
      </c>
      <c r="K7" s="8">
        <f>FC_OTH_CP_E!K7+FC_OTH_HH_E!K7+FC_OTH_AFF_E!K7</f>
        <v>7.4863907522081501</v>
      </c>
      <c r="L7" s="8">
        <f>FC_OTH_CP_E!L7+FC_OTH_HH_E!L7+FC_OTH_AFF_E!L7</f>
        <v>4.9832716021953498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53.464791129288002</v>
      </c>
      <c r="D8" s="19">
        <f t="shared" ref="D8:W8" si="8">SUM(D9:D10)</f>
        <v>49.386380845032008</v>
      </c>
      <c r="E8" s="19">
        <f t="shared" si="8"/>
        <v>0</v>
      </c>
      <c r="F8" s="19">
        <f t="shared" si="8"/>
        <v>0</v>
      </c>
      <c r="G8" s="19">
        <f t="shared" si="8"/>
        <v>2.5823619360000003</v>
      </c>
      <c r="H8" s="19">
        <f t="shared" si="8"/>
        <v>19.893655567632003</v>
      </c>
      <c r="I8" s="19">
        <f t="shared" si="8"/>
        <v>19.569724272001551</v>
      </c>
      <c r="J8" s="19">
        <f t="shared" si="8"/>
        <v>2.5332970592160002</v>
      </c>
      <c r="K8" s="19">
        <f t="shared" si="8"/>
        <v>19.814630976001574</v>
      </c>
      <c r="L8" s="19">
        <f t="shared" si="8"/>
        <v>12.060673701243159</v>
      </c>
      <c r="M8" s="19">
        <f t="shared" si="8"/>
        <v>17.241254935736848</v>
      </c>
      <c r="N8" s="19">
        <f t="shared" si="8"/>
        <v>29.126380346014912</v>
      </c>
      <c r="O8" s="19">
        <f t="shared" si="8"/>
        <v>1.9987593365513872</v>
      </c>
      <c r="P8" s="19">
        <f t="shared" si="8"/>
        <v>9.478450675880941</v>
      </c>
      <c r="Q8" s="19">
        <f t="shared" si="8"/>
        <v>29.150333107179129</v>
      </c>
      <c r="R8" s="19">
        <f t="shared" si="8"/>
        <v>31.765699294436573</v>
      </c>
      <c r="S8" s="19">
        <f t="shared" si="8"/>
        <v>24.563364299523972</v>
      </c>
      <c r="T8" s="19">
        <f t="shared" si="8"/>
        <v>26.574737023937164</v>
      </c>
      <c r="U8" s="19">
        <f t="shared" si="8"/>
        <v>20.901550711902519</v>
      </c>
      <c r="V8" s="19">
        <f t="shared" si="8"/>
        <v>19.755926698090956</v>
      </c>
      <c r="W8" s="19">
        <f t="shared" si="8"/>
        <v>23.852592838915722</v>
      </c>
      <c r="X8" s="19">
        <f t="shared" ref="X8" si="9">SUM(X9:X10)</f>
        <v>25.237997464253382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53.464791129288002</v>
      </c>
      <c r="D10" s="8">
        <f>FC_OTH_CP_E!D10+FC_OTH_HH_E!D10+FC_OTH_AFF_E!D10</f>
        <v>49.386380845032008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2.5823619360000003</v>
      </c>
      <c r="H10" s="8">
        <f>FC_OTH_CP_E!H10+FC_OTH_HH_E!H10+FC_OTH_AFF_E!H10</f>
        <v>19.893655567632003</v>
      </c>
      <c r="I10" s="8">
        <f>FC_OTH_CP_E!I10+FC_OTH_HH_E!I10+FC_OTH_AFF_E!I10</f>
        <v>19.569724272001551</v>
      </c>
      <c r="J10" s="8">
        <f>FC_OTH_CP_E!J10+FC_OTH_HH_E!J10+FC_OTH_AFF_E!J10</f>
        <v>2.5332970592160002</v>
      </c>
      <c r="K10" s="8">
        <f>FC_OTH_CP_E!K10+FC_OTH_HH_E!K10+FC_OTH_AFF_E!K10</f>
        <v>19.814630976001574</v>
      </c>
      <c r="L10" s="8">
        <f>FC_OTH_CP_E!L10+FC_OTH_HH_E!L10+FC_OTH_AFF_E!L10</f>
        <v>12.060673701243159</v>
      </c>
      <c r="M10" s="8">
        <f>FC_OTH_CP_E!M10+FC_OTH_HH_E!M10+FC_OTH_AFF_E!M10</f>
        <v>17.241254935736848</v>
      </c>
      <c r="N10" s="8">
        <f>FC_OTH_CP_E!N10+FC_OTH_HH_E!N10+FC_OTH_AFF_E!N10</f>
        <v>29.126380346014912</v>
      </c>
      <c r="O10" s="8">
        <f>FC_OTH_CP_E!O10+FC_OTH_HH_E!O10+FC_OTH_AFF_E!O10</f>
        <v>1.9987593365513872</v>
      </c>
      <c r="P10" s="8">
        <f>FC_OTH_CP_E!P10+FC_OTH_HH_E!P10+FC_OTH_AFF_E!P10</f>
        <v>9.478450675880941</v>
      </c>
      <c r="Q10" s="8">
        <f>FC_OTH_CP_E!Q10+FC_OTH_HH_E!Q10+FC_OTH_AFF_E!Q10</f>
        <v>29.150333107179129</v>
      </c>
      <c r="R10" s="8">
        <f>FC_OTH_CP_E!R10+FC_OTH_HH_E!R10+FC_OTH_AFF_E!R10</f>
        <v>31.765699294436573</v>
      </c>
      <c r="S10" s="8">
        <f>FC_OTH_CP_E!S10+FC_OTH_HH_E!S10+FC_OTH_AFF_E!S10</f>
        <v>24.563364299523972</v>
      </c>
      <c r="T10" s="8">
        <f>FC_OTH_CP_E!T10+FC_OTH_HH_E!T10+FC_OTH_AFF_E!T10</f>
        <v>26.574737023937164</v>
      </c>
      <c r="U10" s="8">
        <f>FC_OTH_CP_E!U10+FC_OTH_HH_E!U10+FC_OTH_AFF_E!U10</f>
        <v>20.901550711902519</v>
      </c>
      <c r="V10" s="8">
        <f>FC_OTH_CP_E!V10+FC_OTH_HH_E!V10+FC_OTH_AFF_E!V10</f>
        <v>19.755926698090956</v>
      </c>
      <c r="W10" s="8">
        <f>FC_OTH_CP_E!W10+FC_OTH_HH_E!W10+FC_OTH_AFF_E!W10</f>
        <v>23.852592838915722</v>
      </c>
      <c r="X10" s="8">
        <f>FC_OTH_CP_E!X10+FC_OTH_HH_E!X10+FC_OTH_AFF_E!X10</f>
        <v>25.237997464253382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56.627931359999991</v>
      </c>
      <c r="D11" s="19">
        <f t="shared" ref="D11:W11" si="11">SUM(D12:D16)</f>
        <v>53.647624800000017</v>
      </c>
      <c r="E11" s="19">
        <f t="shared" si="11"/>
        <v>19.372694880000001</v>
      </c>
      <c r="F11" s="19">
        <f t="shared" si="11"/>
        <v>14.902235039999999</v>
      </c>
      <c r="G11" s="19">
        <f t="shared" si="11"/>
        <v>10.87839984</v>
      </c>
      <c r="H11" s="19">
        <f t="shared" si="11"/>
        <v>5.6853350400000009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56.627931359999991</v>
      </c>
      <c r="D16" s="8">
        <f>FC_OTH_CP_E!D16+FC_OTH_HH_E!D16+FC_OTH_AFF_E!D16</f>
        <v>53.647624800000017</v>
      </c>
      <c r="E16" s="8">
        <f>FC_OTH_CP_E!E16+FC_OTH_HH_E!E16+FC_OTH_AFF_E!E16</f>
        <v>19.372694880000001</v>
      </c>
      <c r="F16" s="8">
        <f>FC_OTH_CP_E!F16+FC_OTH_HH_E!F16+FC_OTH_AFF_E!F16</f>
        <v>14.902235039999999</v>
      </c>
      <c r="G16" s="8">
        <f>FC_OTH_CP_E!G16+FC_OTH_HH_E!G16+FC_OTH_AFF_E!G16</f>
        <v>10.87839984</v>
      </c>
      <c r="H16" s="8">
        <f>FC_OTH_CP_E!H16+FC_OTH_HH_E!H16+FC_OTH_AFF_E!H16</f>
        <v>5.6853350400000009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10897.737047640001</v>
      </c>
      <c r="D26" s="27">
        <f t="shared" ref="D26:W26" si="20">SUM(D27,D33)</f>
        <v>11744.575597440002</v>
      </c>
      <c r="E26" s="27">
        <f t="shared" si="20"/>
        <v>12335.10005232</v>
      </c>
      <c r="F26" s="27">
        <f t="shared" si="20"/>
        <v>14203.038966839998</v>
      </c>
      <c r="G26" s="27">
        <f t="shared" si="20"/>
        <v>13320.386488440003</v>
      </c>
      <c r="H26" s="27">
        <f t="shared" si="20"/>
        <v>13809.637640880001</v>
      </c>
      <c r="I26" s="27">
        <f t="shared" si="20"/>
        <v>13513.303895039997</v>
      </c>
      <c r="J26" s="27">
        <f t="shared" si="20"/>
        <v>12125.28808368</v>
      </c>
      <c r="K26" s="27">
        <f t="shared" si="20"/>
        <v>11699.057660040002</v>
      </c>
      <c r="L26" s="27">
        <f t="shared" si="20"/>
        <v>9656.8353849599971</v>
      </c>
      <c r="M26" s="27">
        <f t="shared" si="20"/>
        <v>8536.4445635999964</v>
      </c>
      <c r="N26" s="27">
        <f t="shared" si="20"/>
        <v>10254.770831159994</v>
      </c>
      <c r="O26" s="27">
        <f t="shared" si="20"/>
        <v>7854.2084592000056</v>
      </c>
      <c r="P26" s="27">
        <f t="shared" si="20"/>
        <v>4560.5023376399986</v>
      </c>
      <c r="Q26" s="27">
        <f t="shared" si="20"/>
        <v>4410.8845196400025</v>
      </c>
      <c r="R26" s="27">
        <f t="shared" si="20"/>
        <v>5735.4275649600004</v>
      </c>
      <c r="S26" s="27">
        <f t="shared" si="20"/>
        <v>5245.8055955999971</v>
      </c>
      <c r="T26" s="27">
        <f t="shared" si="20"/>
        <v>5024.1235532400015</v>
      </c>
      <c r="U26" s="27">
        <f t="shared" si="20"/>
        <v>4357.7331879599988</v>
      </c>
      <c r="V26" s="27">
        <f t="shared" si="20"/>
        <v>4712.7119655599972</v>
      </c>
      <c r="W26" s="27">
        <f t="shared" si="20"/>
        <v>5350.4948797200022</v>
      </c>
      <c r="X26" s="27">
        <f t="shared" ref="X26" si="21">SUM(X27,X33)</f>
        <v>4459.6158645599999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10897.737047640001</v>
      </c>
      <c r="D33" s="19">
        <f t="shared" ref="D33:W33" si="26">SUM(D34:D50)</f>
        <v>11744.575597440002</v>
      </c>
      <c r="E33" s="19">
        <f t="shared" si="26"/>
        <v>12335.10005232</v>
      </c>
      <c r="F33" s="19">
        <f t="shared" si="26"/>
        <v>14203.038966839998</v>
      </c>
      <c r="G33" s="19">
        <f t="shared" si="26"/>
        <v>13320.386488440003</v>
      </c>
      <c r="H33" s="19">
        <f t="shared" si="26"/>
        <v>13809.637640880001</v>
      </c>
      <c r="I33" s="19">
        <f t="shared" si="26"/>
        <v>13513.303895039997</v>
      </c>
      <c r="J33" s="19">
        <f t="shared" si="26"/>
        <v>12125.28808368</v>
      </c>
      <c r="K33" s="19">
        <f t="shared" si="26"/>
        <v>11699.057660040002</v>
      </c>
      <c r="L33" s="19">
        <f t="shared" si="26"/>
        <v>9656.8353849599971</v>
      </c>
      <c r="M33" s="19">
        <f t="shared" si="26"/>
        <v>8536.4445635999964</v>
      </c>
      <c r="N33" s="19">
        <f t="shared" si="26"/>
        <v>10254.770831159994</v>
      </c>
      <c r="O33" s="19">
        <f t="shared" si="26"/>
        <v>7854.2084592000056</v>
      </c>
      <c r="P33" s="19">
        <f t="shared" si="26"/>
        <v>4560.5023376399986</v>
      </c>
      <c r="Q33" s="19">
        <f t="shared" si="26"/>
        <v>4410.8845196400025</v>
      </c>
      <c r="R33" s="19">
        <f t="shared" si="26"/>
        <v>5735.4275649600004</v>
      </c>
      <c r="S33" s="19">
        <f t="shared" si="26"/>
        <v>5245.8055955999971</v>
      </c>
      <c r="T33" s="19">
        <f t="shared" si="26"/>
        <v>5024.1235532400015</v>
      </c>
      <c r="U33" s="19">
        <f t="shared" si="26"/>
        <v>4357.7331879599988</v>
      </c>
      <c r="V33" s="19">
        <f t="shared" si="26"/>
        <v>4712.7119655599972</v>
      </c>
      <c r="W33" s="19">
        <f t="shared" si="26"/>
        <v>5350.4948797200022</v>
      </c>
      <c r="X33" s="19">
        <f t="shared" ref="X33" si="27">SUM(X34:X50)</f>
        <v>4459.6158645599999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250.70876856000007</v>
      </c>
      <c r="D36" s="8">
        <f>FC_OTH_CP_E!D36+FC_OTH_HH_E!D36+FC_OTH_AFF_E!D36</f>
        <v>256.67807904</v>
      </c>
      <c r="E36" s="8">
        <f>FC_OTH_CP_E!E36+FC_OTH_HH_E!E36+FC_OTH_AFF_E!E36</f>
        <v>194.00100048000002</v>
      </c>
      <c r="F36" s="8">
        <f>FC_OTH_CP_E!F36+FC_OTH_HH_E!F36+FC_OTH_AFF_E!F36</f>
        <v>205.93962144</v>
      </c>
      <c r="G36" s="8">
        <f>FC_OTH_CP_E!G36+FC_OTH_HH_E!G36+FC_OTH_AFF_E!G36</f>
        <v>298.46302523999998</v>
      </c>
      <c r="H36" s="8">
        <f>FC_OTH_CP_E!H36+FC_OTH_HH_E!H36+FC_OTH_AFF_E!H36</f>
        <v>274.58601048000003</v>
      </c>
      <c r="I36" s="8">
        <f>FC_OTH_CP_E!I36+FC_OTH_HH_E!I36+FC_OTH_AFF_E!I36</f>
        <v>265.63204475999987</v>
      </c>
      <c r="J36" s="8">
        <f>FC_OTH_CP_E!J36+FC_OTH_HH_E!J36+FC_OTH_AFF_E!J36</f>
        <v>250.7089957200001</v>
      </c>
      <c r="K36" s="8">
        <f>FC_OTH_CP_E!K36+FC_OTH_HH_E!K36+FC_OTH_AFF_E!K36</f>
        <v>247.72434048000011</v>
      </c>
      <c r="L36" s="8">
        <f>FC_OTH_CP_E!L36+FC_OTH_HH_E!L36+FC_OTH_AFF_E!L36</f>
        <v>217.69515144000005</v>
      </c>
      <c r="M36" s="8">
        <f>FC_OTH_CP_E!M36+FC_OTH_HH_E!M36+FC_OTH_AFF_E!M36</f>
        <v>243.81832427999998</v>
      </c>
      <c r="N36" s="8">
        <f>FC_OTH_CP_E!N36+FC_OTH_HH_E!N36+FC_OTH_AFF_E!N36</f>
        <v>214.7922738</v>
      </c>
      <c r="O36" s="8">
        <f>FC_OTH_CP_E!O36+FC_OTH_HH_E!O36+FC_OTH_AFF_E!O36</f>
        <v>574.71480000000031</v>
      </c>
      <c r="P36" s="8">
        <f>FC_OTH_CP_E!P36+FC_OTH_HH_E!P36+FC_OTH_AFF_E!P36</f>
        <v>432.48742523999999</v>
      </c>
      <c r="Q36" s="8">
        <f>FC_OTH_CP_E!Q36+FC_OTH_HH_E!Q36+FC_OTH_AFF_E!Q36</f>
        <v>403.46160191999979</v>
      </c>
      <c r="R36" s="8">
        <f>FC_OTH_CP_E!R36+FC_OTH_HH_E!R36+FC_OTH_AFF_E!R36</f>
        <v>403.46137476000001</v>
      </c>
      <c r="S36" s="8">
        <f>FC_OTH_CP_E!S36+FC_OTH_HH_E!S36+FC_OTH_AFF_E!S36</f>
        <v>426.68235143999976</v>
      </c>
      <c r="T36" s="8">
        <f>FC_OTH_CP_E!T36+FC_OTH_HH_E!T36+FC_OTH_AFF_E!T36</f>
        <v>462.45369095999996</v>
      </c>
      <c r="U36" s="8">
        <f>FC_OTH_CP_E!U36+FC_OTH_HH_E!U36+FC_OTH_AFF_E!U36</f>
        <v>485.36413992000007</v>
      </c>
      <c r="V36" s="8">
        <f>FC_OTH_CP_E!V36+FC_OTH_HH_E!V36+FC_OTH_AFF_E!V36</f>
        <v>503.49059928000003</v>
      </c>
      <c r="W36" s="8">
        <f>FC_OTH_CP_E!W36+FC_OTH_HH_E!W36+FC_OTH_AFF_E!W36</f>
        <v>436.04611380000006</v>
      </c>
      <c r="X36" s="8">
        <f>FC_OTH_CP_E!X36+FC_OTH_HH_E!X36+FC_OTH_AFF_E!X36</f>
        <v>562.37569596000003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153.49955543999999</v>
      </c>
      <c r="D37" s="8">
        <f>FC_OTH_CP_E!D37+FC_OTH_HH_E!D37+FC_OTH_AFF_E!D37</f>
        <v>150.42945455999998</v>
      </c>
      <c r="E37" s="8">
        <f>FC_OTH_CP_E!E37+FC_OTH_HH_E!E37+FC_OTH_AFF_E!E37</f>
        <v>153.49955543999999</v>
      </c>
      <c r="F37" s="8">
        <f>FC_OTH_CP_E!F37+FC_OTH_HH_E!F37+FC_OTH_AFF_E!F37</f>
        <v>107.44953912</v>
      </c>
      <c r="G37" s="8">
        <f>FC_OTH_CP_E!G37+FC_OTH_HH_E!G37+FC_OTH_AFF_E!G37</f>
        <v>101.30958684000001</v>
      </c>
      <c r="H37" s="8">
        <f>FC_OTH_CP_E!H37+FC_OTH_HH_E!H37+FC_OTH_AFF_E!H37</f>
        <v>92.099783159999987</v>
      </c>
      <c r="I37" s="8">
        <f>FC_OTH_CP_E!I37+FC_OTH_HH_E!I37+FC_OTH_AFF_E!I37</f>
        <v>85.959830879999984</v>
      </c>
      <c r="J37" s="8">
        <f>FC_OTH_CP_E!J37+FC_OTH_HH_E!J37+FC_OTH_AFF_E!J37</f>
        <v>89.029682280000017</v>
      </c>
      <c r="K37" s="8">
        <f>FC_OTH_CP_E!K37+FC_OTH_HH_E!K37+FC_OTH_AFF_E!K37</f>
        <v>85.959830879999984</v>
      </c>
      <c r="L37" s="8">
        <f>FC_OTH_CP_E!L37+FC_OTH_HH_E!L37+FC_OTH_AFF_E!L37</f>
        <v>85.377544560000004</v>
      </c>
      <c r="M37" s="8">
        <f>FC_OTH_CP_E!M37+FC_OTH_HH_E!M37+FC_OTH_AFF_E!M37</f>
        <v>76.230110879999998</v>
      </c>
      <c r="N37" s="8">
        <f>FC_OTH_CP_E!N37+FC_OTH_HH_E!N37+FC_OTH_AFF_E!N37</f>
        <v>27.442799999999998</v>
      </c>
      <c r="O37" s="8">
        <f>FC_OTH_CP_E!O37+FC_OTH_HH_E!O37+FC_OTH_AFF_E!O37</f>
        <v>164.65679999999998</v>
      </c>
      <c r="P37" s="8">
        <f>FC_OTH_CP_E!P37+FC_OTH_HH_E!P37+FC_OTH_AFF_E!P37</f>
        <v>79.279005959999992</v>
      </c>
      <c r="Q37" s="8">
        <f>FC_OTH_CP_E!Q37+FC_OTH_HH_E!Q37+FC_OTH_AFF_E!Q37</f>
        <v>24.393655439999996</v>
      </c>
      <c r="R37" s="8">
        <f>FC_OTH_CP_E!R37+FC_OTH_HH_E!R37+FC_OTH_AFF_E!R37</f>
        <v>24.39365544</v>
      </c>
      <c r="S37" s="8">
        <f>FC_OTH_CP_E!S37+FC_OTH_HH_E!S37+FC_OTH_AFF_E!S37</f>
        <v>18.295116839999999</v>
      </c>
      <c r="T37" s="8">
        <f>FC_OTH_CP_E!T37+FC_OTH_HH_E!T37+FC_OTH_AFF_E!T37</f>
        <v>41.145987960000014</v>
      </c>
      <c r="U37" s="8">
        <f>FC_OTH_CP_E!U37+FC_OTH_HH_E!U37+FC_OTH_AFF_E!U37</f>
        <v>15.090546239999998</v>
      </c>
      <c r="V37" s="8">
        <f>FC_OTH_CP_E!V37+FC_OTH_HH_E!V37+FC_OTH_AFF_E!V37</f>
        <v>24.073323119999998</v>
      </c>
      <c r="W37" s="8">
        <f>FC_OTH_CP_E!W37+FC_OTH_HH_E!W37+FC_OTH_AFF_E!W37</f>
        <v>33.602211720000007</v>
      </c>
      <c r="X37" s="8">
        <f>FC_OTH_CP_E!X37+FC_OTH_HH_E!X37+FC_OTH_AFF_E!X37</f>
        <v>19.98135216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417.37950000000012</v>
      </c>
      <c r="P40" s="8">
        <f>FC_OTH_CP_E!P40+FC_OTH_HH_E!P40+FC_OTH_AFF_E!P40</f>
        <v>423.56292875999998</v>
      </c>
      <c r="Q40" s="8">
        <f>FC_OTH_CP_E!Q40+FC_OTH_HH_E!Q40+FC_OTH_AFF_E!Q40</f>
        <v>435.92978628000009</v>
      </c>
      <c r="R40" s="8">
        <f>FC_OTH_CP_E!R40+FC_OTH_HH_E!R40+FC_OTH_AFF_E!R40</f>
        <v>414.28791504000003</v>
      </c>
      <c r="S40" s="8">
        <f>FC_OTH_CP_E!S40+FC_OTH_HH_E!S40+FC_OTH_AFF_E!S40</f>
        <v>405.01264247999995</v>
      </c>
      <c r="T40" s="8">
        <f>FC_OTH_CP_E!T40+FC_OTH_HH_E!T40+FC_OTH_AFF_E!T40</f>
        <v>389.18638835999997</v>
      </c>
      <c r="U40" s="8">
        <f>FC_OTH_CP_E!U40+FC_OTH_HH_E!U40+FC_OTH_AFF_E!U40</f>
        <v>373.94123004000011</v>
      </c>
      <c r="V40" s="8">
        <f>FC_OTH_CP_E!V40+FC_OTH_HH_E!V40+FC_OTH_AFF_E!V40</f>
        <v>369.93438684000012</v>
      </c>
      <c r="W40" s="8">
        <f>FC_OTH_CP_E!W40+FC_OTH_HH_E!W40+FC_OTH_AFF_E!W40</f>
        <v>456.42137256000007</v>
      </c>
      <c r="X40" s="8">
        <f>FC_OTH_CP_E!X40+FC_OTH_HH_E!X40+FC_OTH_AFF_E!X40</f>
        <v>262.46686607999999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40.939946280000001</v>
      </c>
      <c r="D41" s="8">
        <f>FC_OTH_CP_E!D41+FC_OTH_HH_E!D41+FC_OTH_AFF_E!D41</f>
        <v>47.23830000000001</v>
      </c>
      <c r="E41" s="8">
        <f>FC_OTH_CP_E!E41+FC_OTH_HH_E!E41+FC_OTH_AFF_E!E41</f>
        <v>31.492286280000013</v>
      </c>
      <c r="F41" s="8">
        <f>FC_OTH_CP_E!F41+FC_OTH_HH_E!F41+FC_OTH_AFF_E!F41</f>
        <v>40.939946280000001</v>
      </c>
      <c r="G41" s="8">
        <f>FC_OTH_CP_E!G41+FC_OTH_HH_E!G41+FC_OTH_AFF_E!G41</f>
        <v>34.641333720000006</v>
      </c>
      <c r="H41" s="8">
        <f>FC_OTH_CP_E!H41+FC_OTH_HH_E!H41+FC_OTH_AFF_E!H41</f>
        <v>37.790640000000018</v>
      </c>
      <c r="I41" s="8">
        <f>FC_OTH_CP_E!I41+FC_OTH_HH_E!I41+FC_OTH_AFF_E!I41</f>
        <v>44.088993719999976</v>
      </c>
      <c r="J41" s="8">
        <f>FC_OTH_CP_E!J41+FC_OTH_HH_E!J41+FC_OTH_AFF_E!J41</f>
        <v>22.044626279999999</v>
      </c>
      <c r="K41" s="8">
        <f>FC_OTH_CP_E!K41+FC_OTH_HH_E!K41+FC_OTH_AFF_E!K41</f>
        <v>22.04462628000001</v>
      </c>
      <c r="L41" s="8">
        <f>FC_OTH_CP_E!L41+FC_OTH_HH_E!L41+FC_OTH_AFF_E!L41</f>
        <v>21.641871239999993</v>
      </c>
      <c r="M41" s="8">
        <f>FC_OTH_CP_E!M41+FC_OTH_HH_E!M41+FC_OTH_AFF_E!M41</f>
        <v>18.550286280000002</v>
      </c>
      <c r="N41" s="8">
        <f>FC_OTH_CP_E!N41+FC_OTH_HH_E!N41+FC_OTH_AFF_E!N41</f>
        <v>18.550286279999995</v>
      </c>
      <c r="O41" s="8">
        <f>FC_OTH_CP_E!O41+FC_OTH_HH_E!O41+FC_OTH_AFF_E!O41</f>
        <v>3.0915849600000027</v>
      </c>
      <c r="P41" s="8">
        <f>FC_OTH_CP_E!P41+FC_OTH_HH_E!P41+FC_OTH_AFF_E!P41</f>
        <v>12.36685752</v>
      </c>
      <c r="Q41" s="8">
        <f>FC_OTH_CP_E!Q41+FC_OTH_HH_E!Q41+FC_OTH_AFF_E!Q41</f>
        <v>9.2750137200000093</v>
      </c>
      <c r="R41" s="8">
        <f>FC_OTH_CP_E!R41+FC_OTH_HH_E!R41+FC_OTH_AFF_E!R41</f>
        <v>12.36685752</v>
      </c>
      <c r="S41" s="8">
        <f>FC_OTH_CP_E!S41+FC_OTH_HH_E!S41+FC_OTH_AFF_E!S41</f>
        <v>9.2750137199999934</v>
      </c>
      <c r="T41" s="8">
        <f>FC_OTH_CP_E!T41+FC_OTH_HH_E!T41+FC_OTH_AFF_E!T41</f>
        <v>11.334085920000007</v>
      </c>
      <c r="U41" s="8">
        <f>FC_OTH_CP_E!U41+FC_OTH_HH_E!U41+FC_OTH_AFF_E!U41</f>
        <v>7.8899608799999967</v>
      </c>
      <c r="V41" s="8">
        <f>FC_OTH_CP_E!V41+FC_OTH_HH_E!V41+FC_OTH_AFF_E!V41</f>
        <v>8.3662264799999999</v>
      </c>
      <c r="W41" s="8">
        <f>FC_OTH_CP_E!W41+FC_OTH_HH_E!W41+FC_OTH_AFF_E!W41</f>
        <v>7.645874760000007</v>
      </c>
      <c r="X41" s="8">
        <f>FC_OTH_CP_E!X41+FC_OTH_HH_E!X41+FC_OTH_AFF_E!X41</f>
        <v>6.3009421200000011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10365.033959280001</v>
      </c>
      <c r="D43" s="8">
        <f>FC_OTH_CP_E!D43+FC_OTH_HH_E!D43+FC_OTH_AFF_E!D43</f>
        <v>11183.913000000002</v>
      </c>
      <c r="E43" s="8">
        <f>FC_OTH_CP_E!E43+FC_OTH_HH_E!E43+FC_OTH_AFF_E!E43</f>
        <v>11846.6635482</v>
      </c>
      <c r="F43" s="8">
        <f>FC_OTH_CP_E!F43+FC_OTH_HH_E!F43+FC_OTH_AFF_E!F43</f>
        <v>13736.139299999999</v>
      </c>
      <c r="G43" s="8">
        <f>FC_OTH_CP_E!G43+FC_OTH_HH_E!G43+FC_OTH_AFF_E!G43</f>
        <v>12748.386240720003</v>
      </c>
      <c r="H43" s="8">
        <f>FC_OTH_CP_E!H43+FC_OTH_HH_E!H43+FC_OTH_AFF_E!H43</f>
        <v>13258.194211080001</v>
      </c>
      <c r="I43" s="8">
        <f>FC_OTH_CP_E!I43+FC_OTH_HH_E!I43+FC_OTH_AFF_E!I43</f>
        <v>12930.005518559998</v>
      </c>
      <c r="J43" s="8">
        <f>FC_OTH_CP_E!J43+FC_OTH_HH_E!J43+FC_OTH_AFF_E!J43</f>
        <v>11579.01417036</v>
      </c>
      <c r="K43" s="8">
        <f>FC_OTH_CP_E!K43+FC_OTH_HH_E!K43+FC_OTH_AFF_E!K43</f>
        <v>11180.726818560002</v>
      </c>
      <c r="L43" s="8">
        <f>FC_OTH_CP_E!L43+FC_OTH_HH_E!L43+FC_OTH_AFF_E!L43</f>
        <v>9223.7607867599963</v>
      </c>
      <c r="M43" s="8">
        <f>FC_OTH_CP_E!M43+FC_OTH_HH_E!M43+FC_OTH_AFF_E!M43</f>
        <v>8197.8458421599971</v>
      </c>
      <c r="N43" s="8">
        <f>FC_OTH_CP_E!N43+FC_OTH_HH_E!N43+FC_OTH_AFF_E!N43</f>
        <v>9993.9854710799937</v>
      </c>
      <c r="O43" s="8">
        <f>FC_OTH_CP_E!O43+FC_OTH_HH_E!O43+FC_OTH_AFF_E!O43</f>
        <v>6647.925960000005</v>
      </c>
      <c r="P43" s="8">
        <f>FC_OTH_CP_E!P43+FC_OTH_HH_E!P43+FC_OTH_AFF_E!P43</f>
        <v>3472.3260889199996</v>
      </c>
      <c r="Q43" s="8">
        <f>FC_OTH_CP_E!Q43+FC_OTH_HH_E!Q43+FC_OTH_AFF_E!Q43</f>
        <v>3484.9526400000022</v>
      </c>
      <c r="R43" s="8">
        <f>FC_OTH_CP_E!R43+FC_OTH_HH_E!R43+FC_OTH_AFF_E!R43</f>
        <v>4829.6898000000001</v>
      </c>
      <c r="S43" s="8">
        <f>FC_OTH_CP_E!S43+FC_OTH_HH_E!S43+FC_OTH_AFF_E!S43</f>
        <v>4192.0445689199969</v>
      </c>
      <c r="T43" s="8">
        <f>FC_OTH_CP_E!T43+FC_OTH_HH_E!T43+FC_OTH_AFF_E!T43</f>
        <v>4098.9010467600019</v>
      </c>
      <c r="U43" s="8">
        <f>FC_OTH_CP_E!U43+FC_OTH_HH_E!U43+FC_OTH_AFF_E!U43</f>
        <v>3455.1061973999986</v>
      </c>
      <c r="V43" s="8">
        <f>FC_OTH_CP_E!V43+FC_OTH_HH_E!V43+FC_OTH_AFF_E!V43</f>
        <v>3786.3034091999975</v>
      </c>
      <c r="W43" s="8">
        <f>FC_OTH_CP_E!W43+FC_OTH_HH_E!W43+FC_OTH_AFF_E!W43</f>
        <v>4396.7727320400018</v>
      </c>
      <c r="X43" s="8">
        <f>FC_OTH_CP_E!X43+FC_OTH_HH_E!X43+FC_OTH_AFF_E!X43</f>
        <v>3587.09931216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87.554818080000018</v>
      </c>
      <c r="D44" s="8">
        <f>FC_OTH_CP_E!D44+FC_OTH_HH_E!D44+FC_OTH_AFF_E!D44</f>
        <v>106.31676384000001</v>
      </c>
      <c r="E44" s="8">
        <f>FC_OTH_CP_E!E44+FC_OTH_HH_E!E44+FC_OTH_AFF_E!E44</f>
        <v>109.44366192000001</v>
      </c>
      <c r="F44" s="8">
        <f>FC_OTH_CP_E!F44+FC_OTH_HH_E!F44+FC_OTH_AFF_E!F44</f>
        <v>112.57056000000003</v>
      </c>
      <c r="G44" s="8">
        <f>FC_OTH_CP_E!G44+FC_OTH_HH_E!G44+FC_OTH_AFF_E!G44</f>
        <v>137.58630192000004</v>
      </c>
      <c r="H44" s="8">
        <f>FC_OTH_CP_E!H44+FC_OTH_HH_E!H44+FC_OTH_AFF_E!H44</f>
        <v>146.96699615999998</v>
      </c>
      <c r="I44" s="8">
        <f>FC_OTH_CP_E!I44+FC_OTH_HH_E!I44+FC_OTH_AFF_E!I44</f>
        <v>187.61750712000003</v>
      </c>
      <c r="J44" s="8">
        <f>FC_OTH_CP_E!J44+FC_OTH_HH_E!J44+FC_OTH_AFF_E!J44</f>
        <v>184.49060904000007</v>
      </c>
      <c r="K44" s="8">
        <f>FC_OTH_CP_E!K44+FC_OTH_HH_E!K44+FC_OTH_AFF_E!K44</f>
        <v>162.60204384000002</v>
      </c>
      <c r="L44" s="8">
        <f>FC_OTH_CP_E!L44+FC_OTH_HH_E!L44+FC_OTH_AFF_E!L44</f>
        <v>108.36003095999999</v>
      </c>
      <c r="M44" s="8">
        <f>FC_OTH_CP_E!M44+FC_OTH_HH_E!M44+FC_OTH_AFF_E!M44</f>
        <v>0</v>
      </c>
      <c r="N44" s="8">
        <f>FC_OTH_CP_E!N44+FC_OTH_HH_E!N44+FC_OTH_AFF_E!N44</f>
        <v>0</v>
      </c>
      <c r="O44" s="8">
        <f>FC_OTH_CP_E!O44+FC_OTH_HH_E!O44+FC_OTH_AFF_E!O44</f>
        <v>46.439814239999983</v>
      </c>
      <c r="P44" s="8">
        <f>FC_OTH_CP_E!P44+FC_OTH_HH_E!P44+FC_OTH_AFF_E!P44</f>
        <v>52.632030959999994</v>
      </c>
      <c r="Q44" s="8">
        <f>FC_OTH_CP_E!Q44+FC_OTH_HH_E!Q44+FC_OTH_AFF_E!Q44</f>
        <v>21.671783280000007</v>
      </c>
      <c r="R44" s="8">
        <f>FC_OTH_CP_E!R44+FC_OTH_HH_E!R44+FC_OTH_AFF_E!R44</f>
        <v>15.479845200000003</v>
      </c>
      <c r="S44" s="8">
        <f>FC_OTH_CP_E!S44+FC_OTH_HH_E!S44+FC_OTH_AFF_E!S44</f>
        <v>18.57581424</v>
      </c>
      <c r="T44" s="8">
        <f>FC_OTH_CP_E!T44+FC_OTH_HH_E!T44+FC_OTH_AFF_E!T44</f>
        <v>20.551371839999998</v>
      </c>
      <c r="U44" s="8">
        <f>FC_OTH_CP_E!U44+FC_OTH_HH_E!U44+FC_OTH_AFF_E!U44</f>
        <v>15.647307839999996</v>
      </c>
      <c r="V44" s="8">
        <f>FC_OTH_CP_E!V44+FC_OTH_HH_E!V44+FC_OTH_AFF_E!V44</f>
        <v>20.083813920000004</v>
      </c>
      <c r="W44" s="8">
        <f>FC_OTH_CP_E!W44+FC_OTH_HH_E!W44+FC_OTH_AFF_E!W44</f>
        <v>19.23842016</v>
      </c>
      <c r="X44" s="8">
        <f>FC_OTH_CP_E!X44+FC_OTH_HH_E!X44+FC_OTH_AFF_E!X44</f>
        <v>20.424312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46.799883000000008</v>
      </c>
      <c r="Q48" s="8">
        <f>FC_OTH_CP_E!Q48+FC_OTH_HH_E!Q48+FC_OTH_AFF_E!Q48</f>
        <v>31.200039</v>
      </c>
      <c r="R48" s="8">
        <f>FC_OTH_CP_E!R48+FC_OTH_HH_E!R48+FC_OTH_AFF_E!R48</f>
        <v>9.3601169999999989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3.9343590000000002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41.048117279999992</v>
      </c>
      <c r="Q50" s="8">
        <f>FC_OTH_CP_E!Q50+FC_OTH_HH_E!Q50+FC_OTH_AFF_E!Q50</f>
        <v>0</v>
      </c>
      <c r="R50" s="8">
        <f>FC_OTH_CP_E!R50+FC_OTH_HH_E!R50+FC_OTH_AFF_E!R50</f>
        <v>26.388000000000005</v>
      </c>
      <c r="S50" s="8">
        <f>FC_OTH_CP_E!S50+FC_OTH_HH_E!S50+FC_OTH_AFF_E!S50</f>
        <v>175.92008795999999</v>
      </c>
      <c r="T50" s="8">
        <f>FC_OTH_CP_E!T50+FC_OTH_HH_E!T50+FC_OTH_AFF_E!T50</f>
        <v>0.55098143999999927</v>
      </c>
      <c r="U50" s="8">
        <f>FC_OTH_CP_E!U50+FC_OTH_HH_E!U50+FC_OTH_AFF_E!U50</f>
        <v>0.75944663999999928</v>
      </c>
      <c r="V50" s="8">
        <f>FC_OTH_CP_E!V50+FC_OTH_HH_E!V50+FC_OTH_AFF_E!V50</f>
        <v>0.46020672000000012</v>
      </c>
      <c r="W50" s="8">
        <f>FC_OTH_CP_E!W50+FC_OTH_HH_E!W50+FC_OTH_AFF_E!W50</f>
        <v>0.7681546799999992</v>
      </c>
      <c r="X50" s="8">
        <f>FC_OTH_CP_E!X50+FC_OTH_HH_E!X50+FC_OTH_AFF_E!X50</f>
        <v>0.96738407999999954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31.607143920000006</v>
      </c>
      <c r="D51" s="27">
        <f>FC_OTH_CP_E!D51+FC_OTH_HH_E!D51+FC_OTH_AFF_E!D51</f>
        <v>40.896900000000009</v>
      </c>
      <c r="E51" s="27">
        <f>FC_OTH_CP_E!E51+FC_OTH_HH_E!E51+FC_OTH_AFF_E!E51</f>
        <v>62.759473920000005</v>
      </c>
      <c r="F51" s="27">
        <f>FC_OTH_CP_E!F51+FC_OTH_HH_E!F51+FC_OTH_AFF_E!F51</f>
        <v>108.90692999999999</v>
      </c>
      <c r="G51" s="27">
        <f>FC_OTH_CP_E!G51+FC_OTH_HH_E!G51+FC_OTH_AFF_E!G51</f>
        <v>183.58264980000001</v>
      </c>
      <c r="H51" s="27">
        <f>FC_OTH_CP_E!H51+FC_OTH_HH_E!H51+FC_OTH_AFF_E!H51</f>
        <v>345.35563920000004</v>
      </c>
      <c r="I51" s="27">
        <f>FC_OTH_CP_E!I51+FC_OTH_HH_E!I51+FC_OTH_AFF_E!I51</f>
        <v>537.62216507999983</v>
      </c>
      <c r="J51" s="27">
        <f>FC_OTH_CP_E!J51+FC_OTH_HH_E!J51+FC_OTH_AFF_E!J51</f>
        <v>661.36467276000019</v>
      </c>
      <c r="K51" s="27">
        <f>FC_OTH_CP_E!K51+FC_OTH_HH_E!K51+FC_OTH_AFF_E!K51</f>
        <v>789.92069508000031</v>
      </c>
      <c r="L51" s="27">
        <f>FC_OTH_CP_E!L51+FC_OTH_HH_E!L51+FC_OTH_AFF_E!L51</f>
        <v>941.27961707999998</v>
      </c>
      <c r="M51" s="27">
        <f>FC_OTH_CP_E!M51+FC_OTH_HH_E!M51+FC_OTH_AFF_E!M51</f>
        <v>924.41090808000035</v>
      </c>
      <c r="N51" s="27">
        <f>FC_OTH_CP_E!N51+FC_OTH_HH_E!N51+FC_OTH_AFF_E!N51</f>
        <v>1204.4928733200004</v>
      </c>
      <c r="O51" s="27">
        <f>FC_OTH_CP_E!O51+FC_OTH_HH_E!O51+FC_OTH_AFF_E!O51</f>
        <v>1052.9598618000005</v>
      </c>
      <c r="P51" s="27">
        <f>FC_OTH_CP_E!P51+FC_OTH_HH_E!P51+FC_OTH_AFF_E!P51</f>
        <v>838.74452508000002</v>
      </c>
      <c r="Q51" s="27">
        <f>FC_OTH_CP_E!Q51+FC_OTH_HH_E!Q51+FC_OTH_AFF_E!Q51</f>
        <v>838.69181352000055</v>
      </c>
      <c r="R51" s="27">
        <f>FC_OTH_CP_E!R51+FC_OTH_HH_E!R51+FC_OTH_AFF_E!R51</f>
        <v>1226.9001333600002</v>
      </c>
      <c r="S51" s="27">
        <f>FC_OTH_CP_E!S51+FC_OTH_HH_E!S51+FC_OTH_AFF_E!S51</f>
        <v>1121.2314300000005</v>
      </c>
      <c r="T51" s="27">
        <f>FC_OTH_CP_E!T51+FC_OTH_HH_E!T51+FC_OTH_AFF_E!T51</f>
        <v>1201.9865497200008</v>
      </c>
      <c r="U51" s="27">
        <f>FC_OTH_CP_E!U51+FC_OTH_HH_E!U51+FC_OTH_AFF_E!U51</f>
        <v>1117.5951402000003</v>
      </c>
      <c r="V51" s="27">
        <f>FC_OTH_CP_E!V51+FC_OTH_HH_E!V51+FC_OTH_AFF_E!V51</f>
        <v>1278.1434441600002</v>
      </c>
      <c r="W51" s="27">
        <f>FC_OTH_CP_E!W51+FC_OTH_HH_E!W51+FC_OTH_AFF_E!W51</f>
        <v>1371.0943223999993</v>
      </c>
      <c r="X51" s="27">
        <f>FC_OTH_CP_E!X51+FC_OTH_HH_E!X51+FC_OTH_AFF_E!X51</f>
        <v>1523.9691561599993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3340.4011552800007</v>
      </c>
      <c r="D61" s="49">
        <f t="shared" si="31"/>
        <v>3342.8022667199998</v>
      </c>
      <c r="E61" s="49">
        <f t="shared" si="31"/>
        <v>3330.6922656000002</v>
      </c>
      <c r="F61" s="49">
        <f t="shared" si="31"/>
        <v>3328.1051126399998</v>
      </c>
      <c r="G61" s="49">
        <f t="shared" si="31"/>
        <v>3339.3372415199997</v>
      </c>
      <c r="H61" s="49">
        <f t="shared" si="31"/>
        <v>3357.7419103199995</v>
      </c>
      <c r="I61" s="49">
        <f t="shared" si="31"/>
        <v>3354.7906022400002</v>
      </c>
      <c r="J61" s="49">
        <f t="shared" si="31"/>
        <v>3836.8762437599999</v>
      </c>
      <c r="K61" s="49">
        <f t="shared" si="31"/>
        <v>3182.5066240799993</v>
      </c>
      <c r="L61" s="49">
        <f t="shared" si="31"/>
        <v>2840.8158676799985</v>
      </c>
      <c r="M61" s="49">
        <f t="shared" si="31"/>
        <v>2912.5360000799988</v>
      </c>
      <c r="N61" s="49">
        <f t="shared" si="31"/>
        <v>3865.0891759200026</v>
      </c>
      <c r="O61" s="49">
        <f t="shared" si="31"/>
        <v>4692.9054470399979</v>
      </c>
      <c r="P61" s="49">
        <f t="shared" si="31"/>
        <v>4059.0704735999998</v>
      </c>
      <c r="Q61" s="49">
        <f t="shared" si="31"/>
        <v>3893.8043656800014</v>
      </c>
      <c r="R61" s="49">
        <f t="shared" si="31"/>
        <v>4149.9023436000052</v>
      </c>
      <c r="S61" s="49">
        <f t="shared" si="31"/>
        <v>3629.6499729599955</v>
      </c>
      <c r="T61" s="49">
        <f t="shared" si="31"/>
        <v>3670.3293278399979</v>
      </c>
      <c r="U61" s="49">
        <f t="shared" si="31"/>
        <v>3585.9250187999983</v>
      </c>
      <c r="V61" s="49">
        <f t="shared" si="31"/>
        <v>3407.1595480799988</v>
      </c>
      <c r="W61" s="49">
        <f t="shared" si="31"/>
        <v>3182.9249642399986</v>
      </c>
      <c r="X61" s="49">
        <f t="shared" si="31"/>
        <v>3427.9749223200042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3338.2718208000006</v>
      </c>
      <c r="D62" s="52">
        <f>FC_OTH_CP_E!D62+FC_OTH_HH_E!D62+FC_OTH_AFF_E!D62</f>
        <v>3340.3999104</v>
      </c>
      <c r="E62" s="52">
        <f>FC_OTH_CP_E!E62+FC_OTH_HH_E!E62+FC_OTH_AFF_E!E62</f>
        <v>3327.7438655999999</v>
      </c>
      <c r="F62" s="52">
        <f>FC_OTH_CP_E!F62+FC_OTH_HH_E!F62+FC_OTH_AFF_E!F62</f>
        <v>3320.3519999999999</v>
      </c>
      <c r="G62" s="52">
        <f>FC_OTH_CP_E!G62+FC_OTH_HH_E!G62+FC_OTH_AFF_E!G62</f>
        <v>3330.6557759999996</v>
      </c>
      <c r="H62" s="52">
        <f>FC_OTH_CP_E!H62+FC_OTH_HH_E!H62+FC_OTH_AFF_E!H62</f>
        <v>3346.1120447999997</v>
      </c>
      <c r="I62" s="52">
        <f>FC_OTH_CP_E!I62+FC_OTH_HH_E!I62+FC_OTH_AFF_E!I62</f>
        <v>3341.6320896000002</v>
      </c>
      <c r="J62" s="52">
        <f>FC_OTH_CP_E!J62+FC_OTH_HH_E!J62+FC_OTH_AFF_E!J62</f>
        <v>3609.5359103999999</v>
      </c>
      <c r="K62" s="52">
        <f>FC_OTH_CP_E!K62+FC_OTH_HH_E!K62+FC_OTH_AFF_E!K62</f>
        <v>2945.2639103999995</v>
      </c>
      <c r="L62" s="52">
        <f>FC_OTH_CP_E!L62+FC_OTH_HH_E!L62+FC_OTH_AFF_E!L62</f>
        <v>2602.2080447999988</v>
      </c>
      <c r="M62" s="52">
        <f>FC_OTH_CP_E!M62+FC_OTH_HH_E!M62+FC_OTH_AFF_E!M62</f>
        <v>2711.5199999999991</v>
      </c>
      <c r="N62" s="52">
        <f>FC_OTH_CP_E!N62+FC_OTH_HH_E!N62+FC_OTH_AFF_E!N62</f>
        <v>3621.5198208000024</v>
      </c>
      <c r="O62" s="52">
        <f>FC_OTH_CP_E!O62+FC_OTH_HH_E!O62+FC_OTH_AFF_E!O62</f>
        <v>4426.6880447999984</v>
      </c>
      <c r="P62" s="52">
        <f>FC_OTH_CP_E!P62+FC_OTH_HH_E!P62+FC_OTH_AFF_E!P62</f>
        <v>3787.8398208000003</v>
      </c>
      <c r="Q62" s="52">
        <f>FC_OTH_CP_E!Q62+FC_OTH_HH_E!Q62+FC_OTH_AFF_E!Q62</f>
        <v>3660.4959552000014</v>
      </c>
      <c r="R62" s="52">
        <f>FC_OTH_CP_E!R62+FC_OTH_HH_E!R62+FC_OTH_AFF_E!R62</f>
        <v>3892.1117760000047</v>
      </c>
      <c r="S62" s="52">
        <f>FC_OTH_CP_E!S62+FC_OTH_HH_E!S62+FC_OTH_AFF_E!S62</f>
        <v>3376.0161791999953</v>
      </c>
      <c r="T62" s="52">
        <f>FC_OTH_CP_E!T62+FC_OTH_HH_E!T62+FC_OTH_AFF_E!T62</f>
        <v>3428.6559551999981</v>
      </c>
      <c r="U62" s="52">
        <f>FC_OTH_CP_E!U62+FC_OTH_HH_E!U62+FC_OTH_AFF_E!U62</f>
        <v>3282.4850687999988</v>
      </c>
      <c r="V62" s="52">
        <f>FC_OTH_CP_E!V62+FC_OTH_HH_E!V62+FC_OTH_AFF_E!V62</f>
        <v>3144.0636863999989</v>
      </c>
      <c r="W62" s="52">
        <f>FC_OTH_CP_E!W62+FC_OTH_HH_E!W62+FC_OTH_AFF_E!W62</f>
        <v>2955.7987199999989</v>
      </c>
      <c r="X62" s="52">
        <f>FC_OTH_CP_E!X62+FC_OTH_HH_E!X62+FC_OTH_AFF_E!X62</f>
        <v>3208.8696192000034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222.20795520000001</v>
      </c>
      <c r="K63" s="52">
        <f>FC_OTH_CP_E!K63+FC_OTH_HH_E!K63+FC_OTH_AFF_E!K63</f>
        <v>236.09617919999994</v>
      </c>
      <c r="L63" s="52">
        <f>FC_OTH_CP_E!L63+FC_OTH_HH_E!L63+FC_OTH_AFF_E!L63</f>
        <v>236.09617919999985</v>
      </c>
      <c r="M63" s="52">
        <f>FC_OTH_CP_E!M63+FC_OTH_HH_E!M63+FC_OTH_AFF_E!M63</f>
        <v>197.90386559999993</v>
      </c>
      <c r="N63" s="52">
        <f>FC_OTH_CP_E!N63+FC_OTH_HH_E!N63+FC_OTH_AFF_E!N63</f>
        <v>211.79208960000011</v>
      </c>
      <c r="O63" s="52">
        <f>FC_OTH_CP_E!O63+FC_OTH_HH_E!O63+FC_OTH_AFF_E!O63</f>
        <v>211.79208959999985</v>
      </c>
      <c r="P63" s="52">
        <f>FC_OTH_CP_E!P63+FC_OTH_HH_E!P63+FC_OTH_AFF_E!P63</f>
        <v>218.73599999999999</v>
      </c>
      <c r="Q63" s="52">
        <f>FC_OTH_CP_E!Q63+FC_OTH_HH_E!Q63+FC_OTH_AFF_E!Q63</f>
        <v>197.90386560000007</v>
      </c>
      <c r="R63" s="52">
        <f>FC_OTH_CP_E!R63+FC_OTH_HH_E!R63+FC_OTH_AFF_E!R63</f>
        <v>215.26404480000028</v>
      </c>
      <c r="S63" s="52">
        <f>FC_OTH_CP_E!S63+FC_OTH_HH_E!S63+FC_OTH_AFF_E!S63</f>
        <v>218.73599999999971</v>
      </c>
      <c r="T63" s="52">
        <f>FC_OTH_CP_E!T63+FC_OTH_HH_E!T63+FC_OTH_AFF_E!T63</f>
        <v>218.73599999999988</v>
      </c>
      <c r="U63" s="52">
        <f>FC_OTH_CP_E!U63+FC_OTH_HH_E!U63+FC_OTH_AFF_E!U63</f>
        <v>267.09742079999978</v>
      </c>
      <c r="V63" s="52">
        <f>FC_OTH_CP_E!V63+FC_OTH_HH_E!V63+FC_OTH_AFF_E!V63</f>
        <v>212.17029119999989</v>
      </c>
      <c r="W63" s="52">
        <f>FC_OTH_CP_E!W63+FC_OTH_HH_E!W63+FC_OTH_AFF_E!W63</f>
        <v>190.14428159999994</v>
      </c>
      <c r="X63" s="52">
        <f>FC_OTH_CP_E!X63+FC_OTH_HH_E!X63+FC_OTH_AFF_E!X63</f>
        <v>185.85947520000016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2.1293344800000007</v>
      </c>
      <c r="D64" s="52">
        <f>FC_OTH_CP_E!D64+FC_OTH_HH_E!D64+FC_OTH_AFF_E!D64</f>
        <v>2.4023563200000004</v>
      </c>
      <c r="E64" s="52">
        <f>FC_OTH_CP_E!E64+FC_OTH_HH_E!E64+FC_OTH_AFF_E!E64</f>
        <v>2.9484000000000004</v>
      </c>
      <c r="F64" s="52">
        <f>FC_OTH_CP_E!F64+FC_OTH_HH_E!F64+FC_OTH_AFF_E!F64</f>
        <v>7.7531126400000012</v>
      </c>
      <c r="G64" s="52">
        <f>FC_OTH_CP_E!G64+FC_OTH_HH_E!G64+FC_OTH_AFF_E!G64</f>
        <v>8.6814655199999997</v>
      </c>
      <c r="H64" s="52">
        <f>FC_OTH_CP_E!H64+FC_OTH_HH_E!H64+FC_OTH_AFF_E!H64</f>
        <v>11.629865520000005</v>
      </c>
      <c r="I64" s="52">
        <f>FC_OTH_CP_E!I64+FC_OTH_HH_E!I64+FC_OTH_AFF_E!I64</f>
        <v>13.15851264</v>
      </c>
      <c r="J64" s="52">
        <f>FC_OTH_CP_E!J64+FC_OTH_HH_E!J64+FC_OTH_AFF_E!J64</f>
        <v>5.1323781600000018</v>
      </c>
      <c r="K64" s="52">
        <f>FC_OTH_CP_E!K64+FC_OTH_HH_E!K64+FC_OTH_AFF_E!K64</f>
        <v>1.1465344800000006</v>
      </c>
      <c r="L64" s="52">
        <f>FC_OTH_CP_E!L64+FC_OTH_HH_E!L64+FC_OTH_AFF_E!L64</f>
        <v>2.5116436799999988</v>
      </c>
      <c r="M64" s="52">
        <f>FC_OTH_CP_E!M64+FC_OTH_HH_E!M64+FC_OTH_AFF_E!M64</f>
        <v>3.112134479999999</v>
      </c>
      <c r="N64" s="52">
        <f>FC_OTH_CP_E!N64+FC_OTH_HH_E!N64+FC_OTH_AFF_E!N64</f>
        <v>31.777265519999997</v>
      </c>
      <c r="O64" s="52">
        <f>FC_OTH_CP_E!O64+FC_OTH_HH_E!O64+FC_OTH_AFF_E!O64</f>
        <v>30.848912640000002</v>
      </c>
      <c r="P64" s="52">
        <f>FC_OTH_CP_E!P64+FC_OTH_HH_E!P64+FC_OTH_AFF_E!P64</f>
        <v>33.360556320000001</v>
      </c>
      <c r="Q64" s="52">
        <f>FC_OTH_CP_E!Q64+FC_OTH_HH_E!Q64+FC_OTH_AFF_E!Q64</f>
        <v>30.193778160000001</v>
      </c>
      <c r="R64" s="52">
        <f>FC_OTH_CP_E!R64+FC_OTH_HH_E!R64+FC_OTH_AFF_E!R64</f>
        <v>32.104734480000005</v>
      </c>
      <c r="S64" s="52">
        <f>FC_OTH_CP_E!S64+FC_OTH_HH_E!S64+FC_OTH_AFF_E!S64</f>
        <v>27.081643679999999</v>
      </c>
      <c r="T64" s="52">
        <f>FC_OTH_CP_E!T64+FC_OTH_HH_E!T64+FC_OTH_AFF_E!T64</f>
        <v>22.93737264</v>
      </c>
      <c r="U64" s="52">
        <f>FC_OTH_CP_E!U64+FC_OTH_HH_E!U64+FC_OTH_AFF_E!U64</f>
        <v>28.534025520000014</v>
      </c>
      <c r="V64" s="52">
        <f>FC_OTH_CP_E!V64+FC_OTH_HH_E!V64+FC_OTH_AFF_E!V64</f>
        <v>44.253321840000012</v>
      </c>
      <c r="W64" s="52">
        <f>FC_OTH_CP_E!W64+FC_OTH_HH_E!W64+FC_OTH_AFF_E!W64</f>
        <v>32.066601840000004</v>
      </c>
      <c r="X64" s="52">
        <f>FC_OTH_CP_E!X64+FC_OTH_HH_E!X64+FC_OTH_AFF_E!X64</f>
        <v>28.75535208000003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0.30967920000000004</v>
      </c>
      <c r="W67" s="52">
        <f>FC_OTH_CP_E!W67+FC_OTH_HH_E!W67+FC_OTH_AFF_E!W67</f>
        <v>1.1948774399999986</v>
      </c>
      <c r="X67" s="52">
        <f>FC_OTH_CP_E!X67+FC_OTH_HH_E!X67+FC_OTH_AFF_E!X67</f>
        <v>0.74373983999999982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8.7123081599999974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23.576399999999985</v>
      </c>
      <c r="P69" s="52">
        <f>FC_OTH_CP_E!P69+FC_OTH_HH_E!P69+FC_OTH_AFF_E!P69</f>
        <v>10.421788319999996</v>
      </c>
      <c r="Q69" s="52">
        <f>FC_OTH_CP_E!Q69+FC_OTH_HH_E!Q69+FC_OTH_AFF_E!Q69</f>
        <v>5.2107667200000014</v>
      </c>
      <c r="R69" s="52">
        <f>FC_OTH_CP_E!R69+FC_OTH_HH_E!R69+FC_OTH_AFF_E!R69</f>
        <v>10.421788320000001</v>
      </c>
      <c r="S69" s="52">
        <f>FC_OTH_CP_E!S69+FC_OTH_HH_E!S69+FC_OTH_AFF_E!S69</f>
        <v>7.8161500800000017</v>
      </c>
      <c r="T69" s="52">
        <f>FC_OTH_CP_E!T69+FC_OTH_HH_E!T69+FC_OTH_AFF_E!T69</f>
        <v>0</v>
      </c>
      <c r="U69" s="52">
        <f>FC_OTH_CP_E!U69+FC_OTH_HH_E!U69+FC_OTH_AFF_E!U69</f>
        <v>7.8085036799999914</v>
      </c>
      <c r="V69" s="52">
        <f>FC_OTH_CP_E!V69+FC_OTH_HH_E!V69+FC_OTH_AFF_E!V69</f>
        <v>6.3625694400000015</v>
      </c>
      <c r="W69" s="52">
        <f>FC_OTH_CP_E!W69+FC_OTH_HH_E!W69+FC_OTH_AFF_E!W69</f>
        <v>3.7204833599999967</v>
      </c>
      <c r="X69" s="52">
        <f>FC_OTH_CP_E!X69+FC_OTH_HH_E!X69+FC_OTH_AFF_E!X69</f>
        <v>3.7467359999999985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779.29659792000029</v>
      </c>
      <c r="D2" s="21">
        <f t="shared" ref="D2:X2" si="0">SUM(D3,D17,D22,D25,D26,D51,D52)</f>
        <v>1013.5760133600002</v>
      </c>
      <c r="E2" s="21">
        <f t="shared" si="0"/>
        <v>1032.3528372000001</v>
      </c>
      <c r="F2" s="21">
        <f t="shared" si="0"/>
        <v>1133.7215734800002</v>
      </c>
      <c r="G2" s="21">
        <f t="shared" si="0"/>
        <v>1225.4703195600005</v>
      </c>
      <c r="H2" s="21">
        <f t="shared" si="0"/>
        <v>1539.7701069599991</v>
      </c>
      <c r="I2" s="21">
        <f t="shared" si="0"/>
        <v>1608.5975677199999</v>
      </c>
      <c r="J2" s="21">
        <f t="shared" si="0"/>
        <v>1514.4599919600003</v>
      </c>
      <c r="K2" s="21">
        <f t="shared" si="0"/>
        <v>1510.5340832400002</v>
      </c>
      <c r="L2" s="21">
        <f t="shared" si="0"/>
        <v>1232.3899731599997</v>
      </c>
      <c r="M2" s="21">
        <f t="shared" si="0"/>
        <v>1095.8963194799999</v>
      </c>
      <c r="N2" s="21">
        <f t="shared" si="0"/>
        <v>1078.9436304000001</v>
      </c>
      <c r="O2" s="21">
        <f t="shared" si="0"/>
        <v>803.50164252000036</v>
      </c>
      <c r="P2" s="21">
        <f t="shared" si="0"/>
        <v>858.27907907999986</v>
      </c>
      <c r="Q2" s="21">
        <f t="shared" si="0"/>
        <v>614.63318939999999</v>
      </c>
      <c r="R2" s="21">
        <f t="shared" si="0"/>
        <v>732.89761560000011</v>
      </c>
      <c r="S2" s="21">
        <f t="shared" si="0"/>
        <v>867.15783971999974</v>
      </c>
      <c r="T2" s="21">
        <f t="shared" si="0"/>
        <v>708.21801611999979</v>
      </c>
      <c r="U2" s="21">
        <f t="shared" si="0"/>
        <v>680.7365405999999</v>
      </c>
      <c r="V2" s="21">
        <f t="shared" si="0"/>
        <v>714.92015628000013</v>
      </c>
      <c r="W2" s="21">
        <f t="shared" si="0"/>
        <v>570.46517747999997</v>
      </c>
      <c r="X2" s="21">
        <f t="shared" si="0"/>
        <v>611.522334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759.10039596000024</v>
      </c>
      <c r="D26" s="27">
        <f t="shared" si="7"/>
        <v>984.94818336000014</v>
      </c>
      <c r="E26" s="27">
        <f t="shared" si="7"/>
        <v>989.68858524000018</v>
      </c>
      <c r="F26" s="27">
        <f t="shared" si="7"/>
        <v>1068.7409434800002</v>
      </c>
      <c r="G26" s="27">
        <f t="shared" si="7"/>
        <v>1123.2779536800006</v>
      </c>
      <c r="H26" s="27">
        <f t="shared" si="7"/>
        <v>1366.3854273599991</v>
      </c>
      <c r="I26" s="27">
        <f t="shared" si="7"/>
        <v>1398.1534300799999</v>
      </c>
      <c r="J26" s="27">
        <f t="shared" si="7"/>
        <v>1267.9187356800003</v>
      </c>
      <c r="K26" s="27">
        <f t="shared" si="7"/>
        <v>1207.9961856</v>
      </c>
      <c r="L26" s="27">
        <f t="shared" si="7"/>
        <v>892.24086275999969</v>
      </c>
      <c r="M26" s="27">
        <f t="shared" si="7"/>
        <v>769.53259475999971</v>
      </c>
      <c r="N26" s="27">
        <f t="shared" si="7"/>
        <v>691.88628060000008</v>
      </c>
      <c r="O26" s="27">
        <f t="shared" si="7"/>
        <v>479.40915996000018</v>
      </c>
      <c r="P26" s="27">
        <f t="shared" si="7"/>
        <v>565.48595339999974</v>
      </c>
      <c r="Q26" s="27">
        <f t="shared" si="7"/>
        <v>320.32617155999992</v>
      </c>
      <c r="R26" s="27">
        <f t="shared" si="7"/>
        <v>343.62193716000002</v>
      </c>
      <c r="S26" s="27">
        <f t="shared" si="7"/>
        <v>519.48369971999978</v>
      </c>
      <c r="T26" s="27">
        <f t="shared" si="7"/>
        <v>354.24534959999977</v>
      </c>
      <c r="U26" s="27">
        <f t="shared" si="7"/>
        <v>342.62763011999976</v>
      </c>
      <c r="V26" s="27">
        <f t="shared" si="7"/>
        <v>355.67451611999996</v>
      </c>
      <c r="W26" s="27">
        <f t="shared" si="7"/>
        <v>248.68291535999987</v>
      </c>
      <c r="X26" s="27">
        <f t="shared" si="7"/>
        <v>276.30104759999995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759.10039596000024</v>
      </c>
      <c r="D33" s="19">
        <f t="shared" si="9"/>
        <v>984.94818336000014</v>
      </c>
      <c r="E33" s="19">
        <f t="shared" si="9"/>
        <v>989.68858524000018</v>
      </c>
      <c r="F33" s="19">
        <f t="shared" si="9"/>
        <v>1068.7409434800002</v>
      </c>
      <c r="G33" s="19">
        <f t="shared" si="9"/>
        <v>1123.2779536800006</v>
      </c>
      <c r="H33" s="19">
        <f t="shared" si="9"/>
        <v>1366.3854273599991</v>
      </c>
      <c r="I33" s="19">
        <f t="shared" si="9"/>
        <v>1398.1534300799999</v>
      </c>
      <c r="J33" s="19">
        <f t="shared" si="9"/>
        <v>1267.9187356800003</v>
      </c>
      <c r="K33" s="19">
        <f t="shared" si="9"/>
        <v>1207.9961856</v>
      </c>
      <c r="L33" s="19">
        <f t="shared" si="9"/>
        <v>892.24086275999969</v>
      </c>
      <c r="M33" s="19">
        <f t="shared" si="9"/>
        <v>769.53259475999971</v>
      </c>
      <c r="N33" s="19">
        <f t="shared" si="9"/>
        <v>691.88628060000008</v>
      </c>
      <c r="O33" s="19">
        <f t="shared" si="9"/>
        <v>479.40915996000018</v>
      </c>
      <c r="P33" s="19">
        <f t="shared" si="9"/>
        <v>565.48595339999974</v>
      </c>
      <c r="Q33" s="19">
        <f t="shared" si="9"/>
        <v>320.32617155999992</v>
      </c>
      <c r="R33" s="19">
        <f t="shared" si="9"/>
        <v>343.62193716000002</v>
      </c>
      <c r="S33" s="19">
        <f t="shared" si="9"/>
        <v>519.48369971999978</v>
      </c>
      <c r="T33" s="19">
        <f t="shared" si="9"/>
        <v>354.24534959999977</v>
      </c>
      <c r="U33" s="19">
        <f t="shared" si="9"/>
        <v>342.62763011999976</v>
      </c>
      <c r="V33" s="19">
        <f t="shared" si="9"/>
        <v>355.67451611999996</v>
      </c>
      <c r="W33" s="19">
        <f t="shared" si="9"/>
        <v>248.68291535999987</v>
      </c>
      <c r="X33" s="19">
        <f t="shared" si="9"/>
        <v>276.30104759999995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71.631044280000026</v>
      </c>
      <c r="D36" s="8">
        <f>FC_OTH_CP_SH_E!D36+FC_OTH_CP_SC_E!D36+FC_OTH_CP_HW_E!D36+FC_OTH_CP_CA_E!D36</f>
        <v>74.615699520000007</v>
      </c>
      <c r="E36" s="8">
        <f>FC_OTH_CP_SH_E!E36+FC_OTH_CP_SC_E!E36+FC_OTH_CP_HW_E!E36+FC_OTH_CP_CA_E!E36</f>
        <v>50.738684760000005</v>
      </c>
      <c r="F36" s="8">
        <f>FC_OTH_CP_SH_E!F36+FC_OTH_CP_SC_E!F36+FC_OTH_CP_HW_E!F36+FC_OTH_CP_CA_E!F36</f>
        <v>59.69265047999999</v>
      </c>
      <c r="G36" s="8">
        <f>FC_OTH_CP_SH_E!G36+FC_OTH_CP_SC_E!G36+FC_OTH_CP_HW_E!G36+FC_OTH_CP_CA_E!G36</f>
        <v>143.26231572</v>
      </c>
      <c r="H36" s="8">
        <f>FC_OTH_CP_SH_E!H36+FC_OTH_CP_SC_E!H36+FC_OTH_CP_HW_E!H36+FC_OTH_CP_CA_E!H36</f>
        <v>128.33903952000006</v>
      </c>
      <c r="I36" s="8">
        <f>FC_OTH_CP_SH_E!I36+FC_OTH_CP_SC_E!I36+FC_OTH_CP_HW_E!I36+FC_OTH_CP_CA_E!I36</f>
        <v>125.35438427999995</v>
      </c>
      <c r="J36" s="8">
        <f>FC_OTH_CP_SH_E!J36+FC_OTH_CP_SC_E!J36+FC_OTH_CP_HW_E!J36+FC_OTH_CP_CA_E!J36</f>
        <v>119.38530096000002</v>
      </c>
      <c r="K36" s="8">
        <f>FC_OTH_CP_SH_E!K36+FC_OTH_CP_SC_E!K36+FC_OTH_CP_HW_E!K36+FC_OTH_CP_CA_E!K36</f>
        <v>116.40064572000009</v>
      </c>
      <c r="L36" s="8">
        <f>FC_OTH_CP_SH_E!L36+FC_OTH_CP_SC_E!L36+FC_OTH_CP_HW_E!L36+FC_OTH_CP_CA_E!L36</f>
        <v>110.29890096000001</v>
      </c>
      <c r="M36" s="8">
        <f>FC_OTH_CP_SH_E!M36+FC_OTH_CP_SC_E!M36+FC_OTH_CP_HW_E!M36+FC_OTH_CP_CA_E!M36</f>
        <v>116.10397475999997</v>
      </c>
      <c r="N36" s="8">
        <f>FC_OTH_CP_SH_E!N36+FC_OTH_CP_SC_E!N36+FC_OTH_CP_HW_E!N36+FC_OTH_CP_CA_E!N36</f>
        <v>101.59094952000001</v>
      </c>
      <c r="O36" s="8">
        <f>FC_OTH_CP_SH_E!O36+FC_OTH_CP_SC_E!O36+FC_OTH_CP_HW_E!O36+FC_OTH_CP_CA_E!O36</f>
        <v>272.84437476000033</v>
      </c>
      <c r="P36" s="8">
        <f>FC_OTH_CP_SH_E!P36+FC_OTH_CP_SC_E!P36+FC_OTH_CP_HW_E!P36+FC_OTH_CP_CA_E!P36</f>
        <v>191.57152428000001</v>
      </c>
      <c r="Q36" s="8">
        <f>FC_OTH_CP_SH_E!Q36+FC_OTH_CP_SC_E!Q36+FC_OTH_CP_HW_E!Q36+FC_OTH_CP_CA_E!Q36</f>
        <v>110.29890095999991</v>
      </c>
      <c r="R36" s="8">
        <f>FC_OTH_CP_SH_E!R36+FC_OTH_CP_SC_E!R36+FC_OTH_CP_HW_E!R36+FC_OTH_CP_CA_E!R36</f>
        <v>124.81169904000001</v>
      </c>
      <c r="S36" s="8">
        <f>FC_OTH_CP_SH_E!S36+FC_OTH_CP_SC_E!S36+FC_OTH_CP_HW_E!S36+FC_OTH_CP_CA_E!S36</f>
        <v>148.0326757199999</v>
      </c>
      <c r="T36" s="8">
        <f>FC_OTH_CP_SH_E!T36+FC_OTH_CP_SC_E!T36+FC_OTH_CP_HW_E!T36+FC_OTH_CP_CA_E!T36</f>
        <v>165.02742395999994</v>
      </c>
      <c r="U36" s="8">
        <f>FC_OTH_CP_SH_E!U36+FC_OTH_CP_SC_E!U36+FC_OTH_CP_HW_E!U36+FC_OTH_CP_CA_E!U36</f>
        <v>176.90175863999997</v>
      </c>
      <c r="V36" s="8">
        <f>FC_OTH_CP_SH_E!V36+FC_OTH_CP_SC_E!V36+FC_OTH_CP_HW_E!V36+FC_OTH_CP_CA_E!V36</f>
        <v>198.72933587999992</v>
      </c>
      <c r="W36" s="8">
        <f>FC_OTH_CP_SH_E!W36+FC_OTH_CP_SC_E!W36+FC_OTH_CP_HW_E!W36+FC_OTH_CP_CA_E!W36</f>
        <v>123.09936696000004</v>
      </c>
      <c r="X36" s="8">
        <f>FC_OTH_CP_SH_E!X36+FC_OTH_CP_SC_E!X36+FC_OTH_CP_HW_E!X36+FC_OTH_CP_CA_E!X36</f>
        <v>181.97855747999998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36.590483159999977</v>
      </c>
      <c r="P37" s="8">
        <f>FC_OTH_CP_SH_E!P37+FC_OTH_CP_SC_E!P37+FC_OTH_CP_HW_E!P37+FC_OTH_CP_CA_E!P37</f>
        <v>33.541089119999981</v>
      </c>
      <c r="Q37" s="8">
        <f>FC_OTH_CP_SH_E!Q37+FC_OTH_CP_SC_E!Q37+FC_OTH_CP_HW_E!Q37+FC_OTH_CP_CA_E!Q37</f>
        <v>24.393655439999996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0.65563343999999946</v>
      </c>
      <c r="U37" s="8">
        <f>FC_OTH_CP_SH_E!U37+FC_OTH_CP_SC_E!U37+FC_OTH_CP_HW_E!U37+FC_OTH_CP_CA_E!U37</f>
        <v>0.81729647999999888</v>
      </c>
      <c r="V37" s="8">
        <f>FC_OTH_CP_SH_E!V37+FC_OTH_CP_SC_E!V37+FC_OTH_CP_HW_E!V37+FC_OTH_CP_CA_E!V37</f>
        <v>0.34453188000000023</v>
      </c>
      <c r="W37" s="8">
        <f>FC_OTH_CP_SH_E!W37+FC_OTH_CP_SC_E!W37+FC_OTH_CP_HW_E!W37+FC_OTH_CP_CA_E!W37</f>
        <v>0.25621595999999969</v>
      </c>
      <c r="X37" s="8">
        <f>FC_OTH_CP_SH_E!X37+FC_OTH_CP_SC_E!X37+FC_OTH_CP_HW_E!X37+FC_OTH_CP_CA_E!X37</f>
        <v>0.3170890799999998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3.1060799999999954E-3</v>
      </c>
      <c r="X41" s="8">
        <f>FC_OTH_CP_SH_E!X41+FC_OTH_CP_SC_E!X41+FC_OTH_CP_HW_E!X41+FC_OTH_CP_CA_E!X41</f>
        <v>3.1060799999999976E-3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646.81884072000014</v>
      </c>
      <c r="D43" s="8">
        <f>FC_OTH_CP_SH_E!D43+FC_OTH_CP_SC_E!D43+FC_OTH_CP_HW_E!D43+FC_OTH_CP_CA_E!D43</f>
        <v>860.30100000000016</v>
      </c>
      <c r="E43" s="8">
        <f>FC_OTH_CP_SH_E!E43+FC_OTH_CP_SC_E!E43+FC_OTH_CP_HW_E!E43+FC_OTH_CP_CA_E!E43</f>
        <v>885.79151856000021</v>
      </c>
      <c r="F43" s="8">
        <f>FC_OTH_CP_SH_E!F43+FC_OTH_CP_SC_E!F43+FC_OTH_CP_HW_E!F43+FC_OTH_CP_CA_E!F43</f>
        <v>955.88991108000027</v>
      </c>
      <c r="G43" s="8">
        <f>FC_OTH_CP_SH_E!G43+FC_OTH_CP_SC_E!G43+FC_OTH_CP_HW_E!G43+FC_OTH_CP_CA_E!G43</f>
        <v>908.09558892000052</v>
      </c>
      <c r="H43" s="8">
        <f>FC_OTH_CP_SH_E!H43+FC_OTH_CP_SC_E!H43+FC_OTH_CP_HW_E!H43+FC_OTH_CP_CA_E!H43</f>
        <v>1162.999440719999</v>
      </c>
      <c r="I43" s="8">
        <f>FC_OTH_CP_SH_E!I43+FC_OTH_CP_SC_E!I43+FC_OTH_CP_HW_E!I43+FC_OTH_CP_CA_E!I43</f>
        <v>1182.11732964</v>
      </c>
      <c r="J43" s="8">
        <f>FC_OTH_CP_SH_E!J43+FC_OTH_CP_SC_E!J43+FC_OTH_CP_HW_E!J43+FC_OTH_CP_CA_E!J43</f>
        <v>1057.8517185600003</v>
      </c>
      <c r="K43" s="8">
        <f>FC_OTH_CP_SH_E!K43+FC_OTH_CP_SC_E!K43+FC_OTH_CP_HW_E!K43+FC_OTH_CP_CA_E!K43</f>
        <v>1022.8023889199999</v>
      </c>
      <c r="L43" s="8">
        <f>FC_OTH_CP_SH_E!L43+FC_OTH_CP_SC_E!L43+FC_OTH_CP_HW_E!L43+FC_OTH_CP_CA_E!L43</f>
        <v>735.50186891999977</v>
      </c>
      <c r="M43" s="8">
        <f>FC_OTH_CP_SH_E!M43+FC_OTH_CP_SC_E!M43+FC_OTH_CP_HW_E!M43+FC_OTH_CP_CA_E!M43</f>
        <v>653.42861999999968</v>
      </c>
      <c r="N43" s="8">
        <f>FC_OTH_CP_SH_E!N43+FC_OTH_CP_SC_E!N43+FC_OTH_CP_HW_E!N43+FC_OTH_CP_CA_E!N43</f>
        <v>590.2953310800001</v>
      </c>
      <c r="O43" s="8">
        <f>FC_OTH_CP_SH_E!O43+FC_OTH_CP_SC_E!O43+FC_OTH_CP_HW_E!O43+FC_OTH_CP_CA_E!O43</f>
        <v>145.20627107999988</v>
      </c>
      <c r="P43" s="8">
        <f>FC_OTH_CP_SH_E!P43+FC_OTH_CP_SC_E!P43+FC_OTH_CP_HW_E!P43+FC_OTH_CP_CA_E!P43</f>
        <v>312.50933999999978</v>
      </c>
      <c r="Q43" s="8">
        <f>FC_OTH_CP_SH_E!Q43+FC_OTH_CP_SC_E!Q43+FC_OTH_CP_HW_E!Q43+FC_OTH_CP_CA_E!Q43</f>
        <v>142.0497</v>
      </c>
      <c r="R43" s="8">
        <f>FC_OTH_CP_SH_E!R43+FC_OTH_CP_SC_E!R43+FC_OTH_CP_HW_E!R43+FC_OTH_CP_CA_E!R43</f>
        <v>183.08619107999999</v>
      </c>
      <c r="S43" s="8">
        <f>FC_OTH_CP_SH_E!S43+FC_OTH_CP_SC_E!S43+FC_OTH_CP_HW_E!S43+FC_OTH_CP_CA_E!S43</f>
        <v>186.24302891999997</v>
      </c>
      <c r="T43" s="8">
        <f>FC_OTH_CP_SH_E!T43+FC_OTH_CP_SC_E!T43+FC_OTH_CP_HW_E!T43+FC_OTH_CP_CA_E!T43</f>
        <v>180.6714795599998</v>
      </c>
      <c r="U43" s="8">
        <f>FC_OTH_CP_SH_E!U43+FC_OTH_CP_SC_E!U43+FC_OTH_CP_HW_E!U43+FC_OTH_CP_CA_E!U43</f>
        <v>159.90368003999978</v>
      </c>
      <c r="V43" s="8">
        <f>FC_OTH_CP_SH_E!V43+FC_OTH_CP_SC_E!V43+FC_OTH_CP_HW_E!V43+FC_OTH_CP_CA_E!V43</f>
        <v>152.71929972000007</v>
      </c>
      <c r="W43" s="8">
        <f>FC_OTH_CP_SH_E!W43+FC_OTH_CP_SC_E!W43+FC_OTH_CP_HW_E!W43+FC_OTH_CP_CA_E!W43</f>
        <v>122.30785943999985</v>
      </c>
      <c r="X43" s="8">
        <f>FC_OTH_CP_SH_E!X43+FC_OTH_CP_SC_E!X43+FC_OTH_CP_HW_E!X43+FC_OTH_CP_CA_E!X43</f>
        <v>90.072047519999956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40.650510959999998</v>
      </c>
      <c r="D44" s="8">
        <f>FC_OTH_CP_SH_E!D44+FC_OTH_CP_SC_E!D44+FC_OTH_CP_HW_E!D44+FC_OTH_CP_CA_E!D44</f>
        <v>50.031483840000014</v>
      </c>
      <c r="E44" s="8">
        <f>FC_OTH_CP_SH_E!E44+FC_OTH_CP_SC_E!E44+FC_OTH_CP_HW_E!E44+FC_OTH_CP_CA_E!E44</f>
        <v>53.158381920000011</v>
      </c>
      <c r="F44" s="8">
        <f>FC_OTH_CP_SH_E!F44+FC_OTH_CP_SC_E!F44+FC_OTH_CP_HW_E!F44+FC_OTH_CP_CA_E!F44</f>
        <v>53.158381920000004</v>
      </c>
      <c r="G44" s="8">
        <f>FC_OTH_CP_SH_E!G44+FC_OTH_CP_SC_E!G44+FC_OTH_CP_HW_E!G44+FC_OTH_CP_CA_E!G44</f>
        <v>71.920049040000052</v>
      </c>
      <c r="H44" s="8">
        <f>FC_OTH_CP_SH_E!H44+FC_OTH_CP_SC_E!H44+FC_OTH_CP_HW_E!H44+FC_OTH_CP_CA_E!H44</f>
        <v>75.046947119999956</v>
      </c>
      <c r="I44" s="8">
        <f>FC_OTH_CP_SH_E!I44+FC_OTH_CP_SC_E!I44+FC_OTH_CP_HW_E!I44+FC_OTH_CP_CA_E!I44</f>
        <v>90.681716160000008</v>
      </c>
      <c r="J44" s="8">
        <f>FC_OTH_CP_SH_E!J44+FC_OTH_CP_SC_E!J44+FC_OTH_CP_HW_E!J44+FC_OTH_CP_CA_E!J44</f>
        <v>90.68171616000005</v>
      </c>
      <c r="K44" s="8">
        <f>FC_OTH_CP_SH_E!K44+FC_OTH_CP_SC_E!K44+FC_OTH_CP_HW_E!K44+FC_OTH_CP_CA_E!K44</f>
        <v>68.793150959999991</v>
      </c>
      <c r="L44" s="8">
        <f>FC_OTH_CP_SH_E!L44+FC_OTH_CP_SC_E!L44+FC_OTH_CP_HW_E!L44+FC_OTH_CP_CA_E!L44</f>
        <v>46.440092879999987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24.768030959999983</v>
      </c>
      <c r="P44" s="8">
        <f>FC_OTH_CP_SH_E!P44+FC_OTH_CP_SC_E!P44+FC_OTH_CP_HW_E!P44+FC_OTH_CP_CA_E!P44</f>
        <v>27.86399999999999</v>
      </c>
      <c r="Q44" s="8">
        <f>FC_OTH_CP_SH_E!Q44+FC_OTH_CP_SC_E!Q44+FC_OTH_CP_HW_E!Q44+FC_OTH_CP_CA_E!Q44</f>
        <v>12.383876160000005</v>
      </c>
      <c r="R44" s="8">
        <f>FC_OTH_CP_SH_E!R44+FC_OTH_CP_SC_E!R44+FC_OTH_CP_HW_E!R44+FC_OTH_CP_CA_E!R44</f>
        <v>3.0959690400000008</v>
      </c>
      <c r="S44" s="8">
        <f>FC_OTH_CP_SH_E!S44+FC_OTH_CP_SC_E!S44+FC_OTH_CP_HW_E!S44+FC_OTH_CP_CA_E!S44</f>
        <v>9.2879071199999998</v>
      </c>
      <c r="T44" s="8">
        <f>FC_OTH_CP_SH_E!T44+FC_OTH_CP_SC_E!T44+FC_OTH_CP_HW_E!T44+FC_OTH_CP_CA_E!T44</f>
        <v>7.3778299199999937</v>
      </c>
      <c r="U44" s="8">
        <f>FC_OTH_CP_SH_E!U44+FC_OTH_CP_SC_E!U44+FC_OTH_CP_HW_E!U44+FC_OTH_CP_CA_E!U44</f>
        <v>4.3715829599999942</v>
      </c>
      <c r="V44" s="8">
        <f>FC_OTH_CP_SH_E!V44+FC_OTH_CP_SC_E!V44+FC_OTH_CP_HW_E!V44+FC_OTH_CP_CA_E!V44</f>
        <v>3.4211419200000015</v>
      </c>
      <c r="W44" s="8">
        <f>FC_OTH_CP_SH_E!W44+FC_OTH_CP_SC_E!W44+FC_OTH_CP_HW_E!W44+FC_OTH_CP_CA_E!W44</f>
        <v>2.3653749599999983</v>
      </c>
      <c r="X44" s="8">
        <f>FC_OTH_CP_SH_E!X44+FC_OTH_CP_SC_E!X44+FC_OTH_CP_HW_E!X44+FC_OTH_CP_CA_E!X44</f>
        <v>3.2383540799999988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31.200039</v>
      </c>
      <c r="R48" s="8">
        <f>FC_OTH_CP_SH_E!R48+FC_OTH_CP_SC_E!R48+FC_OTH_CP_HW_E!R48+FC_OTH_CP_CA_E!R48</f>
        <v>6.2400780000000005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26.388000000000005</v>
      </c>
      <c r="S50" s="8">
        <f>FC_OTH_CP_SH_E!S50+FC_OTH_CP_SC_E!S50+FC_OTH_CP_HW_E!S50+FC_OTH_CP_CA_E!S50</f>
        <v>175.92008795999999</v>
      </c>
      <c r="T50" s="8">
        <f>FC_OTH_CP_SH_E!T50+FC_OTH_CP_SC_E!T50+FC_OTH_CP_HW_E!T50+FC_OTH_CP_CA_E!T50</f>
        <v>0.51298271999999923</v>
      </c>
      <c r="U50" s="8">
        <f>FC_OTH_CP_SH_E!U50+FC_OTH_CP_SC_E!U50+FC_OTH_CP_HW_E!U50+FC_OTH_CP_CA_E!U50</f>
        <v>0.63331199999999932</v>
      </c>
      <c r="V50" s="8">
        <f>FC_OTH_CP_SH_E!V50+FC_OTH_CP_SC_E!V50+FC_OTH_CP_HW_E!V50+FC_OTH_CP_CA_E!V50</f>
        <v>0.46020672000000012</v>
      </c>
      <c r="W50" s="8">
        <f>FC_OTH_CP_SH_E!W50+FC_OTH_CP_SC_E!W50+FC_OTH_CP_HW_E!W50+FC_OTH_CP_CA_E!W50</f>
        <v>0.65099195999999926</v>
      </c>
      <c r="X50" s="8">
        <f>FC_OTH_CP_SH_E!X50+FC_OTH_CP_SC_E!X50+FC_OTH_CP_HW_E!X50+FC_OTH_CP_CA_E!X50</f>
        <v>0.69189335999999957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20.196201960000003</v>
      </c>
      <c r="D51" s="27">
        <f>FC_OTH_CP_SH_E!D51+FC_OTH_CP_SC_E!D51+FC_OTH_CP_HW_E!D51+FC_OTH_CP_CA_E!D51</f>
        <v>28.62783000000001</v>
      </c>
      <c r="E51" s="27">
        <f>FC_OTH_CP_SH_E!E51+FC_OTH_CP_SC_E!E51+FC_OTH_CP_HW_E!E51+FC_OTH_CP_CA_E!E51</f>
        <v>42.664251960000001</v>
      </c>
      <c r="F51" s="27">
        <f>FC_OTH_CP_SH_E!F51+FC_OTH_CP_SC_E!F51+FC_OTH_CP_HW_E!F51+FC_OTH_CP_CA_E!F51</f>
        <v>64.980630000000005</v>
      </c>
      <c r="G51" s="27">
        <f>FC_OTH_CP_SH_E!G51+FC_OTH_CP_SC_E!G51+FC_OTH_CP_HW_E!G51+FC_OTH_CP_CA_E!G51</f>
        <v>102.19236588</v>
      </c>
      <c r="H51" s="27">
        <f>FC_OTH_CP_SH_E!H51+FC_OTH_CP_SC_E!H51+FC_OTH_CP_HW_E!H51+FC_OTH_CP_CA_E!H51</f>
        <v>173.38467960000006</v>
      </c>
      <c r="I51" s="27">
        <f>FC_OTH_CP_SH_E!I51+FC_OTH_CP_SC_E!I51+FC_OTH_CP_HW_E!I51+FC_OTH_CP_CA_E!I51</f>
        <v>210.44413763999998</v>
      </c>
      <c r="J51" s="27">
        <f>FC_OTH_CP_SH_E!J51+FC_OTH_CP_SC_E!J51+FC_OTH_CP_HW_E!J51+FC_OTH_CP_CA_E!J51</f>
        <v>246.54125627999997</v>
      </c>
      <c r="K51" s="27">
        <f>FC_OTH_CP_SH_E!K51+FC_OTH_CP_SC_E!K51+FC_OTH_CP_HW_E!K51+FC_OTH_CP_CA_E!K51</f>
        <v>302.53789764000015</v>
      </c>
      <c r="L51" s="27">
        <f>FC_OTH_CP_SH_E!L51+FC_OTH_CP_SC_E!L51+FC_OTH_CP_HW_E!L51+FC_OTH_CP_CA_E!L51</f>
        <v>340.1491104000001</v>
      </c>
      <c r="M51" s="27">
        <f>FC_OTH_CP_SH_E!M51+FC_OTH_CP_SC_E!M51+FC_OTH_CP_HW_E!M51+FC_OTH_CP_CA_E!M51</f>
        <v>326.36372472000011</v>
      </c>
      <c r="N51" s="27">
        <f>FC_OTH_CP_SH_E!N51+FC_OTH_CP_SC_E!N51+FC_OTH_CP_HW_E!N51+FC_OTH_CP_CA_E!N51</f>
        <v>387.0573498</v>
      </c>
      <c r="O51" s="27">
        <f>FC_OTH_CP_SH_E!O51+FC_OTH_CP_SC_E!O51+FC_OTH_CP_HW_E!O51+FC_OTH_CP_CA_E!O51</f>
        <v>324.09248256000018</v>
      </c>
      <c r="P51" s="27">
        <f>FC_OTH_CP_SH_E!P51+FC_OTH_CP_SC_E!P51+FC_OTH_CP_HW_E!P51+FC_OTH_CP_CA_E!P51</f>
        <v>292.79312568000012</v>
      </c>
      <c r="Q51" s="27">
        <f>FC_OTH_CP_SH_E!Q51+FC_OTH_CP_SC_E!Q51+FC_OTH_CP_HW_E!Q51+FC_OTH_CP_CA_E!Q51</f>
        <v>294.30701784000007</v>
      </c>
      <c r="R51" s="27">
        <f>FC_OTH_CP_SH_E!R51+FC_OTH_CP_SC_E!R51+FC_OTH_CP_HW_E!R51+FC_OTH_CP_CA_E!R51</f>
        <v>389.27567844000009</v>
      </c>
      <c r="S51" s="27">
        <f>FC_OTH_CP_SH_E!S51+FC_OTH_CP_SC_E!S51+FC_OTH_CP_HW_E!S51+FC_OTH_CP_CA_E!S51</f>
        <v>347.67413999999997</v>
      </c>
      <c r="T51" s="27">
        <f>FC_OTH_CP_SH_E!T51+FC_OTH_CP_SC_E!T51+FC_OTH_CP_HW_E!T51+FC_OTH_CP_CA_E!T51</f>
        <v>353.97266652000002</v>
      </c>
      <c r="U51" s="27">
        <f>FC_OTH_CP_SH_E!U51+FC_OTH_CP_SC_E!U51+FC_OTH_CP_HW_E!U51+FC_OTH_CP_CA_E!U51</f>
        <v>338.10891048000019</v>
      </c>
      <c r="V51" s="27">
        <f>FC_OTH_CP_SH_E!V51+FC_OTH_CP_SC_E!V51+FC_OTH_CP_HW_E!V51+FC_OTH_CP_CA_E!V51</f>
        <v>359.24564016000011</v>
      </c>
      <c r="W51" s="27">
        <f>FC_OTH_CP_SH_E!W51+FC_OTH_CP_SC_E!W51+FC_OTH_CP_HW_E!W51+FC_OTH_CP_CA_E!W51</f>
        <v>321.7822621200001</v>
      </c>
      <c r="X51" s="27">
        <f>FC_OTH_CP_SH_E!X51+FC_OTH_CP_SC_E!X51+FC_OTH_CP_HW_E!X51+FC_OTH_CP_CA_E!X51</f>
        <v>335.22128640000011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2.1293344800000007</v>
      </c>
      <c r="D61" s="49">
        <f t="shared" si="11"/>
        <v>2.4023563200000004</v>
      </c>
      <c r="E61" s="49">
        <f t="shared" si="11"/>
        <v>2.9484000000000004</v>
      </c>
      <c r="F61" s="49">
        <f t="shared" si="11"/>
        <v>7.7531126400000012</v>
      </c>
      <c r="G61" s="49">
        <f t="shared" si="11"/>
        <v>8.6814655199999997</v>
      </c>
      <c r="H61" s="49">
        <f t="shared" si="11"/>
        <v>11.629865520000005</v>
      </c>
      <c r="I61" s="49">
        <f t="shared" si="11"/>
        <v>13.15851264</v>
      </c>
      <c r="J61" s="49">
        <f t="shared" si="11"/>
        <v>5.1323781600000018</v>
      </c>
      <c r="K61" s="49">
        <f t="shared" si="11"/>
        <v>1.1465344800000006</v>
      </c>
      <c r="L61" s="49">
        <f t="shared" si="11"/>
        <v>2.5116436799999988</v>
      </c>
      <c r="M61" s="49">
        <f t="shared" si="11"/>
        <v>3.112134479999999</v>
      </c>
      <c r="N61" s="49">
        <f t="shared" si="11"/>
        <v>31.777265519999997</v>
      </c>
      <c r="O61" s="49">
        <f t="shared" si="11"/>
        <v>103.25726784</v>
      </c>
      <c r="P61" s="49">
        <f t="shared" si="11"/>
        <v>86.654563199999984</v>
      </c>
      <c r="Q61" s="49">
        <f t="shared" si="11"/>
        <v>63.292679279999987</v>
      </c>
      <c r="R61" s="49">
        <f t="shared" si="11"/>
        <v>128.09443320000005</v>
      </c>
      <c r="S61" s="49">
        <f t="shared" si="11"/>
        <v>89.553972959999982</v>
      </c>
      <c r="T61" s="49">
        <f t="shared" si="11"/>
        <v>63.705327839999988</v>
      </c>
      <c r="U61" s="49">
        <f t="shared" si="11"/>
        <v>97.760000880000021</v>
      </c>
      <c r="V61" s="49">
        <f t="shared" si="11"/>
        <v>79.101303120000026</v>
      </c>
      <c r="W61" s="49">
        <f t="shared" si="11"/>
        <v>65.483453520000026</v>
      </c>
      <c r="X61" s="49">
        <f t="shared" si="11"/>
        <v>95.940605520000034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0</v>
      </c>
      <c r="G62" s="52">
        <f>FC_OTH_CP_SH_E!G62+FC_OTH_CP_SC_E!G62+FC_OTH_CP_HW_E!G62+FC_OTH_CP_CA_E!G62</f>
        <v>0</v>
      </c>
      <c r="H62" s="52">
        <f>FC_OTH_CP_SH_E!H62+FC_OTH_CP_SC_E!H62+FC_OTH_CP_HW_E!H62+FC_OTH_CP_CA_E!H62</f>
        <v>0</v>
      </c>
      <c r="I62" s="52">
        <f>FC_OTH_CP_SH_E!I62+FC_OTH_CP_SC_E!I62+FC_OTH_CP_HW_E!I62+FC_OTH_CP_CA_E!I62</f>
        <v>0</v>
      </c>
      <c r="J62" s="52">
        <f>FC_OTH_CP_SH_E!J62+FC_OTH_CP_SC_E!J62+FC_OTH_CP_HW_E!J62+FC_OTH_CP_CA_E!J62</f>
        <v>0</v>
      </c>
      <c r="K62" s="52">
        <f>FC_OTH_CP_SH_E!K62+FC_OTH_CP_SC_E!K62+FC_OTH_CP_HW_E!K62+FC_OTH_CP_CA_E!K62</f>
        <v>0</v>
      </c>
      <c r="L62" s="52">
        <f>FC_OTH_CP_SH_E!L62+FC_OTH_CP_SC_E!L62+FC_OTH_CP_HW_E!L62+FC_OTH_CP_CA_E!L62</f>
        <v>0</v>
      </c>
      <c r="M62" s="52">
        <f>FC_OTH_CP_SH_E!M62+FC_OTH_CP_SC_E!M62+FC_OTH_CP_HW_E!M62+FC_OTH_CP_CA_E!M62</f>
        <v>0</v>
      </c>
      <c r="N62" s="52">
        <f>FC_OTH_CP_SH_E!N62+FC_OTH_CP_SC_E!N62+FC_OTH_CP_HW_E!N62+FC_OTH_CP_CA_E!N62</f>
        <v>0</v>
      </c>
      <c r="O62" s="52">
        <f>FC_OTH_CP_SH_E!O62+FC_OTH_CP_SC_E!O62+FC_OTH_CP_HW_E!O62+FC_OTH_CP_CA_E!O62</f>
        <v>48.83195520000001</v>
      </c>
      <c r="P62" s="52">
        <f>FC_OTH_CP_SH_E!P62+FC_OTH_CP_SC_E!P62+FC_OTH_CP_HW_E!P62+FC_OTH_CP_CA_E!P62</f>
        <v>34.159910400000008</v>
      </c>
      <c r="Q62" s="52">
        <f>FC_OTH_CP_SH_E!Q62+FC_OTH_CP_SC_E!Q62+FC_OTH_CP_HW_E!Q62+FC_OTH_CP_CA_E!Q62</f>
        <v>27.888134399999984</v>
      </c>
      <c r="R62" s="52">
        <f>FC_OTH_CP_SH_E!R62+FC_OTH_CP_SC_E!R62+FC_OTH_CP_HW_E!R62+FC_OTH_CP_CA_E!R62</f>
        <v>85.567910400000045</v>
      </c>
      <c r="S62" s="52">
        <f>FC_OTH_CP_SH_E!S62+FC_OTH_CP_SC_E!S62+FC_OTH_CP_HW_E!S62+FC_OTH_CP_CA_E!S62</f>
        <v>54.65617919999999</v>
      </c>
      <c r="T62" s="52">
        <f>FC_OTH_CP_SH_E!T62+FC_OTH_CP_SC_E!T62+FC_OTH_CP_HW_E!T62+FC_OTH_CP_CA_E!T62</f>
        <v>40.767955199999989</v>
      </c>
      <c r="U62" s="52">
        <f>FC_OTH_CP_SH_E!U62+FC_OTH_CP_SC_E!U62+FC_OTH_CP_HW_E!U62+FC_OTH_CP_CA_E!U62</f>
        <v>62.048044800000014</v>
      </c>
      <c r="V62" s="52">
        <f>FC_OTH_CP_SH_E!V62+FC_OTH_CP_SC_E!V62+FC_OTH_CP_HW_E!V62+FC_OTH_CP_CA_E!V62</f>
        <v>28.615910400000004</v>
      </c>
      <c r="W62" s="52">
        <f>FC_OTH_CP_SH_E!W62+FC_OTH_CP_SC_E!W62+FC_OTH_CP_HW_E!W62+FC_OTH_CP_CA_E!W62</f>
        <v>29.019916800000026</v>
      </c>
      <c r="X62" s="52">
        <f>FC_OTH_CP_SH_E!X62+FC_OTH_CP_SC_E!X62+FC_OTH_CP_HW_E!X62+FC_OTH_CP_CA_E!X62</f>
        <v>62.694777599999995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2.1293344800000007</v>
      </c>
      <c r="D64" s="52">
        <f>FC_OTH_CP_SH_E!D64+FC_OTH_CP_SC_E!D64+FC_OTH_CP_HW_E!D64+FC_OTH_CP_CA_E!D64</f>
        <v>2.4023563200000004</v>
      </c>
      <c r="E64" s="52">
        <f>FC_OTH_CP_SH_E!E64+FC_OTH_CP_SC_E!E64+FC_OTH_CP_HW_E!E64+FC_OTH_CP_CA_E!E64</f>
        <v>2.9484000000000004</v>
      </c>
      <c r="F64" s="52">
        <f>FC_OTH_CP_SH_E!F64+FC_OTH_CP_SC_E!F64+FC_OTH_CP_HW_E!F64+FC_OTH_CP_CA_E!F64</f>
        <v>7.7531126400000012</v>
      </c>
      <c r="G64" s="52">
        <f>FC_OTH_CP_SH_E!G64+FC_OTH_CP_SC_E!G64+FC_OTH_CP_HW_E!G64+FC_OTH_CP_CA_E!G64</f>
        <v>8.6814655199999997</v>
      </c>
      <c r="H64" s="52">
        <f>FC_OTH_CP_SH_E!H64+FC_OTH_CP_SC_E!H64+FC_OTH_CP_HW_E!H64+FC_OTH_CP_CA_E!H64</f>
        <v>11.629865520000005</v>
      </c>
      <c r="I64" s="52">
        <f>FC_OTH_CP_SH_E!I64+FC_OTH_CP_SC_E!I64+FC_OTH_CP_HW_E!I64+FC_OTH_CP_CA_E!I64</f>
        <v>13.15851264</v>
      </c>
      <c r="J64" s="52">
        <f>FC_OTH_CP_SH_E!J64+FC_OTH_CP_SC_E!J64+FC_OTH_CP_HW_E!J64+FC_OTH_CP_CA_E!J64</f>
        <v>5.1323781600000018</v>
      </c>
      <c r="K64" s="52">
        <f>FC_OTH_CP_SH_E!K64+FC_OTH_CP_SC_E!K64+FC_OTH_CP_HW_E!K64+FC_OTH_CP_CA_E!K64</f>
        <v>1.1465344800000006</v>
      </c>
      <c r="L64" s="52">
        <f>FC_OTH_CP_SH_E!L64+FC_OTH_CP_SC_E!L64+FC_OTH_CP_HW_E!L64+FC_OTH_CP_CA_E!L64</f>
        <v>2.5116436799999988</v>
      </c>
      <c r="M64" s="52">
        <f>FC_OTH_CP_SH_E!M64+FC_OTH_CP_SC_E!M64+FC_OTH_CP_HW_E!M64+FC_OTH_CP_CA_E!M64</f>
        <v>3.112134479999999</v>
      </c>
      <c r="N64" s="52">
        <f>FC_OTH_CP_SH_E!N64+FC_OTH_CP_SC_E!N64+FC_OTH_CP_HW_E!N64+FC_OTH_CP_CA_E!N64</f>
        <v>31.777265519999997</v>
      </c>
      <c r="O64" s="52">
        <f>FC_OTH_CP_SH_E!O64+FC_OTH_CP_SC_E!O64+FC_OTH_CP_HW_E!O64+FC_OTH_CP_CA_E!O64</f>
        <v>30.848912640000002</v>
      </c>
      <c r="P64" s="52">
        <f>FC_OTH_CP_SH_E!P64+FC_OTH_CP_SC_E!P64+FC_OTH_CP_HW_E!P64+FC_OTH_CP_CA_E!P64</f>
        <v>33.360556320000001</v>
      </c>
      <c r="Q64" s="52">
        <f>FC_OTH_CP_SH_E!Q64+FC_OTH_CP_SC_E!Q64+FC_OTH_CP_HW_E!Q64+FC_OTH_CP_CA_E!Q64</f>
        <v>30.193778160000001</v>
      </c>
      <c r="R64" s="52">
        <f>FC_OTH_CP_SH_E!R64+FC_OTH_CP_SC_E!R64+FC_OTH_CP_HW_E!R64+FC_OTH_CP_CA_E!R64</f>
        <v>32.104734480000005</v>
      </c>
      <c r="S64" s="52">
        <f>FC_OTH_CP_SH_E!S64+FC_OTH_CP_SC_E!S64+FC_OTH_CP_HW_E!S64+FC_OTH_CP_CA_E!S64</f>
        <v>27.081643679999999</v>
      </c>
      <c r="T64" s="52">
        <f>FC_OTH_CP_SH_E!T64+FC_OTH_CP_SC_E!T64+FC_OTH_CP_HW_E!T64+FC_OTH_CP_CA_E!T64</f>
        <v>22.93737264</v>
      </c>
      <c r="U64" s="52">
        <f>FC_OTH_CP_SH_E!U64+FC_OTH_CP_SC_E!U64+FC_OTH_CP_HW_E!U64+FC_OTH_CP_CA_E!U64</f>
        <v>28.534025520000014</v>
      </c>
      <c r="V64" s="52">
        <f>FC_OTH_CP_SH_E!V64+FC_OTH_CP_SC_E!V64+FC_OTH_CP_HW_E!V64+FC_OTH_CP_CA_E!V64</f>
        <v>44.253321840000012</v>
      </c>
      <c r="W64" s="52">
        <f>FC_OTH_CP_SH_E!W64+FC_OTH_CP_SC_E!W64+FC_OTH_CP_HW_E!W64+FC_OTH_CP_CA_E!W64</f>
        <v>32.066601840000004</v>
      </c>
      <c r="X64" s="52">
        <f>FC_OTH_CP_SH_E!X64+FC_OTH_CP_SC_E!X64+FC_OTH_CP_HW_E!X64+FC_OTH_CP_CA_E!X64</f>
        <v>28.75535208000003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0.30967920000000004</v>
      </c>
      <c r="W67" s="52">
        <f>FC_OTH_CP_SH_E!W67+FC_OTH_CP_SC_E!W67+FC_OTH_CP_HW_E!W67+FC_OTH_CP_CA_E!W67</f>
        <v>1.1948774399999986</v>
      </c>
      <c r="X67" s="52">
        <f>FC_OTH_CP_SH_E!X67+FC_OTH_CP_SC_E!X67+FC_OTH_CP_HW_E!X67+FC_OTH_CP_CA_E!X67</f>
        <v>0.74373983999999982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8.7123081599999974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23.576399999999985</v>
      </c>
      <c r="P69" s="52">
        <f>FC_OTH_CP_SH_E!P69+FC_OTH_CP_SC_E!P69+FC_OTH_CP_HW_E!P69+FC_OTH_CP_CA_E!P69</f>
        <v>10.421788319999996</v>
      </c>
      <c r="Q69" s="52">
        <f>FC_OTH_CP_SH_E!Q69+FC_OTH_CP_SC_E!Q69+FC_OTH_CP_HW_E!Q69+FC_OTH_CP_CA_E!Q69</f>
        <v>5.2107667200000014</v>
      </c>
      <c r="R69" s="52">
        <f>FC_OTH_CP_SH_E!R69+FC_OTH_CP_SC_E!R69+FC_OTH_CP_HW_E!R69+FC_OTH_CP_CA_E!R69</f>
        <v>10.421788320000001</v>
      </c>
      <c r="S69" s="52">
        <f>FC_OTH_CP_SH_E!S69+FC_OTH_CP_SC_E!S69+FC_OTH_CP_HW_E!S69+FC_OTH_CP_CA_E!S69</f>
        <v>7.8161500800000017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7.1779305599999912</v>
      </c>
      <c r="V69" s="52">
        <f>FC_OTH_CP_SH_E!V69+FC_OTH_CP_SC_E!V69+FC_OTH_CP_HW_E!V69+FC_OTH_CP_CA_E!V69</f>
        <v>5.9223916800000023</v>
      </c>
      <c r="W69" s="52">
        <f>FC_OTH_CP_SH_E!W69+FC_OTH_CP_SC_E!W69+FC_OTH_CP_HW_E!W69+FC_OTH_CP_CA_E!W69</f>
        <v>3.2020574399999968</v>
      </c>
      <c r="X69" s="52">
        <f>FC_OTH_CP_SH_E!X69+FC_OTH_CP_SC_E!X69+FC_OTH_CP_HW_E!X69+FC_OTH_CP_CA_E!X69</f>
        <v>3.7467359999999985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660.67522922063335</v>
      </c>
      <c r="D2" s="21">
        <f t="shared" ref="D2:X2" si="0">SUM(D3,D17,D22,D25,D26,D51,D52)</f>
        <v>881.86062591288589</v>
      </c>
      <c r="E2" s="21">
        <f t="shared" si="0"/>
        <v>915.88095669038069</v>
      </c>
      <c r="F2" s="21">
        <f t="shared" si="0"/>
        <v>1000.2079032913884</v>
      </c>
      <c r="G2" s="21">
        <f t="shared" si="0"/>
        <v>997.89876698574108</v>
      </c>
      <c r="H2" s="21">
        <f t="shared" si="0"/>
        <v>1298.7466638013977</v>
      </c>
      <c r="I2" s="21">
        <f t="shared" si="0"/>
        <v>1357.6521159638298</v>
      </c>
      <c r="J2" s="21">
        <f t="shared" si="0"/>
        <v>1251.0945322084337</v>
      </c>
      <c r="K2" s="21">
        <f t="shared" si="0"/>
        <v>1236.6609947256998</v>
      </c>
      <c r="L2" s="21">
        <f t="shared" si="0"/>
        <v>948.88534772393211</v>
      </c>
      <c r="M2" s="21">
        <f t="shared" si="0"/>
        <v>785.27178416853883</v>
      </c>
      <c r="N2" s="21">
        <f t="shared" si="0"/>
        <v>780.86383068023292</v>
      </c>
      <c r="O2" s="21">
        <f t="shared" si="0"/>
        <v>333.58602121479066</v>
      </c>
      <c r="P2" s="21">
        <f t="shared" si="0"/>
        <v>464.88951605002228</v>
      </c>
      <c r="Q2" s="21">
        <f t="shared" si="0"/>
        <v>296.40627910580247</v>
      </c>
      <c r="R2" s="21">
        <f t="shared" si="0"/>
        <v>393.25520843683034</v>
      </c>
      <c r="S2" s="21">
        <f t="shared" si="0"/>
        <v>509.84737162697104</v>
      </c>
      <c r="T2" s="21">
        <f t="shared" si="0"/>
        <v>332.36924532952526</v>
      </c>
      <c r="U2" s="21">
        <f t="shared" si="0"/>
        <v>306.60708966775644</v>
      </c>
      <c r="V2" s="21">
        <f t="shared" si="0"/>
        <v>327.43148649044861</v>
      </c>
      <c r="W2" s="21">
        <f t="shared" si="0"/>
        <v>282.56561156395901</v>
      </c>
      <c r="X2" s="21">
        <f t="shared" si="0"/>
        <v>258.84652996482635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653.31801544429925</v>
      </c>
      <c r="D26" s="27">
        <f t="shared" si="11"/>
        <v>871.2230032099319</v>
      </c>
      <c r="E26" s="27">
        <f t="shared" si="11"/>
        <v>896.68686624861277</v>
      </c>
      <c r="F26" s="27">
        <f t="shared" si="11"/>
        <v>964.97768335649812</v>
      </c>
      <c r="G26" s="27">
        <f t="shared" si="11"/>
        <v>933.28747611018605</v>
      </c>
      <c r="H26" s="27">
        <f t="shared" si="11"/>
        <v>1187.0704204024421</v>
      </c>
      <c r="I26" s="27">
        <f t="shared" si="11"/>
        <v>1219.8492846383288</v>
      </c>
      <c r="J26" s="27">
        <f t="shared" si="11"/>
        <v>1094.1480653803114</v>
      </c>
      <c r="K26" s="27">
        <f t="shared" si="11"/>
        <v>1036.7802389975702</v>
      </c>
      <c r="L26" s="27">
        <f t="shared" si="11"/>
        <v>728.23409866077054</v>
      </c>
      <c r="M26" s="27">
        <f t="shared" si="11"/>
        <v>599.84231996838878</v>
      </c>
      <c r="N26" s="27">
        <f t="shared" si="11"/>
        <v>536.3991535635306</v>
      </c>
      <c r="O26" s="27">
        <f t="shared" si="11"/>
        <v>158.86188946125415</v>
      </c>
      <c r="P26" s="27">
        <f t="shared" si="11"/>
        <v>321.74227127736538</v>
      </c>
      <c r="Q26" s="27">
        <f t="shared" si="11"/>
        <v>152.83983618402553</v>
      </c>
      <c r="R26" s="27">
        <f t="shared" si="11"/>
        <v>163.43335854840157</v>
      </c>
      <c r="S26" s="27">
        <f t="shared" si="11"/>
        <v>315.4568573643129</v>
      </c>
      <c r="T26" s="27">
        <f t="shared" si="11"/>
        <v>133.76855532338362</v>
      </c>
      <c r="U26" s="27">
        <f t="shared" si="11"/>
        <v>120.13871182737927</v>
      </c>
      <c r="V26" s="27">
        <f t="shared" si="11"/>
        <v>116.77445909404443</v>
      </c>
      <c r="W26" s="27">
        <f t="shared" si="11"/>
        <v>100.27872508329494</v>
      </c>
      <c r="X26" s="27">
        <f t="shared" si="11"/>
        <v>74.521276946764871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653.31801544429925</v>
      </c>
      <c r="D33" s="19">
        <f t="shared" si="13"/>
        <v>871.2230032099319</v>
      </c>
      <c r="E33" s="19">
        <f t="shared" si="13"/>
        <v>896.68686624861277</v>
      </c>
      <c r="F33" s="19">
        <f t="shared" si="13"/>
        <v>964.97768335649812</v>
      </c>
      <c r="G33" s="19">
        <f t="shared" si="13"/>
        <v>933.28747611018605</v>
      </c>
      <c r="H33" s="19">
        <f t="shared" si="13"/>
        <v>1187.0704204024421</v>
      </c>
      <c r="I33" s="19">
        <f t="shared" si="13"/>
        <v>1219.8492846383288</v>
      </c>
      <c r="J33" s="19">
        <f t="shared" si="13"/>
        <v>1094.1480653803114</v>
      </c>
      <c r="K33" s="19">
        <f t="shared" si="13"/>
        <v>1036.7802389975702</v>
      </c>
      <c r="L33" s="19">
        <f t="shared" si="13"/>
        <v>728.23409866077054</v>
      </c>
      <c r="M33" s="19">
        <f t="shared" si="13"/>
        <v>599.84231996838878</v>
      </c>
      <c r="N33" s="19">
        <f t="shared" si="13"/>
        <v>536.3991535635306</v>
      </c>
      <c r="O33" s="19">
        <f t="shared" si="13"/>
        <v>158.86188946125415</v>
      </c>
      <c r="P33" s="19">
        <f t="shared" si="13"/>
        <v>321.74227127736538</v>
      </c>
      <c r="Q33" s="19">
        <f t="shared" si="13"/>
        <v>152.83983618402553</v>
      </c>
      <c r="R33" s="19">
        <f t="shared" si="13"/>
        <v>163.43335854840157</v>
      </c>
      <c r="S33" s="19">
        <f t="shared" si="13"/>
        <v>315.4568573643129</v>
      </c>
      <c r="T33" s="19">
        <f t="shared" si="13"/>
        <v>133.76855532338362</v>
      </c>
      <c r="U33" s="19">
        <f t="shared" si="13"/>
        <v>120.13871182737927</v>
      </c>
      <c r="V33" s="19">
        <f t="shared" si="13"/>
        <v>116.77445909404443</v>
      </c>
      <c r="W33" s="19">
        <f t="shared" si="13"/>
        <v>100.27872508329494</v>
      </c>
      <c r="X33" s="19">
        <f t="shared" si="13"/>
        <v>74.521276946764871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28.140485250037685</v>
      </c>
      <c r="P37" s="8">
        <v>28.861111939389737</v>
      </c>
      <c r="Q37" s="8">
        <v>17.751610496714051</v>
      </c>
      <c r="R37" s="8">
        <v>0</v>
      </c>
      <c r="S37" s="8">
        <v>0</v>
      </c>
      <c r="T37" s="8">
        <v>0.4635033271496779</v>
      </c>
      <c r="U37" s="8">
        <v>0.59247808088974807</v>
      </c>
      <c r="V37" s="8">
        <v>0.25634762320276927</v>
      </c>
      <c r="W37" s="8">
        <v>0.20458897795240585</v>
      </c>
      <c r="X37" s="8">
        <v>0.2505222573896449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2.4802113523232847E-3</v>
      </c>
      <c r="X41" s="8">
        <v>2.4540175689204691E-3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614.68689526085598</v>
      </c>
      <c r="D43" s="8">
        <v>823.34095969296663</v>
      </c>
      <c r="E43" s="8">
        <v>845.921194007395</v>
      </c>
      <c r="F43" s="8">
        <v>914.14101618011205</v>
      </c>
      <c r="G43" s="8">
        <v>864.79664958625051</v>
      </c>
      <c r="H43" s="8">
        <v>1115.1134954094414</v>
      </c>
      <c r="I43" s="8">
        <v>1132.9400219761899</v>
      </c>
      <c r="J43" s="8">
        <v>1007.7603109602417</v>
      </c>
      <c r="K43" s="8">
        <v>971.44158847363587</v>
      </c>
      <c r="L43" s="8">
        <v>684.98375422045092</v>
      </c>
      <c r="M43" s="8">
        <v>599.84231996838878</v>
      </c>
      <c r="N43" s="8">
        <v>536.3991535635306</v>
      </c>
      <c r="O43" s="8">
        <v>111.67316134285539</v>
      </c>
      <c r="P43" s="8">
        <v>268.90501413285074</v>
      </c>
      <c r="Q43" s="8">
        <v>103.37158987005361</v>
      </c>
      <c r="R43" s="8">
        <v>136.75041611000282</v>
      </c>
      <c r="S43" s="8">
        <v>158.16793281774352</v>
      </c>
      <c r="T43" s="8">
        <v>127.72660268383352</v>
      </c>
      <c r="U43" s="8">
        <v>115.91806375736198</v>
      </c>
      <c r="V43" s="8">
        <v>113.63020890958869</v>
      </c>
      <c r="W43" s="8">
        <v>97.663080622987394</v>
      </c>
      <c r="X43" s="8">
        <v>71.163133944624548</v>
      </c>
    </row>
    <row r="44" spans="1:24" ht="11.25" customHeight="1" x14ac:dyDescent="0.2">
      <c r="A44" s="28" t="s">
        <v>74</v>
      </c>
      <c r="B44" s="7" t="s">
        <v>75</v>
      </c>
      <c r="C44" s="8">
        <v>38.631120183443301</v>
      </c>
      <c r="D44" s="8">
        <v>47.88204351696529</v>
      </c>
      <c r="E44" s="8">
        <v>50.765672241217757</v>
      </c>
      <c r="F44" s="8">
        <v>50.836667176386122</v>
      </c>
      <c r="G44" s="8">
        <v>68.490826523935581</v>
      </c>
      <c r="H44" s="8">
        <v>71.956924993000627</v>
      </c>
      <c r="I44" s="8">
        <v>86.909262662138914</v>
      </c>
      <c r="J44" s="8">
        <v>86.387754420069712</v>
      </c>
      <c r="K44" s="8">
        <v>65.338650523934319</v>
      </c>
      <c r="L44" s="8">
        <v>43.250344440319651</v>
      </c>
      <c r="M44" s="8">
        <v>0</v>
      </c>
      <c r="N44" s="8">
        <v>0</v>
      </c>
      <c r="O44" s="8">
        <v>19.048242868361093</v>
      </c>
      <c r="P44" s="8">
        <v>23.976145205124926</v>
      </c>
      <c r="Q44" s="8">
        <v>9.011923062231423</v>
      </c>
      <c r="R44" s="8">
        <v>2.3124357549100534</v>
      </c>
      <c r="S44" s="8">
        <v>7.8878070115828409</v>
      </c>
      <c r="T44" s="8">
        <v>5.2157936225224297</v>
      </c>
      <c r="U44" s="8">
        <v>3.1690667291153938</v>
      </c>
      <c r="V44" s="8">
        <v>2.5454875172403741</v>
      </c>
      <c r="W44" s="8">
        <v>1.888756834432223</v>
      </c>
      <c r="X44" s="8">
        <v>2.5585232211357356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22.704712755026428</v>
      </c>
      <c r="R48" s="8">
        <v>4.6608280942717739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19.709678589216928</v>
      </c>
      <c r="S50" s="8">
        <v>149.40111753498653</v>
      </c>
      <c r="T50" s="8">
        <v>0.36265568987800784</v>
      </c>
      <c r="U50" s="8">
        <v>0.4591032600121418</v>
      </c>
      <c r="V50" s="8">
        <v>0.34241504401259559</v>
      </c>
      <c r="W50" s="8">
        <v>0.51981843657059257</v>
      </c>
      <c r="X50" s="8">
        <v>0.54664350604601786</v>
      </c>
    </row>
    <row r="51" spans="1:24" ht="11.25" customHeight="1" x14ac:dyDescent="0.2">
      <c r="A51" s="25" t="s">
        <v>88</v>
      </c>
      <c r="B51" s="26" t="s">
        <v>89</v>
      </c>
      <c r="C51" s="27">
        <v>7.3572137763341008</v>
      </c>
      <c r="D51" s="27">
        <v>10.637622702953937</v>
      </c>
      <c r="E51" s="27">
        <v>19.194090441767919</v>
      </c>
      <c r="F51" s="27">
        <v>35.230219934890357</v>
      </c>
      <c r="G51" s="27">
        <v>64.611290875555028</v>
      </c>
      <c r="H51" s="27">
        <v>111.67624339895556</v>
      </c>
      <c r="I51" s="27">
        <v>137.80283132550116</v>
      </c>
      <c r="J51" s="27">
        <v>156.94646682812228</v>
      </c>
      <c r="K51" s="27">
        <v>199.88075572812963</v>
      </c>
      <c r="L51" s="27">
        <v>220.65124906316154</v>
      </c>
      <c r="M51" s="27">
        <v>185.42946420015008</v>
      </c>
      <c r="N51" s="27">
        <v>244.46467711670232</v>
      </c>
      <c r="O51" s="27">
        <v>174.72413175353648</v>
      </c>
      <c r="P51" s="27">
        <v>143.1472447726569</v>
      </c>
      <c r="Q51" s="27">
        <v>143.56644292177691</v>
      </c>
      <c r="R51" s="27">
        <v>229.82184988842877</v>
      </c>
      <c r="S51" s="27">
        <v>194.39051426265814</v>
      </c>
      <c r="T51" s="27">
        <v>198.60069000614163</v>
      </c>
      <c r="U51" s="27">
        <v>186.46837784037717</v>
      </c>
      <c r="V51" s="27">
        <v>210.65702739640417</v>
      </c>
      <c r="W51" s="27">
        <v>182.28688648066404</v>
      </c>
      <c r="X51" s="27">
        <v>184.32525301806149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0.77568886475322274</v>
      </c>
      <c r="D61" s="49">
        <f t="shared" si="15"/>
        <v>0.89267541864740962</v>
      </c>
      <c r="E61" s="49">
        <f t="shared" si="15"/>
        <v>1.3264467008953162</v>
      </c>
      <c r="F61" s="49">
        <f t="shared" si="15"/>
        <v>4.2034659172614735</v>
      </c>
      <c r="G61" s="49">
        <f t="shared" si="15"/>
        <v>5.4888708085835489</v>
      </c>
      <c r="H61" s="49">
        <f t="shared" si="15"/>
        <v>7.4907407938517832</v>
      </c>
      <c r="I61" s="49">
        <f t="shared" si="15"/>
        <v>8.6164448112416192</v>
      </c>
      <c r="J61" s="49">
        <f t="shared" si="15"/>
        <v>3.2672366109913606</v>
      </c>
      <c r="K61" s="49">
        <f t="shared" si="15"/>
        <v>0.75749246662464542</v>
      </c>
      <c r="L61" s="49">
        <f t="shared" si="15"/>
        <v>1.6292775675405535</v>
      </c>
      <c r="M61" s="49">
        <f t="shared" si="15"/>
        <v>1.7682155994521536</v>
      </c>
      <c r="N61" s="49">
        <f t="shared" si="15"/>
        <v>20.070459736813184</v>
      </c>
      <c r="O61" s="49">
        <f t="shared" si="15"/>
        <v>83.594963542147497</v>
      </c>
      <c r="P61" s="49">
        <f t="shared" si="15"/>
        <v>66.934286768916053</v>
      </c>
      <c r="Q61" s="49">
        <f t="shared" si="15"/>
        <v>46.408965528167563</v>
      </c>
      <c r="R61" s="49">
        <f t="shared" si="15"/>
        <v>112.30623250119673</v>
      </c>
      <c r="S61" s="49">
        <f t="shared" si="15"/>
        <v>76.435895079184647</v>
      </c>
      <c r="T61" s="49">
        <f t="shared" si="15"/>
        <v>53.63724840847604</v>
      </c>
      <c r="U61" s="49">
        <f t="shared" si="15"/>
        <v>82.988127048534921</v>
      </c>
      <c r="V61" s="49">
        <f t="shared" si="15"/>
        <v>59.202438133585979</v>
      </c>
      <c r="W61" s="49">
        <f t="shared" si="15"/>
        <v>50.696332864328447</v>
      </c>
      <c r="X61" s="49">
        <f t="shared" si="15"/>
        <v>82.054022194956303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48.83195520000001</v>
      </c>
      <c r="P62" s="52">
        <v>34.159910400000008</v>
      </c>
      <c r="Q62" s="52">
        <v>27.888134399999984</v>
      </c>
      <c r="R62" s="52">
        <v>85.567910400000045</v>
      </c>
      <c r="S62" s="52">
        <v>54.65617919999999</v>
      </c>
      <c r="T62" s="52">
        <v>40.767955199999989</v>
      </c>
      <c r="U62" s="52">
        <v>62.048044800000014</v>
      </c>
      <c r="V62" s="52">
        <v>28.615910400000004</v>
      </c>
      <c r="W62" s="52">
        <v>29.019916800000026</v>
      </c>
      <c r="X62" s="52">
        <v>62.694777599999995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0.77568886475322274</v>
      </c>
      <c r="D64" s="52">
        <v>0.89267541864740962</v>
      </c>
      <c r="E64" s="52">
        <v>1.3264467008953162</v>
      </c>
      <c r="F64" s="52">
        <v>4.2034659172614735</v>
      </c>
      <c r="G64" s="52">
        <v>5.4888708085835489</v>
      </c>
      <c r="H64" s="52">
        <v>7.4907407938517832</v>
      </c>
      <c r="I64" s="52">
        <v>8.6164448112416192</v>
      </c>
      <c r="J64" s="52">
        <v>3.2672366109913606</v>
      </c>
      <c r="K64" s="52">
        <v>0.75749246662464542</v>
      </c>
      <c r="L64" s="52">
        <v>1.6292775675405535</v>
      </c>
      <c r="M64" s="52">
        <v>1.7682155994521536</v>
      </c>
      <c r="N64" s="52">
        <v>20.070459736813184</v>
      </c>
      <c r="O64" s="52">
        <v>16.631207962581552</v>
      </c>
      <c r="P64" s="52">
        <v>16.310054104583941</v>
      </c>
      <c r="Q64" s="52">
        <v>14.728881970313921</v>
      </c>
      <c r="R64" s="52">
        <v>18.954098283095458</v>
      </c>
      <c r="S64" s="52">
        <v>15.141806756272603</v>
      </c>
      <c r="T64" s="52">
        <v>12.869293208476051</v>
      </c>
      <c r="U64" s="52">
        <v>15.736625942264414</v>
      </c>
      <c r="V64" s="52">
        <v>25.949579310353876</v>
      </c>
      <c r="W64" s="52">
        <v>18.165454400494195</v>
      </c>
      <c r="X64" s="52">
        <v>15.811458767104844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0.23041562039290819</v>
      </c>
      <c r="W67" s="52">
        <v>0.95411212567705439</v>
      </c>
      <c r="X67" s="52">
        <v>0.5876058034777274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7.4966826556113544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18.131800379565924</v>
      </c>
      <c r="P69" s="52">
        <v>8.9676396087207486</v>
      </c>
      <c r="Q69" s="52">
        <v>3.791949157853657</v>
      </c>
      <c r="R69" s="52">
        <v>7.7842238181012213</v>
      </c>
      <c r="S69" s="52">
        <v>6.6379091229120517</v>
      </c>
      <c r="T69" s="52">
        <v>0</v>
      </c>
      <c r="U69" s="52">
        <v>5.2034563062704926</v>
      </c>
      <c r="V69" s="52">
        <v>4.4065328028391901</v>
      </c>
      <c r="W69" s="52">
        <v>2.556849538157175</v>
      </c>
      <c r="X69" s="52">
        <v>2.9601800243737464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9.060660857578684E-2</v>
      </c>
      <c r="D2" s="21">
        <f t="shared" ref="D2:X2" si="0">SUM(D3,D17,D22,D25,D26,D51,D52)</f>
        <v>0.11883900306980162</v>
      </c>
      <c r="E2" s="21">
        <f t="shared" si="0"/>
        <v>0.13466317991934942</v>
      </c>
      <c r="F2" s="21">
        <f t="shared" si="0"/>
        <v>0.16252952924563505</v>
      </c>
      <c r="G2" s="21">
        <f t="shared" si="0"/>
        <v>0.21986013712133678</v>
      </c>
      <c r="H2" s="21">
        <f t="shared" si="0"/>
        <v>0.34927906876802339</v>
      </c>
      <c r="I2" s="21">
        <f t="shared" si="0"/>
        <v>0.58223367769912004</v>
      </c>
      <c r="J2" s="21">
        <f t="shared" si="0"/>
        <v>0.86581294905473838</v>
      </c>
      <c r="K2" s="21">
        <f t="shared" si="0"/>
        <v>1.1616241530016567</v>
      </c>
      <c r="L2" s="21">
        <f t="shared" si="0"/>
        <v>1.3679949903103565</v>
      </c>
      <c r="M2" s="21">
        <f t="shared" si="0"/>
        <v>1.8470089945506214</v>
      </c>
      <c r="N2" s="21">
        <f t="shared" si="0"/>
        <v>2.1444704941687744</v>
      </c>
      <c r="O2" s="21">
        <f t="shared" si="0"/>
        <v>4.1038478440105974</v>
      </c>
      <c r="P2" s="21">
        <f t="shared" si="0"/>
        <v>4.1748006824617079</v>
      </c>
      <c r="Q2" s="21">
        <f t="shared" si="0"/>
        <v>5.0784321884730987</v>
      </c>
      <c r="R2" s="21">
        <f t="shared" si="0"/>
        <v>7.4761127169607162</v>
      </c>
      <c r="S2" s="21">
        <f t="shared" si="0"/>
        <v>9.0008258105966572</v>
      </c>
      <c r="T2" s="21">
        <f t="shared" si="0"/>
        <v>10.269574269889677</v>
      </c>
      <c r="U2" s="21">
        <f t="shared" si="0"/>
        <v>10.152227573363033</v>
      </c>
      <c r="V2" s="21">
        <f t="shared" si="0"/>
        <v>12.978212709403369</v>
      </c>
      <c r="W2" s="21">
        <f t="shared" si="0"/>
        <v>11.112939681551277</v>
      </c>
      <c r="X2" s="21">
        <f t="shared" si="0"/>
        <v>14.966428045456551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9.060660857578684E-2</v>
      </c>
      <c r="D51" s="27">
        <v>0.11883900306980162</v>
      </c>
      <c r="E51" s="27">
        <v>0.13466317991934942</v>
      </c>
      <c r="F51" s="27">
        <v>0.16252952924563505</v>
      </c>
      <c r="G51" s="27">
        <v>0.21986013712133678</v>
      </c>
      <c r="H51" s="27">
        <v>0.34927906876802339</v>
      </c>
      <c r="I51" s="27">
        <v>0.58223367769912004</v>
      </c>
      <c r="J51" s="27">
        <v>0.86581294905473838</v>
      </c>
      <c r="K51" s="27">
        <v>1.1616241530016567</v>
      </c>
      <c r="L51" s="27">
        <v>1.3679949903103565</v>
      </c>
      <c r="M51" s="27">
        <v>1.8470089945506214</v>
      </c>
      <c r="N51" s="27">
        <v>2.1444704941687744</v>
      </c>
      <c r="O51" s="27">
        <v>4.1038478440105974</v>
      </c>
      <c r="P51" s="27">
        <v>4.1748006824617079</v>
      </c>
      <c r="Q51" s="27">
        <v>5.0784321884730987</v>
      </c>
      <c r="R51" s="27">
        <v>7.4761127169607162</v>
      </c>
      <c r="S51" s="27">
        <v>9.0008258105966572</v>
      </c>
      <c r="T51" s="27">
        <v>10.269574269889677</v>
      </c>
      <c r="U51" s="27">
        <v>10.152227573363033</v>
      </c>
      <c r="V51" s="27">
        <v>12.978212709403369</v>
      </c>
      <c r="W51" s="27">
        <v>11.112939681551277</v>
      </c>
      <c r="X51" s="27">
        <v>14.966428045456551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9.5528741561607296E-3</v>
      </c>
      <c r="D61" s="49">
        <f t="shared" si="13"/>
        <v>9.9725906604600251E-3</v>
      </c>
      <c r="E61" s="49">
        <f t="shared" si="13"/>
        <v>9.3061732348303401E-3</v>
      </c>
      <c r="F61" s="49">
        <f t="shared" si="13"/>
        <v>1.9392082649361556E-2</v>
      </c>
      <c r="G61" s="49">
        <f t="shared" si="13"/>
        <v>1.8677600652505379E-2</v>
      </c>
      <c r="H61" s="49">
        <f t="shared" si="13"/>
        <v>2.3428071085024194E-2</v>
      </c>
      <c r="I61" s="49">
        <f t="shared" si="13"/>
        <v>3.6405524493837625E-2</v>
      </c>
      <c r="J61" s="49">
        <f t="shared" si="13"/>
        <v>1.8024080583604194E-2</v>
      </c>
      <c r="K61" s="49">
        <f t="shared" si="13"/>
        <v>4.4022324297433909E-3</v>
      </c>
      <c r="L61" s="49">
        <f t="shared" si="13"/>
        <v>1.0101205226273216E-2</v>
      </c>
      <c r="M61" s="49">
        <f t="shared" si="13"/>
        <v>1.7612681623065399E-2</v>
      </c>
      <c r="N61" s="49">
        <f t="shared" si="13"/>
        <v>0.17606023584933553</v>
      </c>
      <c r="O61" s="49">
        <f t="shared" si="13"/>
        <v>0.39062690571447495</v>
      </c>
      <c r="P61" s="49">
        <f t="shared" si="13"/>
        <v>0.47567262027952617</v>
      </c>
      <c r="Q61" s="49">
        <f t="shared" si="13"/>
        <v>0.52101052847717599</v>
      </c>
      <c r="R61" s="49">
        <f t="shared" si="13"/>
        <v>0.61657747199217805</v>
      </c>
      <c r="S61" s="49">
        <f t="shared" si="13"/>
        <v>0.70110810492930509</v>
      </c>
      <c r="T61" s="49">
        <f t="shared" si="13"/>
        <v>0.6654667836317415</v>
      </c>
      <c r="U61" s="49">
        <f t="shared" si="13"/>
        <v>0.85677694874097077</v>
      </c>
      <c r="V61" s="49">
        <f t="shared" si="13"/>
        <v>1.5987084037579753</v>
      </c>
      <c r="W61" s="49">
        <f t="shared" si="13"/>
        <v>1.1074389548151926</v>
      </c>
      <c r="X61" s="49">
        <f t="shared" si="13"/>
        <v>1.2838233289086549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9.5528741561607296E-3</v>
      </c>
      <c r="D64" s="52">
        <v>9.9725906604600251E-3</v>
      </c>
      <c r="E64" s="52">
        <v>9.3061732348303401E-3</v>
      </c>
      <c r="F64" s="52">
        <v>1.9392082649361556E-2</v>
      </c>
      <c r="G64" s="52">
        <v>1.8677600652505379E-2</v>
      </c>
      <c r="H64" s="52">
        <v>2.3428071085024194E-2</v>
      </c>
      <c r="I64" s="52">
        <v>3.6405524493837625E-2</v>
      </c>
      <c r="J64" s="52">
        <v>1.8024080583604194E-2</v>
      </c>
      <c r="K64" s="52">
        <v>4.4022324297433909E-3</v>
      </c>
      <c r="L64" s="52">
        <v>1.0101205226273216E-2</v>
      </c>
      <c r="M64" s="52">
        <v>1.7612681623065399E-2</v>
      </c>
      <c r="N64" s="52">
        <v>0.17606023584933553</v>
      </c>
      <c r="O64" s="52">
        <v>0.39062690571447495</v>
      </c>
      <c r="P64" s="52">
        <v>0.47567262027952617</v>
      </c>
      <c r="Q64" s="52">
        <v>0.52101052847717599</v>
      </c>
      <c r="R64" s="52">
        <v>0.61657747199217805</v>
      </c>
      <c r="S64" s="52">
        <v>0.70110810492930509</v>
      </c>
      <c r="T64" s="52">
        <v>0.6654667836317415</v>
      </c>
      <c r="U64" s="52">
        <v>0.85677694874097077</v>
      </c>
      <c r="V64" s="52">
        <v>1.5987084037579753</v>
      </c>
      <c r="W64" s="52">
        <v>1.1074389548151926</v>
      </c>
      <c r="X64" s="52">
        <v>1.2838233289086549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54.546791068361358</v>
      </c>
      <c r="D2" s="21">
        <f t="shared" ref="D2:X2" si="0">SUM(D3,D17,D22,D25,D26,D51,D52)</f>
        <v>64.454136985614241</v>
      </c>
      <c r="E2" s="21">
        <f t="shared" si="0"/>
        <v>70.986099880832072</v>
      </c>
      <c r="F2" s="21">
        <f t="shared" si="0"/>
        <v>75.221390377650522</v>
      </c>
      <c r="G2" s="21">
        <f t="shared" si="0"/>
        <v>81.15831335373278</v>
      </c>
      <c r="H2" s="21">
        <f t="shared" si="0"/>
        <v>102.68588026858092</v>
      </c>
      <c r="I2" s="21">
        <f t="shared" si="0"/>
        <v>113.03259922329443</v>
      </c>
      <c r="J2" s="21">
        <f t="shared" si="0"/>
        <v>128.53524960654758</v>
      </c>
      <c r="K2" s="21">
        <f t="shared" si="0"/>
        <v>135.27851585050536</v>
      </c>
      <c r="L2" s="21">
        <f t="shared" si="0"/>
        <v>140.03723851842042</v>
      </c>
      <c r="M2" s="21">
        <f t="shared" si="0"/>
        <v>151.50915306922946</v>
      </c>
      <c r="N2" s="21">
        <f t="shared" si="0"/>
        <v>149.60373454832069</v>
      </c>
      <c r="O2" s="21">
        <f t="shared" si="0"/>
        <v>148.5280499792384</v>
      </c>
      <c r="P2" s="21">
        <f t="shared" si="0"/>
        <v>153.76577050854715</v>
      </c>
      <c r="Q2" s="21">
        <f t="shared" si="0"/>
        <v>154.26451437060354</v>
      </c>
      <c r="R2" s="21">
        <f t="shared" si="0"/>
        <v>157.59680929295848</v>
      </c>
      <c r="S2" s="21">
        <f t="shared" si="0"/>
        <v>158.25148795908686</v>
      </c>
      <c r="T2" s="21">
        <f t="shared" si="0"/>
        <v>163.27096415809538</v>
      </c>
      <c r="U2" s="21">
        <f t="shared" si="0"/>
        <v>152.53914696534801</v>
      </c>
      <c r="V2" s="21">
        <f t="shared" si="0"/>
        <v>144.70379081289133</v>
      </c>
      <c r="W2" s="21">
        <f t="shared" si="0"/>
        <v>109.12002033121618</v>
      </c>
      <c r="X2" s="21">
        <f t="shared" si="0"/>
        <v>113.62856579403885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45.637862862282255</v>
      </c>
      <c r="D26" s="27">
        <f t="shared" ref="D26:X26" si="16">SUM(D27,D33)</f>
        <v>51.953708302911224</v>
      </c>
      <c r="E26" s="27">
        <f t="shared" si="16"/>
        <v>55.7758639670025</v>
      </c>
      <c r="F26" s="27">
        <f t="shared" si="16"/>
        <v>57.692166112516588</v>
      </c>
      <c r="G26" s="27">
        <f t="shared" si="16"/>
        <v>61.608754774956118</v>
      </c>
      <c r="H26" s="27">
        <f t="shared" si="16"/>
        <v>68.472551173341287</v>
      </c>
      <c r="I26" s="27">
        <f t="shared" si="16"/>
        <v>72.300751719766964</v>
      </c>
      <c r="J26" s="27">
        <f t="shared" si="16"/>
        <v>77.560382963349326</v>
      </c>
      <c r="K26" s="27">
        <f t="shared" si="16"/>
        <v>79.006495122458915</v>
      </c>
      <c r="L26" s="27">
        <f t="shared" si="16"/>
        <v>78.361789307246298</v>
      </c>
      <c r="M26" s="27">
        <f t="shared" si="16"/>
        <v>78.852917357777741</v>
      </c>
      <c r="N26" s="27">
        <f t="shared" si="16"/>
        <v>79.175215125381627</v>
      </c>
      <c r="O26" s="27">
        <f t="shared" si="16"/>
        <v>74.913206127075568</v>
      </c>
      <c r="P26" s="27">
        <f t="shared" si="16"/>
        <v>79.583489275059065</v>
      </c>
      <c r="Q26" s="27">
        <f t="shared" si="16"/>
        <v>84.78941890062211</v>
      </c>
      <c r="R26" s="27">
        <f t="shared" si="16"/>
        <v>83.549968774373724</v>
      </c>
      <c r="S26" s="27">
        <f t="shared" si="16"/>
        <v>89.551521552813298</v>
      </c>
      <c r="T26" s="27">
        <f t="shared" si="16"/>
        <v>92.282531770164013</v>
      </c>
      <c r="U26" s="27">
        <f t="shared" si="16"/>
        <v>82.530911947051123</v>
      </c>
      <c r="V26" s="27">
        <f t="shared" si="16"/>
        <v>79.092563968891724</v>
      </c>
      <c r="W26" s="27">
        <f t="shared" si="16"/>
        <v>47.910521512916219</v>
      </c>
      <c r="X26" s="27">
        <f t="shared" si="16"/>
        <v>50.738595364032193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45.637862862282255</v>
      </c>
      <c r="D33" s="19">
        <f t="shared" ref="D33:X33" si="20">SUM(D34:D50)</f>
        <v>51.953708302911224</v>
      </c>
      <c r="E33" s="19">
        <f t="shared" si="20"/>
        <v>55.7758639670025</v>
      </c>
      <c r="F33" s="19">
        <f t="shared" si="20"/>
        <v>57.692166112516588</v>
      </c>
      <c r="G33" s="19">
        <f t="shared" si="20"/>
        <v>61.608754774956118</v>
      </c>
      <c r="H33" s="19">
        <f t="shared" si="20"/>
        <v>68.472551173341287</v>
      </c>
      <c r="I33" s="19">
        <f t="shared" si="20"/>
        <v>72.300751719766964</v>
      </c>
      <c r="J33" s="19">
        <f t="shared" si="20"/>
        <v>77.560382963349326</v>
      </c>
      <c r="K33" s="19">
        <f t="shared" si="20"/>
        <v>79.006495122458915</v>
      </c>
      <c r="L33" s="19">
        <f t="shared" si="20"/>
        <v>78.361789307246298</v>
      </c>
      <c r="M33" s="19">
        <f t="shared" si="20"/>
        <v>78.852917357777741</v>
      </c>
      <c r="N33" s="19">
        <f t="shared" si="20"/>
        <v>79.175215125381627</v>
      </c>
      <c r="O33" s="19">
        <f t="shared" si="20"/>
        <v>74.913206127075568</v>
      </c>
      <c r="P33" s="19">
        <f t="shared" si="20"/>
        <v>79.583489275059065</v>
      </c>
      <c r="Q33" s="19">
        <f t="shared" si="20"/>
        <v>84.78941890062211</v>
      </c>
      <c r="R33" s="19">
        <f t="shared" si="20"/>
        <v>83.549968774373724</v>
      </c>
      <c r="S33" s="19">
        <f t="shared" si="20"/>
        <v>89.551521552813298</v>
      </c>
      <c r="T33" s="19">
        <f t="shared" si="20"/>
        <v>92.282531770164013</v>
      </c>
      <c r="U33" s="19">
        <f t="shared" si="20"/>
        <v>82.530911947051123</v>
      </c>
      <c r="V33" s="19">
        <f t="shared" si="20"/>
        <v>79.092563968891724</v>
      </c>
      <c r="W33" s="19">
        <f t="shared" si="20"/>
        <v>47.910521512916219</v>
      </c>
      <c r="X33" s="19">
        <f t="shared" si="20"/>
        <v>50.738595364032193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11.486526626581341</v>
      </c>
      <c r="D36" s="8">
        <v>12.844227672842985</v>
      </c>
      <c r="E36" s="8">
        <v>13.512829735615028</v>
      </c>
      <c r="F36" s="8">
        <v>13.621556469014495</v>
      </c>
      <c r="G36" s="8">
        <v>14.880592925141652</v>
      </c>
      <c r="H36" s="8">
        <v>17.496583735784203</v>
      </c>
      <c r="I36" s="8">
        <v>19.350990558095731</v>
      </c>
      <c r="J36" s="8">
        <v>23.17501362366022</v>
      </c>
      <c r="K36" s="8">
        <v>24.191194240029212</v>
      </c>
      <c r="L36" s="8">
        <v>24.653926168017151</v>
      </c>
      <c r="M36" s="8">
        <v>25.266617326166802</v>
      </c>
      <c r="N36" s="8">
        <v>25.279037608912116</v>
      </c>
      <c r="O36" s="8">
        <v>27.210310388329901</v>
      </c>
      <c r="P36" s="8">
        <v>27.411331432424696</v>
      </c>
      <c r="Q36" s="8">
        <v>27.60198448464762</v>
      </c>
      <c r="R36" s="8">
        <v>28.17308920277528</v>
      </c>
      <c r="S36" s="8">
        <v>33.557354917126226</v>
      </c>
      <c r="T36" s="8">
        <v>36.833161453547866</v>
      </c>
      <c r="U36" s="8">
        <v>36.943752294430602</v>
      </c>
      <c r="V36" s="8">
        <v>38.921842822936092</v>
      </c>
      <c r="W36" s="8">
        <v>22.605698196211311</v>
      </c>
      <c r="X36" s="8">
        <v>30.937382190797102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8.4499979099622884</v>
      </c>
      <c r="P37" s="8">
        <v>4.679977180610245</v>
      </c>
      <c r="Q37" s="8">
        <v>6.6420449432859474</v>
      </c>
      <c r="R37" s="8">
        <v>0</v>
      </c>
      <c r="S37" s="8">
        <v>0</v>
      </c>
      <c r="T37" s="8">
        <v>0.1921301128503215</v>
      </c>
      <c r="U37" s="8">
        <v>0.22481839911025078</v>
      </c>
      <c r="V37" s="8">
        <v>8.8184256797230937E-2</v>
      </c>
      <c r="W37" s="8">
        <v>5.162698204759384E-2</v>
      </c>
      <c r="X37" s="8">
        <v>6.6566822610354903E-2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6.2586864767671089E-4</v>
      </c>
      <c r="X41" s="8">
        <v>6.5206243107952854E-4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32.131945459144212</v>
      </c>
      <c r="D43" s="8">
        <v>36.960040307033516</v>
      </c>
      <c r="E43" s="8">
        <v>39.870324552605219</v>
      </c>
      <c r="F43" s="8">
        <v>41.748894899888214</v>
      </c>
      <c r="G43" s="8">
        <v>43.298939333750006</v>
      </c>
      <c r="H43" s="8">
        <v>47.885945310557751</v>
      </c>
      <c r="I43" s="8">
        <v>49.17730766381014</v>
      </c>
      <c r="J43" s="8">
        <v>50.091407599758767</v>
      </c>
      <c r="K43" s="8">
        <v>51.360800446364024</v>
      </c>
      <c r="L43" s="8">
        <v>50.518114699548818</v>
      </c>
      <c r="M43" s="8">
        <v>53.586300031610939</v>
      </c>
      <c r="N43" s="8">
        <v>53.896177516469507</v>
      </c>
      <c r="O43" s="8">
        <v>33.533109737144486</v>
      </c>
      <c r="P43" s="8">
        <v>43.604325867149065</v>
      </c>
      <c r="Q43" s="8">
        <v>38.67811012994639</v>
      </c>
      <c r="R43" s="8">
        <v>46.335774969997175</v>
      </c>
      <c r="S43" s="8">
        <v>28.075096102256452</v>
      </c>
      <c r="T43" s="8">
        <v>52.944876876166269</v>
      </c>
      <c r="U43" s="8">
        <v>43.985616282637807</v>
      </c>
      <c r="V43" s="8">
        <v>39.089090810411378</v>
      </c>
      <c r="W43" s="8">
        <v>24.644778817012458</v>
      </c>
      <c r="X43" s="8">
        <v>18.908913575375408</v>
      </c>
    </row>
    <row r="44" spans="1:24" ht="11.25" customHeight="1" x14ac:dyDescent="0.2">
      <c r="A44" s="28" t="s">
        <v>74</v>
      </c>
      <c r="B44" s="7" t="s">
        <v>75</v>
      </c>
      <c r="C44" s="8">
        <v>2.0193907765566976</v>
      </c>
      <c r="D44" s="8">
        <v>2.1494403230347237</v>
      </c>
      <c r="E44" s="8">
        <v>2.3927096787822526</v>
      </c>
      <c r="F44" s="8">
        <v>2.3217147436138807</v>
      </c>
      <c r="G44" s="8">
        <v>3.4292225160644665</v>
      </c>
      <c r="H44" s="8">
        <v>3.0900221269993255</v>
      </c>
      <c r="I44" s="8">
        <v>3.7724534978610862</v>
      </c>
      <c r="J44" s="8">
        <v>4.2939617399303343</v>
      </c>
      <c r="K44" s="8">
        <v>3.4545004360656764</v>
      </c>
      <c r="L44" s="8">
        <v>3.1897484396803351</v>
      </c>
      <c r="M44" s="8">
        <v>0</v>
      </c>
      <c r="N44" s="8">
        <v>0</v>
      </c>
      <c r="O44" s="8">
        <v>5.7197880916388879</v>
      </c>
      <c r="P44" s="8">
        <v>3.8878547948750661</v>
      </c>
      <c r="Q44" s="8">
        <v>3.3719530977685821</v>
      </c>
      <c r="R44" s="8">
        <v>0.78353328508994746</v>
      </c>
      <c r="S44" s="8">
        <v>1.4001001084171585</v>
      </c>
      <c r="T44" s="8">
        <v>2.162036297477564</v>
      </c>
      <c r="U44" s="8">
        <v>1.2025162308846009</v>
      </c>
      <c r="V44" s="8">
        <v>0.87565440275962725</v>
      </c>
      <c r="W44" s="8">
        <v>0.47661812556777511</v>
      </c>
      <c r="X44" s="8">
        <v>0.67983085886426342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8.4953262449735725</v>
      </c>
      <c r="R48" s="8">
        <v>1.5792499057282265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6.6783214107830773</v>
      </c>
      <c r="S50" s="8">
        <v>26.518970425013467</v>
      </c>
      <c r="T50" s="8">
        <v>0.15032703012199136</v>
      </c>
      <c r="U50" s="8">
        <v>0.17420873998785749</v>
      </c>
      <c r="V50" s="8">
        <v>0.11779167598740452</v>
      </c>
      <c r="W50" s="8">
        <v>0.13117352342940672</v>
      </c>
      <c r="X50" s="8">
        <v>0.14524985395398171</v>
      </c>
    </row>
    <row r="51" spans="1:24" ht="11.25" customHeight="1" x14ac:dyDescent="0.2">
      <c r="A51" s="25" t="s">
        <v>88</v>
      </c>
      <c r="B51" s="26" t="s">
        <v>89</v>
      </c>
      <c r="C51" s="27">
        <v>8.9089282060791053</v>
      </c>
      <c r="D51" s="27">
        <v>12.500428682703012</v>
      </c>
      <c r="E51" s="27">
        <v>15.210235913829573</v>
      </c>
      <c r="F51" s="27">
        <v>17.529224265133927</v>
      </c>
      <c r="G51" s="27">
        <v>19.549558578776654</v>
      </c>
      <c r="H51" s="27">
        <v>34.213329095239629</v>
      </c>
      <c r="I51" s="27">
        <v>40.731847503527469</v>
      </c>
      <c r="J51" s="27">
        <v>50.974866643198247</v>
      </c>
      <c r="K51" s="27">
        <v>56.272020728046442</v>
      </c>
      <c r="L51" s="27">
        <v>61.675449211174119</v>
      </c>
      <c r="M51" s="27">
        <v>72.656235711451728</v>
      </c>
      <c r="N51" s="27">
        <v>70.428519422939061</v>
      </c>
      <c r="O51" s="27">
        <v>73.614843852162835</v>
      </c>
      <c r="P51" s="27">
        <v>74.182281233488084</v>
      </c>
      <c r="Q51" s="27">
        <v>69.475095469981426</v>
      </c>
      <c r="R51" s="27">
        <v>74.046840518584744</v>
      </c>
      <c r="S51" s="27">
        <v>68.69996640627356</v>
      </c>
      <c r="T51" s="27">
        <v>70.988432387931368</v>
      </c>
      <c r="U51" s="27">
        <v>70.008235018296887</v>
      </c>
      <c r="V51" s="27">
        <v>65.611226843999603</v>
      </c>
      <c r="W51" s="27">
        <v>61.20949881829997</v>
      </c>
      <c r="X51" s="27">
        <v>62.889970430006649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0.93928987473092118</v>
      </c>
      <c r="D61" s="49">
        <f t="shared" si="23"/>
        <v>1.0489961638238332</v>
      </c>
      <c r="E61" s="49">
        <f t="shared" si="23"/>
        <v>1.0511343222513425</v>
      </c>
      <c r="F61" s="49">
        <f t="shared" si="23"/>
        <v>2.0914855737687459</v>
      </c>
      <c r="G61" s="49">
        <f t="shared" si="23"/>
        <v>1.6607778601795267</v>
      </c>
      <c r="H61" s="49">
        <f t="shared" si="23"/>
        <v>2.294876440566092</v>
      </c>
      <c r="I61" s="49">
        <f t="shared" si="23"/>
        <v>2.5468541734461909</v>
      </c>
      <c r="J61" s="49">
        <f t="shared" si="23"/>
        <v>1.0611704353908848</v>
      </c>
      <c r="K61" s="49">
        <f t="shared" si="23"/>
        <v>0.21325530628480746</v>
      </c>
      <c r="L61" s="49">
        <f t="shared" si="23"/>
        <v>0.4554083708766517</v>
      </c>
      <c r="M61" s="49">
        <f t="shared" si="23"/>
        <v>0.69283428033740502</v>
      </c>
      <c r="N61" s="49">
        <f t="shared" si="23"/>
        <v>5.7821554429586293</v>
      </c>
      <c r="O61" s="49">
        <f t="shared" si="23"/>
        <v>12.451667075576861</v>
      </c>
      <c r="P61" s="49">
        <f t="shared" si="23"/>
        <v>11.122029251670954</v>
      </c>
      <c r="Q61" s="49">
        <f t="shared" si="23"/>
        <v>8.5464614615720205</v>
      </c>
      <c r="R61" s="49">
        <f t="shared" si="23"/>
        <v>8.7444298561864624</v>
      </c>
      <c r="S61" s="49">
        <f t="shared" si="23"/>
        <v>6.5295391900904711</v>
      </c>
      <c r="T61" s="49">
        <f t="shared" si="23"/>
        <v>4.6000391578806434</v>
      </c>
      <c r="U61" s="49">
        <f t="shared" si="23"/>
        <v>7.8826792808797803</v>
      </c>
      <c r="V61" s="49">
        <f t="shared" si="23"/>
        <v>9.6773770849704928</v>
      </c>
      <c r="W61" s="49">
        <f t="shared" si="23"/>
        <v>6.9856898832715784</v>
      </c>
      <c r="X61" s="49">
        <f t="shared" si="23"/>
        <v>6.3374048330258175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0.93928987473092118</v>
      </c>
      <c r="D64" s="52">
        <v>1.0489961638238332</v>
      </c>
      <c r="E64" s="52">
        <v>1.0511343222513425</v>
      </c>
      <c r="F64" s="52">
        <v>2.0914855737687459</v>
      </c>
      <c r="G64" s="52">
        <v>1.6607778601795267</v>
      </c>
      <c r="H64" s="52">
        <v>2.294876440566092</v>
      </c>
      <c r="I64" s="52">
        <v>2.5468541734461909</v>
      </c>
      <c r="J64" s="52">
        <v>1.0611704353908848</v>
      </c>
      <c r="K64" s="52">
        <v>0.21325530628480746</v>
      </c>
      <c r="L64" s="52">
        <v>0.4554083708766517</v>
      </c>
      <c r="M64" s="52">
        <v>0.69283428033740502</v>
      </c>
      <c r="N64" s="52">
        <v>5.7821554429586293</v>
      </c>
      <c r="O64" s="52">
        <v>7.0070674551428</v>
      </c>
      <c r="P64" s="52">
        <v>8.4522550360030628</v>
      </c>
      <c r="Q64" s="52">
        <v>7.1276438994256761</v>
      </c>
      <c r="R64" s="52">
        <v>6.1068653542876836</v>
      </c>
      <c r="S64" s="52">
        <v>5.3512982330025212</v>
      </c>
      <c r="T64" s="52">
        <v>4.6000391578806434</v>
      </c>
      <c r="U64" s="52">
        <v>5.9082050271502817</v>
      </c>
      <c r="V64" s="52">
        <v>8.0822546282025876</v>
      </c>
      <c r="W64" s="52">
        <v>6.0997166671058123</v>
      </c>
      <c r="X64" s="52">
        <v>5.3947148208772928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7.9263579607091864E-2</v>
      </c>
      <c r="W67" s="52">
        <v>0.24076531432294412</v>
      </c>
      <c r="X67" s="52">
        <v>0.1561340365222724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1.2156255043886435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5.4445996204340608</v>
      </c>
      <c r="P69" s="52">
        <v>1.4541487112792475</v>
      </c>
      <c r="Q69" s="52">
        <v>1.4188175621463444</v>
      </c>
      <c r="R69" s="52">
        <v>2.6375645018987792</v>
      </c>
      <c r="S69" s="52">
        <v>1.1782409570879497</v>
      </c>
      <c r="T69" s="52">
        <v>0</v>
      </c>
      <c r="U69" s="52">
        <v>1.9744742537294988</v>
      </c>
      <c r="V69" s="52">
        <v>1.5158588771608126</v>
      </c>
      <c r="W69" s="52">
        <v>0.64520790184282173</v>
      </c>
      <c r="X69" s="52">
        <v>0.78655597562625224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63.983971022429692</v>
      </c>
      <c r="D2" s="21">
        <f t="shared" ref="D2:X2" si="0">SUM(D3,D17,D22,D25,D26,D51,D52)</f>
        <v>67.142411458430274</v>
      </c>
      <c r="E2" s="21">
        <f t="shared" si="0"/>
        <v>45.351117448868138</v>
      </c>
      <c r="F2" s="21">
        <f t="shared" si="0"/>
        <v>58.12975028171558</v>
      </c>
      <c r="G2" s="21">
        <f t="shared" si="0"/>
        <v>146.19337908340532</v>
      </c>
      <c r="H2" s="21">
        <f t="shared" si="0"/>
        <v>137.98828382125268</v>
      </c>
      <c r="I2" s="21">
        <f t="shared" si="0"/>
        <v>137.33061885517645</v>
      </c>
      <c r="J2" s="21">
        <f t="shared" si="0"/>
        <v>133.96439719596449</v>
      </c>
      <c r="K2" s="21">
        <f t="shared" si="0"/>
        <v>137.43294851079332</v>
      </c>
      <c r="L2" s="21">
        <f t="shared" si="0"/>
        <v>142.09939192733694</v>
      </c>
      <c r="M2" s="21">
        <f t="shared" si="0"/>
        <v>157.26837324768081</v>
      </c>
      <c r="N2" s="21">
        <f t="shared" si="0"/>
        <v>146.33159467727774</v>
      </c>
      <c r="O2" s="21">
        <f t="shared" si="0"/>
        <v>317.28372348196069</v>
      </c>
      <c r="P2" s="21">
        <f t="shared" si="0"/>
        <v>235.44899183896871</v>
      </c>
      <c r="Q2" s="21">
        <f t="shared" si="0"/>
        <v>158.88396373512094</v>
      </c>
      <c r="R2" s="21">
        <f t="shared" si="0"/>
        <v>174.56948515325053</v>
      </c>
      <c r="S2" s="21">
        <f t="shared" si="0"/>
        <v>190.05815432334524</v>
      </c>
      <c r="T2" s="21">
        <f t="shared" si="0"/>
        <v>202.30823236248943</v>
      </c>
      <c r="U2" s="21">
        <f t="shared" si="0"/>
        <v>211.43807639353247</v>
      </c>
      <c r="V2" s="21">
        <f t="shared" si="0"/>
        <v>229.80666626725682</v>
      </c>
      <c r="W2" s="21">
        <f t="shared" si="0"/>
        <v>167.66660590327353</v>
      </c>
      <c r="X2" s="21">
        <f t="shared" si="0"/>
        <v>224.08081019567828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60.144517653418681</v>
      </c>
      <c r="D26" s="27">
        <f t="shared" si="11"/>
        <v>61.771471847157024</v>
      </c>
      <c r="E26" s="27">
        <f t="shared" si="11"/>
        <v>37.225855024384977</v>
      </c>
      <c r="F26" s="27">
        <f t="shared" si="11"/>
        <v>46.071094010985497</v>
      </c>
      <c r="G26" s="27">
        <f t="shared" si="11"/>
        <v>128.38172279485835</v>
      </c>
      <c r="H26" s="27">
        <f t="shared" si="11"/>
        <v>110.84245578421586</v>
      </c>
      <c r="I26" s="27">
        <f t="shared" si="11"/>
        <v>106.00339372190422</v>
      </c>
      <c r="J26" s="27">
        <f t="shared" si="11"/>
        <v>96.210287336339803</v>
      </c>
      <c r="K26" s="27">
        <f t="shared" si="11"/>
        <v>92.20945147997088</v>
      </c>
      <c r="L26" s="27">
        <f t="shared" si="11"/>
        <v>85.644974791982861</v>
      </c>
      <c r="M26" s="27">
        <f t="shared" si="11"/>
        <v>90.837357433833176</v>
      </c>
      <c r="N26" s="27">
        <f t="shared" si="11"/>
        <v>76.31191191108789</v>
      </c>
      <c r="O26" s="27">
        <f t="shared" si="11"/>
        <v>245.63406437167043</v>
      </c>
      <c r="P26" s="27">
        <f t="shared" si="11"/>
        <v>164.1601928475753</v>
      </c>
      <c r="Q26" s="27">
        <f t="shared" si="11"/>
        <v>82.696916475352296</v>
      </c>
      <c r="R26" s="27">
        <f t="shared" si="11"/>
        <v>96.63860983722472</v>
      </c>
      <c r="S26" s="27">
        <f t="shared" si="11"/>
        <v>114.47532080287368</v>
      </c>
      <c r="T26" s="27">
        <f t="shared" si="11"/>
        <v>128.19426250645208</v>
      </c>
      <c r="U26" s="27">
        <f t="shared" si="11"/>
        <v>139.95800634556937</v>
      </c>
      <c r="V26" s="27">
        <f t="shared" si="11"/>
        <v>159.80749305706382</v>
      </c>
      <c r="W26" s="27">
        <f t="shared" si="11"/>
        <v>100.49366876378873</v>
      </c>
      <c r="X26" s="27">
        <f t="shared" si="11"/>
        <v>151.04117528920287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60.144517653418681</v>
      </c>
      <c r="D33" s="19">
        <f t="shared" si="13"/>
        <v>61.771471847157024</v>
      </c>
      <c r="E33" s="19">
        <f t="shared" si="13"/>
        <v>37.225855024384977</v>
      </c>
      <c r="F33" s="19">
        <f t="shared" si="13"/>
        <v>46.071094010985497</v>
      </c>
      <c r="G33" s="19">
        <f t="shared" si="13"/>
        <v>128.38172279485835</v>
      </c>
      <c r="H33" s="19">
        <f t="shared" si="13"/>
        <v>110.84245578421586</v>
      </c>
      <c r="I33" s="19">
        <f t="shared" si="13"/>
        <v>106.00339372190422</v>
      </c>
      <c r="J33" s="19">
        <f t="shared" si="13"/>
        <v>96.210287336339803</v>
      </c>
      <c r="K33" s="19">
        <f t="shared" si="13"/>
        <v>92.20945147997088</v>
      </c>
      <c r="L33" s="19">
        <f t="shared" si="13"/>
        <v>85.644974791982861</v>
      </c>
      <c r="M33" s="19">
        <f t="shared" si="13"/>
        <v>90.837357433833176</v>
      </c>
      <c r="N33" s="19">
        <f t="shared" si="13"/>
        <v>76.31191191108789</v>
      </c>
      <c r="O33" s="19">
        <f t="shared" si="13"/>
        <v>245.63406437167043</v>
      </c>
      <c r="P33" s="19">
        <f t="shared" si="13"/>
        <v>164.1601928475753</v>
      </c>
      <c r="Q33" s="19">
        <f t="shared" si="13"/>
        <v>82.696916475352296</v>
      </c>
      <c r="R33" s="19">
        <f t="shared" si="13"/>
        <v>96.63860983722472</v>
      </c>
      <c r="S33" s="19">
        <f t="shared" si="13"/>
        <v>114.47532080287368</v>
      </c>
      <c r="T33" s="19">
        <f t="shared" si="13"/>
        <v>128.19426250645208</v>
      </c>
      <c r="U33" s="19">
        <f t="shared" si="13"/>
        <v>139.95800634556937</v>
      </c>
      <c r="V33" s="19">
        <f t="shared" si="13"/>
        <v>159.80749305706382</v>
      </c>
      <c r="W33" s="19">
        <f t="shared" si="13"/>
        <v>100.49366876378873</v>
      </c>
      <c r="X33" s="19">
        <f t="shared" si="13"/>
        <v>151.04117528920287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60.144517653418681</v>
      </c>
      <c r="D36" s="8">
        <v>61.771471847157024</v>
      </c>
      <c r="E36" s="8">
        <v>37.225855024384977</v>
      </c>
      <c r="F36" s="8">
        <v>46.071094010985497</v>
      </c>
      <c r="G36" s="8">
        <v>128.38172279485835</v>
      </c>
      <c r="H36" s="8">
        <v>110.84245578421586</v>
      </c>
      <c r="I36" s="8">
        <v>106.00339372190422</v>
      </c>
      <c r="J36" s="8">
        <v>96.210287336339803</v>
      </c>
      <c r="K36" s="8">
        <v>92.20945147997088</v>
      </c>
      <c r="L36" s="8">
        <v>85.644974791982861</v>
      </c>
      <c r="M36" s="8">
        <v>90.837357433833176</v>
      </c>
      <c r="N36" s="8">
        <v>76.31191191108789</v>
      </c>
      <c r="O36" s="8">
        <v>245.63406437167043</v>
      </c>
      <c r="P36" s="8">
        <v>164.1601928475753</v>
      </c>
      <c r="Q36" s="8">
        <v>82.696916475352296</v>
      </c>
      <c r="R36" s="8">
        <v>96.63860983722472</v>
      </c>
      <c r="S36" s="8">
        <v>114.47532080287368</v>
      </c>
      <c r="T36" s="8">
        <v>128.19426250645208</v>
      </c>
      <c r="U36" s="8">
        <v>139.95800634556937</v>
      </c>
      <c r="V36" s="8">
        <v>159.80749305706382</v>
      </c>
      <c r="W36" s="8">
        <v>100.49366876378873</v>
      </c>
      <c r="X36" s="8">
        <v>151.04117528920287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3.8394533690110104</v>
      </c>
      <c r="D51" s="27">
        <v>5.3709396112732568</v>
      </c>
      <c r="E51" s="27">
        <v>8.1252624244831626</v>
      </c>
      <c r="F51" s="27">
        <v>12.058656270730081</v>
      </c>
      <c r="G51" s="27">
        <v>17.811656288546981</v>
      </c>
      <c r="H51" s="27">
        <v>27.145828037036832</v>
      </c>
      <c r="I51" s="27">
        <v>31.327225133272243</v>
      </c>
      <c r="J51" s="27">
        <v>37.754109859624684</v>
      </c>
      <c r="K51" s="27">
        <v>45.22349703082245</v>
      </c>
      <c r="L51" s="27">
        <v>56.45441713535407</v>
      </c>
      <c r="M51" s="27">
        <v>66.431015813847637</v>
      </c>
      <c r="N51" s="27">
        <v>70.019682766189845</v>
      </c>
      <c r="O51" s="27">
        <v>71.649659110290244</v>
      </c>
      <c r="P51" s="27">
        <v>71.288798991393406</v>
      </c>
      <c r="Q51" s="27">
        <v>76.187047259768647</v>
      </c>
      <c r="R51" s="27">
        <v>77.930875316025805</v>
      </c>
      <c r="S51" s="27">
        <v>75.582833520471553</v>
      </c>
      <c r="T51" s="27">
        <v>74.113969856037343</v>
      </c>
      <c r="U51" s="27">
        <v>71.480070047963096</v>
      </c>
      <c r="V51" s="27">
        <v>69.999173210192993</v>
      </c>
      <c r="W51" s="27">
        <v>67.172937139484802</v>
      </c>
      <c r="X51" s="27">
        <v>73.039634906475428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0.40480286635969592</v>
      </c>
      <c r="D61" s="49">
        <f t="shared" si="15"/>
        <v>0.45071214686829741</v>
      </c>
      <c r="E61" s="49">
        <f t="shared" si="15"/>
        <v>0.56151280361851108</v>
      </c>
      <c r="F61" s="49">
        <f t="shared" si="15"/>
        <v>1.43876906632042</v>
      </c>
      <c r="G61" s="49">
        <f t="shared" si="15"/>
        <v>1.513139250584417</v>
      </c>
      <c r="H61" s="49">
        <f t="shared" si="15"/>
        <v>1.820820214497106</v>
      </c>
      <c r="I61" s="49">
        <f t="shared" si="15"/>
        <v>1.9588081308183523</v>
      </c>
      <c r="J61" s="49">
        <f t="shared" si="15"/>
        <v>0.78594703303415192</v>
      </c>
      <c r="K61" s="49">
        <f t="shared" si="15"/>
        <v>0.1713844746608042</v>
      </c>
      <c r="L61" s="49">
        <f t="shared" si="15"/>
        <v>0.41685653635652037</v>
      </c>
      <c r="M61" s="49">
        <f t="shared" si="15"/>
        <v>0.63347191858737528</v>
      </c>
      <c r="N61" s="49">
        <f t="shared" si="15"/>
        <v>5.7485901043788497</v>
      </c>
      <c r="O61" s="49">
        <f t="shared" si="15"/>
        <v>6.8200103165611763</v>
      </c>
      <c r="P61" s="49">
        <f t="shared" si="15"/>
        <v>8.1225745591334757</v>
      </c>
      <c r="Q61" s="49">
        <f t="shared" si="15"/>
        <v>7.81624176178323</v>
      </c>
      <c r="R61" s="49">
        <f t="shared" si="15"/>
        <v>6.4271933706246864</v>
      </c>
      <c r="S61" s="49">
        <f t="shared" si="15"/>
        <v>5.8874305857955704</v>
      </c>
      <c r="T61" s="49">
        <f t="shared" si="15"/>
        <v>4.8025734900115635</v>
      </c>
      <c r="U61" s="49">
        <f t="shared" si="15"/>
        <v>6.0324176018443456</v>
      </c>
      <c r="V61" s="49">
        <f t="shared" si="15"/>
        <v>8.6227794976855705</v>
      </c>
      <c r="W61" s="49">
        <f t="shared" si="15"/>
        <v>6.6939918175847994</v>
      </c>
      <c r="X61" s="49">
        <f t="shared" si="15"/>
        <v>6.2653551631092359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0.40480286635969592</v>
      </c>
      <c r="D64" s="52">
        <v>0.45071214686829741</v>
      </c>
      <c r="E64" s="52">
        <v>0.56151280361851108</v>
      </c>
      <c r="F64" s="52">
        <v>1.43876906632042</v>
      </c>
      <c r="G64" s="52">
        <v>1.513139250584417</v>
      </c>
      <c r="H64" s="52">
        <v>1.820820214497106</v>
      </c>
      <c r="I64" s="52">
        <v>1.9588081308183523</v>
      </c>
      <c r="J64" s="52">
        <v>0.78594703303415192</v>
      </c>
      <c r="K64" s="52">
        <v>0.1713844746608042</v>
      </c>
      <c r="L64" s="52">
        <v>0.41685653635652037</v>
      </c>
      <c r="M64" s="52">
        <v>0.63347191858737528</v>
      </c>
      <c r="N64" s="52">
        <v>5.7485901043788497</v>
      </c>
      <c r="O64" s="52">
        <v>6.8200103165611763</v>
      </c>
      <c r="P64" s="52">
        <v>8.1225745591334757</v>
      </c>
      <c r="Q64" s="52">
        <v>7.81624176178323</v>
      </c>
      <c r="R64" s="52">
        <v>6.4271933706246864</v>
      </c>
      <c r="S64" s="52">
        <v>5.8874305857955704</v>
      </c>
      <c r="T64" s="52">
        <v>4.8025734900115635</v>
      </c>
      <c r="U64" s="52">
        <v>6.0324176018443456</v>
      </c>
      <c r="V64" s="52">
        <v>8.6227794976855705</v>
      </c>
      <c r="W64" s="52">
        <v>6.6939918175847994</v>
      </c>
      <c r="X64" s="52">
        <v>6.2653551631092359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7604.0082783143989</v>
      </c>
      <c r="D2" s="21">
        <f t="shared" ref="D2:X2" si="0">SUM(D3,D17,D22,D25,D26,D51,D52)</f>
        <v>8183.1067786842978</v>
      </c>
      <c r="E2" s="21">
        <f t="shared" si="0"/>
        <v>8471.8860319200012</v>
      </c>
      <c r="F2" s="21">
        <f t="shared" si="0"/>
        <v>10073.911925639999</v>
      </c>
      <c r="G2" s="21">
        <f t="shared" si="0"/>
        <v>9628.3157692440018</v>
      </c>
      <c r="H2" s="21">
        <f t="shared" si="0"/>
        <v>9903.4612233594489</v>
      </c>
      <c r="I2" s="21">
        <f t="shared" si="0"/>
        <v>9572.5348600319976</v>
      </c>
      <c r="J2" s="21">
        <f t="shared" si="0"/>
        <v>8684.8508283661777</v>
      </c>
      <c r="K2" s="21">
        <f t="shared" si="0"/>
        <v>8496.7912402082129</v>
      </c>
      <c r="L2" s="21">
        <f t="shared" si="0"/>
        <v>7420.3919026234353</v>
      </c>
      <c r="M2" s="21">
        <f t="shared" si="0"/>
        <v>6692.9171251757352</v>
      </c>
      <c r="N2" s="21">
        <f t="shared" si="0"/>
        <v>8832.4392254945215</v>
      </c>
      <c r="O2" s="21">
        <f t="shared" si="0"/>
        <v>6661.2568025765568</v>
      </c>
      <c r="P2" s="21">
        <f t="shared" si="0"/>
        <v>3588.6319823321101</v>
      </c>
      <c r="Q2" s="21">
        <f t="shared" si="0"/>
        <v>3780.4533984360114</v>
      </c>
      <c r="R2" s="21">
        <f t="shared" si="0"/>
        <v>5365.8305982072352</v>
      </c>
      <c r="S2" s="21">
        <f t="shared" si="0"/>
        <v>4675.8994041624228</v>
      </c>
      <c r="T2" s="21">
        <f t="shared" si="0"/>
        <v>4697.6651564184203</v>
      </c>
      <c r="U2" s="21">
        <f t="shared" si="0"/>
        <v>3974.0838484988335</v>
      </c>
      <c r="V2" s="21">
        <f t="shared" si="0"/>
        <v>4471.396429608023</v>
      </c>
      <c r="W2" s="21">
        <f t="shared" si="0"/>
        <v>5009.2154920196926</v>
      </c>
      <c r="X2" s="21">
        <f t="shared" si="0"/>
        <v>4687.9621406625865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75.952606514399989</v>
      </c>
      <c r="D3" s="24">
        <f t="shared" si="1"/>
        <v>71.375969884296012</v>
      </c>
      <c r="E3" s="24">
        <f t="shared" si="1"/>
        <v>24.519237600000004</v>
      </c>
      <c r="F3" s="24">
        <f t="shared" si="1"/>
        <v>22.62204912</v>
      </c>
      <c r="G3" s="24">
        <f t="shared" si="1"/>
        <v>21.224501363999998</v>
      </c>
      <c r="H3" s="24">
        <f t="shared" si="1"/>
        <v>20.415623159448003</v>
      </c>
      <c r="I3" s="24">
        <f t="shared" si="1"/>
        <v>5.5256080320000507</v>
      </c>
      <c r="J3" s="24">
        <f t="shared" si="1"/>
        <v>7.5256204861792577</v>
      </c>
      <c r="K3" s="24">
        <f t="shared" si="1"/>
        <v>27.301021728209726</v>
      </c>
      <c r="L3" s="24">
        <f t="shared" si="1"/>
        <v>17.043945303438509</v>
      </c>
      <c r="M3" s="24">
        <f t="shared" si="1"/>
        <v>17.241254935736848</v>
      </c>
      <c r="N3" s="24">
        <f t="shared" si="1"/>
        <v>23.168691414525814</v>
      </c>
      <c r="O3" s="24">
        <f t="shared" si="1"/>
        <v>1.9987593365513872</v>
      </c>
      <c r="P3" s="24">
        <f t="shared" si="1"/>
        <v>4.4233060121100101</v>
      </c>
      <c r="Q3" s="24">
        <f t="shared" si="1"/>
        <v>14.898999996008616</v>
      </c>
      <c r="R3" s="24">
        <f t="shared" si="1"/>
        <v>23.668474687235161</v>
      </c>
      <c r="S3" s="24">
        <f t="shared" si="1"/>
        <v>9.8254324824258834</v>
      </c>
      <c r="T3" s="24">
        <f t="shared" si="1"/>
        <v>22.374331898417939</v>
      </c>
      <c r="U3" s="24">
        <f t="shared" si="1"/>
        <v>17.928171138834951</v>
      </c>
      <c r="V3" s="24">
        <f t="shared" si="1"/>
        <v>16.695558648025315</v>
      </c>
      <c r="W3" s="24">
        <f t="shared" si="1"/>
        <v>16.300618139691828</v>
      </c>
      <c r="X3" s="24">
        <f t="shared" si="1"/>
        <v>17.629759222587488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5.146542720000002</v>
      </c>
      <c r="F4" s="19">
        <f t="shared" si="2"/>
        <v>7.7198140800000008</v>
      </c>
      <c r="G4" s="19">
        <f t="shared" si="2"/>
        <v>9.7005110400000003</v>
      </c>
      <c r="H4" s="19">
        <f t="shared" si="2"/>
        <v>7.2702748800000014</v>
      </c>
      <c r="I4" s="19">
        <f t="shared" si="2"/>
        <v>4.8941877600000012</v>
      </c>
      <c r="J4" s="19">
        <f t="shared" si="2"/>
        <v>4.9923234269632575</v>
      </c>
      <c r="K4" s="19">
        <f t="shared" si="2"/>
        <v>7.4863907522081501</v>
      </c>
      <c r="L4" s="19">
        <f t="shared" si="2"/>
        <v>4.9832716021953498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5.146542720000002</v>
      </c>
      <c r="F7" s="8">
        <f>FC_OTH_HH_SH_E!F7+FC_OTH_HH_SC_E!F7+FC_OTH_HH_WH_E!F7+FC_OTH_HH_CO_E!F7</f>
        <v>7.7198140800000008</v>
      </c>
      <c r="G7" s="8">
        <f>FC_OTH_HH_SH_E!G7+FC_OTH_HH_SC_E!G7+FC_OTH_HH_WH_E!G7+FC_OTH_HH_CO_E!G7</f>
        <v>9.7005110400000003</v>
      </c>
      <c r="H7" s="8">
        <f>FC_OTH_HH_SH_E!H7+FC_OTH_HH_SC_E!H7+FC_OTH_HH_WH_E!H7+FC_OTH_HH_CO_E!H7</f>
        <v>7.2702748800000014</v>
      </c>
      <c r="I7" s="8">
        <f>FC_OTH_HH_SH_E!I7+FC_OTH_HH_SC_E!I7+FC_OTH_HH_WH_E!I7+FC_OTH_HH_CO_E!I7</f>
        <v>4.8941877600000012</v>
      </c>
      <c r="J7" s="8">
        <f>FC_OTH_HH_SH_E!J7+FC_OTH_HH_SC_E!J7+FC_OTH_HH_WH_E!J7+FC_OTH_HH_CO_E!J7</f>
        <v>4.9923234269632575</v>
      </c>
      <c r="K7" s="8">
        <f>FC_OTH_HH_SH_E!K7+FC_OTH_HH_SC_E!K7+FC_OTH_HH_WH_E!K7+FC_OTH_HH_CO_E!K7</f>
        <v>7.4863907522081501</v>
      </c>
      <c r="L7" s="8">
        <f>FC_OTH_HH_SH_E!L7+FC_OTH_HH_SC_E!L7+FC_OTH_HH_WH_E!L7+FC_OTH_HH_CO_E!L7</f>
        <v>4.9832716021953498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19.324675154400001</v>
      </c>
      <c r="D8" s="19">
        <f t="shared" si="3"/>
        <v>17.728345084296002</v>
      </c>
      <c r="E8" s="19">
        <f t="shared" si="3"/>
        <v>0</v>
      </c>
      <c r="F8" s="19">
        <f t="shared" si="3"/>
        <v>0</v>
      </c>
      <c r="G8" s="19">
        <f t="shared" si="3"/>
        <v>0.64559048400000008</v>
      </c>
      <c r="H8" s="19">
        <f t="shared" si="3"/>
        <v>7.4600132394479992</v>
      </c>
      <c r="I8" s="19">
        <f t="shared" si="3"/>
        <v>0.63142027200004991</v>
      </c>
      <c r="J8" s="19">
        <f t="shared" si="3"/>
        <v>2.5332970592160002</v>
      </c>
      <c r="K8" s="19">
        <f t="shared" si="3"/>
        <v>19.814630976001574</v>
      </c>
      <c r="L8" s="19">
        <f t="shared" si="3"/>
        <v>12.060673701243159</v>
      </c>
      <c r="M8" s="19">
        <f t="shared" si="3"/>
        <v>17.241254935736848</v>
      </c>
      <c r="N8" s="19">
        <f t="shared" si="3"/>
        <v>23.168691414525814</v>
      </c>
      <c r="O8" s="19">
        <f t="shared" si="3"/>
        <v>1.9987593365513872</v>
      </c>
      <c r="P8" s="19">
        <f t="shared" si="3"/>
        <v>4.4233060121100101</v>
      </c>
      <c r="Q8" s="19">
        <f t="shared" si="3"/>
        <v>14.898999996008616</v>
      </c>
      <c r="R8" s="19">
        <f t="shared" si="3"/>
        <v>23.668474687235161</v>
      </c>
      <c r="S8" s="19">
        <f t="shared" si="3"/>
        <v>9.8254324824258834</v>
      </c>
      <c r="T8" s="19">
        <f t="shared" si="3"/>
        <v>22.374331898417939</v>
      </c>
      <c r="U8" s="19">
        <f t="shared" si="3"/>
        <v>17.928171138834951</v>
      </c>
      <c r="V8" s="19">
        <f t="shared" si="3"/>
        <v>16.695558648025315</v>
      </c>
      <c r="W8" s="19">
        <f t="shared" si="3"/>
        <v>16.300618139691828</v>
      </c>
      <c r="X8" s="19">
        <f t="shared" si="3"/>
        <v>17.629759222587488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19.324675154400001</v>
      </c>
      <c r="D10" s="8">
        <f>FC_OTH_HH_SH_E!D10+FC_OTH_HH_SC_E!D10+FC_OTH_HH_WH_E!D10+FC_OTH_HH_CO_E!D10</f>
        <v>17.728345084296002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0.64559048400000008</v>
      </c>
      <c r="H10" s="8">
        <f>FC_OTH_HH_SH_E!H10+FC_OTH_HH_SC_E!H10+FC_OTH_HH_WH_E!H10+FC_OTH_HH_CO_E!H10</f>
        <v>7.4600132394479992</v>
      </c>
      <c r="I10" s="8">
        <f>FC_OTH_HH_SH_E!I10+FC_OTH_HH_SC_E!I10+FC_OTH_HH_WH_E!I10+FC_OTH_HH_CO_E!I10</f>
        <v>0.63142027200004991</v>
      </c>
      <c r="J10" s="8">
        <f>FC_OTH_HH_SH_E!J10+FC_OTH_HH_SC_E!J10+FC_OTH_HH_WH_E!J10+FC_OTH_HH_CO_E!J10</f>
        <v>2.5332970592160002</v>
      </c>
      <c r="K10" s="8">
        <f>FC_OTH_HH_SH_E!K10+FC_OTH_HH_SC_E!K10+FC_OTH_HH_WH_E!K10+FC_OTH_HH_CO_E!K10</f>
        <v>19.814630976001574</v>
      </c>
      <c r="L10" s="8">
        <f>FC_OTH_HH_SH_E!L10+FC_OTH_HH_SC_E!L10+FC_OTH_HH_WH_E!L10+FC_OTH_HH_CO_E!L10</f>
        <v>12.060673701243159</v>
      </c>
      <c r="M10" s="8">
        <f>FC_OTH_HH_SH_E!M10+FC_OTH_HH_SC_E!M10+FC_OTH_HH_WH_E!M10+FC_OTH_HH_CO_E!M10</f>
        <v>17.241254935736848</v>
      </c>
      <c r="N10" s="8">
        <f>FC_OTH_HH_SH_E!N10+FC_OTH_HH_SC_E!N10+FC_OTH_HH_WH_E!N10+FC_OTH_HH_CO_E!N10</f>
        <v>23.168691414525814</v>
      </c>
      <c r="O10" s="8">
        <f>FC_OTH_HH_SH_E!O10+FC_OTH_HH_SC_E!O10+FC_OTH_HH_WH_E!O10+FC_OTH_HH_CO_E!O10</f>
        <v>1.9987593365513872</v>
      </c>
      <c r="P10" s="8">
        <f>FC_OTH_HH_SH_E!P10+FC_OTH_HH_SC_E!P10+FC_OTH_HH_WH_E!P10+FC_OTH_HH_CO_E!P10</f>
        <v>4.4233060121100101</v>
      </c>
      <c r="Q10" s="8">
        <f>FC_OTH_HH_SH_E!Q10+FC_OTH_HH_SC_E!Q10+FC_OTH_HH_WH_E!Q10+FC_OTH_HH_CO_E!Q10</f>
        <v>14.898999996008616</v>
      </c>
      <c r="R10" s="8">
        <f>FC_OTH_HH_SH_E!R10+FC_OTH_HH_SC_E!R10+FC_OTH_HH_WH_E!R10+FC_OTH_HH_CO_E!R10</f>
        <v>23.668474687235161</v>
      </c>
      <c r="S10" s="8">
        <f>FC_OTH_HH_SH_E!S10+FC_OTH_HH_SC_E!S10+FC_OTH_HH_WH_E!S10+FC_OTH_HH_CO_E!S10</f>
        <v>9.8254324824258834</v>
      </c>
      <c r="T10" s="8">
        <f>FC_OTH_HH_SH_E!T10+FC_OTH_HH_SC_E!T10+FC_OTH_HH_WH_E!T10+FC_OTH_HH_CO_E!T10</f>
        <v>22.374331898417939</v>
      </c>
      <c r="U10" s="8">
        <f>FC_OTH_HH_SH_E!U10+FC_OTH_HH_SC_E!U10+FC_OTH_HH_WH_E!U10+FC_OTH_HH_CO_E!U10</f>
        <v>17.928171138834951</v>
      </c>
      <c r="V10" s="8">
        <f>FC_OTH_HH_SH_E!V10+FC_OTH_HH_SC_E!V10+FC_OTH_HH_WH_E!V10+FC_OTH_HH_CO_E!V10</f>
        <v>16.695558648025315</v>
      </c>
      <c r="W10" s="8">
        <f>FC_OTH_HH_SH_E!W10+FC_OTH_HH_SC_E!W10+FC_OTH_HH_WH_E!W10+FC_OTH_HH_CO_E!W10</f>
        <v>16.300618139691828</v>
      </c>
      <c r="X10" s="8">
        <f>FC_OTH_HH_SH_E!X10+FC_OTH_HH_SC_E!X10+FC_OTH_HH_WH_E!X10+FC_OTH_HH_CO_E!X10</f>
        <v>17.629759222587488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56.627931359999991</v>
      </c>
      <c r="D11" s="19">
        <f t="shared" si="4"/>
        <v>53.647624800000017</v>
      </c>
      <c r="E11" s="19">
        <f t="shared" si="4"/>
        <v>19.372694880000001</v>
      </c>
      <c r="F11" s="19">
        <f t="shared" si="4"/>
        <v>14.902235039999999</v>
      </c>
      <c r="G11" s="19">
        <f t="shared" si="4"/>
        <v>10.87839984</v>
      </c>
      <c r="H11" s="19">
        <f t="shared" si="4"/>
        <v>5.6853350400000009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56.627931359999991</v>
      </c>
      <c r="D16" s="8">
        <f>FC_OTH_HH_SH_E!D16+FC_OTH_HH_SC_E!D16+FC_OTH_HH_WH_E!D16+FC_OTH_HH_CO_E!D16</f>
        <v>53.647624800000017</v>
      </c>
      <c r="E16" s="8">
        <f>FC_OTH_HH_SH_E!E16+FC_OTH_HH_SC_E!E16+FC_OTH_HH_WH_E!E16+FC_OTH_HH_CO_E!E16</f>
        <v>19.372694880000001</v>
      </c>
      <c r="F16" s="8">
        <f>FC_OTH_HH_SH_E!F16+FC_OTH_HH_SC_E!F16+FC_OTH_HH_WH_E!F16+FC_OTH_HH_CO_E!F16</f>
        <v>14.902235039999999</v>
      </c>
      <c r="G16" s="8">
        <f>FC_OTH_HH_SH_E!G16+FC_OTH_HH_SC_E!G16+FC_OTH_HH_WH_E!G16+FC_OTH_HH_CO_E!G16</f>
        <v>10.87839984</v>
      </c>
      <c r="H16" s="8">
        <f>FC_OTH_HH_SH_E!H16+FC_OTH_HH_SC_E!H16+FC_OTH_HH_WH_E!H16+FC_OTH_HH_CO_E!H16</f>
        <v>5.6853350400000009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7516.6447298399989</v>
      </c>
      <c r="D26" s="27">
        <f t="shared" si="7"/>
        <v>8099.4617388000015</v>
      </c>
      <c r="E26" s="27">
        <f t="shared" si="7"/>
        <v>8427.2715723600013</v>
      </c>
      <c r="F26" s="27">
        <f t="shared" si="7"/>
        <v>10007.36357652</v>
      </c>
      <c r="G26" s="27">
        <f t="shared" si="7"/>
        <v>9525.7009839600014</v>
      </c>
      <c r="H26" s="27">
        <f t="shared" si="7"/>
        <v>9711.0746406000017</v>
      </c>
      <c r="I26" s="27">
        <f t="shared" si="7"/>
        <v>9239.8312245599973</v>
      </c>
      <c r="J26" s="27">
        <f t="shared" si="7"/>
        <v>8262.5017913999982</v>
      </c>
      <c r="K26" s="27">
        <f t="shared" si="7"/>
        <v>7982.1074210400029</v>
      </c>
      <c r="L26" s="27">
        <f t="shared" si="7"/>
        <v>6802.217450639997</v>
      </c>
      <c r="M26" s="27">
        <f t="shared" si="7"/>
        <v>6077.628686879998</v>
      </c>
      <c r="N26" s="27">
        <f t="shared" si="7"/>
        <v>7991.8350105599948</v>
      </c>
      <c r="O26" s="27">
        <f t="shared" si="7"/>
        <v>5930.390664000005</v>
      </c>
      <c r="P26" s="27">
        <f t="shared" si="7"/>
        <v>3038.2572769200001</v>
      </c>
      <c r="Q26" s="27">
        <f t="shared" si="7"/>
        <v>3221.6240127600022</v>
      </c>
      <c r="R26" s="27">
        <f t="shared" si="7"/>
        <v>4504.9415885999997</v>
      </c>
      <c r="S26" s="27">
        <f t="shared" si="7"/>
        <v>3893.1225616799966</v>
      </c>
      <c r="T26" s="27">
        <f t="shared" si="7"/>
        <v>3828.1635457200018</v>
      </c>
      <c r="U26" s="27">
        <f t="shared" si="7"/>
        <v>3177.9363427199987</v>
      </c>
      <c r="V26" s="27">
        <f t="shared" si="7"/>
        <v>3541.4046295199978</v>
      </c>
      <c r="W26" s="27">
        <f t="shared" si="7"/>
        <v>3950.1957978000019</v>
      </c>
      <c r="X26" s="27">
        <f t="shared" si="7"/>
        <v>3491.837415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7516.6447298399989</v>
      </c>
      <c r="D33" s="19">
        <f t="shared" si="9"/>
        <v>8099.4617388000015</v>
      </c>
      <c r="E33" s="19">
        <f t="shared" si="9"/>
        <v>8427.2715723600013</v>
      </c>
      <c r="F33" s="19">
        <f t="shared" si="9"/>
        <v>10007.36357652</v>
      </c>
      <c r="G33" s="19">
        <f t="shared" si="9"/>
        <v>9525.7009839600014</v>
      </c>
      <c r="H33" s="19">
        <f t="shared" si="9"/>
        <v>9711.0746406000017</v>
      </c>
      <c r="I33" s="19">
        <f t="shared" si="9"/>
        <v>9239.8312245599973</v>
      </c>
      <c r="J33" s="19">
        <f t="shared" si="9"/>
        <v>8262.5017913999982</v>
      </c>
      <c r="K33" s="19">
        <f t="shared" si="9"/>
        <v>7982.1074210400029</v>
      </c>
      <c r="L33" s="19">
        <f t="shared" si="9"/>
        <v>6802.217450639997</v>
      </c>
      <c r="M33" s="19">
        <f t="shared" si="9"/>
        <v>6077.628686879998</v>
      </c>
      <c r="N33" s="19">
        <f t="shared" si="9"/>
        <v>7991.8350105599948</v>
      </c>
      <c r="O33" s="19">
        <f t="shared" si="9"/>
        <v>5930.390664000005</v>
      </c>
      <c r="P33" s="19">
        <f t="shared" si="9"/>
        <v>3038.2572769200001</v>
      </c>
      <c r="Q33" s="19">
        <f t="shared" si="9"/>
        <v>3221.6240127600022</v>
      </c>
      <c r="R33" s="19">
        <f t="shared" si="9"/>
        <v>4504.9415885999997</v>
      </c>
      <c r="S33" s="19">
        <f t="shared" si="9"/>
        <v>3893.1225616799966</v>
      </c>
      <c r="T33" s="19">
        <f t="shared" si="9"/>
        <v>3828.1635457200018</v>
      </c>
      <c r="U33" s="19">
        <f t="shared" si="9"/>
        <v>3177.9363427199987</v>
      </c>
      <c r="V33" s="19">
        <f t="shared" si="9"/>
        <v>3541.4046295199978</v>
      </c>
      <c r="W33" s="19">
        <f t="shared" si="9"/>
        <v>3950.1957978000019</v>
      </c>
      <c r="X33" s="19">
        <f t="shared" si="9"/>
        <v>3491.837415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179.07772428000004</v>
      </c>
      <c r="D36" s="8">
        <f>FC_OTH_HH_SH_E!D36+FC_OTH_HH_SC_E!D36+FC_OTH_HH_WH_E!D36+FC_OTH_HH_CO_E!D36</f>
        <v>182.06237952000001</v>
      </c>
      <c r="E36" s="8">
        <f>FC_OTH_HH_SH_E!E36+FC_OTH_HH_SC_E!E36+FC_OTH_HH_WH_E!E36+FC_OTH_HH_CO_E!E36</f>
        <v>143.26231572</v>
      </c>
      <c r="F36" s="8">
        <f>FC_OTH_HH_SH_E!F36+FC_OTH_HH_SC_E!F36+FC_OTH_HH_WH_E!F36+FC_OTH_HH_CO_E!F36</f>
        <v>146.24697096</v>
      </c>
      <c r="G36" s="8">
        <f>FC_OTH_HH_SH_E!G36+FC_OTH_HH_SC_E!G36+FC_OTH_HH_WH_E!G36+FC_OTH_HH_CO_E!G36</f>
        <v>155.20070952</v>
      </c>
      <c r="H36" s="8">
        <f>FC_OTH_HH_SH_E!H36+FC_OTH_HH_SC_E!H36+FC_OTH_HH_WH_E!H36+FC_OTH_HH_CO_E!H36</f>
        <v>146.24697096</v>
      </c>
      <c r="I36" s="8">
        <f>FC_OTH_HH_SH_E!I36+FC_OTH_HH_SC_E!I36+FC_OTH_HH_WH_E!I36+FC_OTH_HH_CO_E!I36</f>
        <v>140.27766047999995</v>
      </c>
      <c r="J36" s="8">
        <f>FC_OTH_HH_SH_E!J36+FC_OTH_HH_SC_E!J36+FC_OTH_HH_WH_E!J36+FC_OTH_HH_CO_E!J36</f>
        <v>131.32369476000008</v>
      </c>
      <c r="K36" s="8">
        <f>FC_OTH_HH_SH_E!K36+FC_OTH_HH_SC_E!K36+FC_OTH_HH_WH_E!K36+FC_OTH_HH_CO_E!K36</f>
        <v>131.32369476000002</v>
      </c>
      <c r="L36" s="8">
        <f>FC_OTH_HH_SH_E!L36+FC_OTH_HH_SC_E!L36+FC_OTH_HH_WH_E!L36+FC_OTH_HH_CO_E!L36</f>
        <v>107.39625048000003</v>
      </c>
      <c r="M36" s="8">
        <f>FC_OTH_HH_SH_E!M36+FC_OTH_HH_SC_E!M36+FC_OTH_HH_WH_E!M36+FC_OTH_HH_CO_E!M36</f>
        <v>127.71434952000001</v>
      </c>
      <c r="N36" s="8">
        <f>FC_OTH_HH_SH_E!N36+FC_OTH_HH_SC_E!N36+FC_OTH_HH_WH_E!N36+FC_OTH_HH_CO_E!N36</f>
        <v>113.20132427999999</v>
      </c>
      <c r="O36" s="8">
        <f>FC_OTH_HH_SH_E!O36+FC_OTH_HH_SC_E!O36+FC_OTH_HH_WH_E!O36+FC_OTH_HH_CO_E!O36</f>
        <v>46.441499039999997</v>
      </c>
      <c r="P36" s="8">
        <f>FC_OTH_HH_SH_E!P36+FC_OTH_HH_SC_E!P36+FC_OTH_HH_WH_E!P36+FC_OTH_HH_CO_E!P36</f>
        <v>159.64305048</v>
      </c>
      <c r="Q36" s="8">
        <f>FC_OTH_HH_SH_E!Q36+FC_OTH_HH_SC_E!Q36+FC_OTH_HH_WH_E!Q36+FC_OTH_HH_CO_E!Q36</f>
        <v>229.30529903999988</v>
      </c>
      <c r="R36" s="8">
        <f>FC_OTH_HH_SH_E!R36+FC_OTH_HH_SC_E!R36+FC_OTH_HH_WH_E!R36+FC_OTH_HH_CO_E!R36</f>
        <v>208.9872</v>
      </c>
      <c r="S36" s="8">
        <f>FC_OTH_HH_SH_E!S36+FC_OTH_HH_SC_E!S36+FC_OTH_HH_WH_E!S36+FC_OTH_HH_CO_E!S36</f>
        <v>203.18189903999991</v>
      </c>
      <c r="T36" s="8">
        <f>FC_OTH_HH_SH_E!T36+FC_OTH_HH_SC_E!T36+FC_OTH_HH_WH_E!T36+FC_OTH_HH_CO_E!T36</f>
        <v>214.49628432000003</v>
      </c>
      <c r="U36" s="8">
        <f>FC_OTH_HH_SH_E!U36+FC_OTH_HH_SC_E!U36+FC_OTH_HH_WH_E!U36+FC_OTH_HH_CO_E!U36</f>
        <v>215.82289872000004</v>
      </c>
      <c r="V36" s="8">
        <f>FC_OTH_HH_SH_E!V36+FC_OTH_HH_SC_E!V36+FC_OTH_HH_WH_E!V36+FC_OTH_HH_CO_E!V36</f>
        <v>212.23513368000005</v>
      </c>
      <c r="W36" s="8">
        <f>FC_OTH_HH_SH_E!W36+FC_OTH_HH_SC_E!W36+FC_OTH_HH_WH_E!W36+FC_OTH_HH_CO_E!W36</f>
        <v>215.16981371999998</v>
      </c>
      <c r="X36" s="8">
        <f>FC_OTH_HH_SH_E!X36+FC_OTH_HH_SC_E!X36+FC_OTH_HH_WH_E!X36+FC_OTH_HH_CO_E!X36</f>
        <v>279.62487360000011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2.146525920000002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40.939946280000001</v>
      </c>
      <c r="D41" s="8">
        <f>FC_OTH_HH_SH_E!D41+FC_OTH_HH_SC_E!D41+FC_OTH_HH_WH_E!D41+FC_OTH_HH_CO_E!D41</f>
        <v>47.23830000000001</v>
      </c>
      <c r="E41" s="8">
        <f>FC_OTH_HH_SH_E!E41+FC_OTH_HH_SC_E!E41+FC_OTH_HH_WH_E!E41+FC_OTH_HH_CO_E!E41</f>
        <v>31.492286280000013</v>
      </c>
      <c r="F41" s="8">
        <f>FC_OTH_HH_SH_E!F41+FC_OTH_HH_SC_E!F41+FC_OTH_HH_WH_E!F41+FC_OTH_HH_CO_E!F41</f>
        <v>40.939946280000001</v>
      </c>
      <c r="G41" s="8">
        <f>FC_OTH_HH_SH_E!G41+FC_OTH_HH_SC_E!G41+FC_OTH_HH_WH_E!G41+FC_OTH_HH_CO_E!G41</f>
        <v>34.641333720000006</v>
      </c>
      <c r="H41" s="8">
        <f>FC_OTH_HH_SH_E!H41+FC_OTH_HH_SC_E!H41+FC_OTH_HH_WH_E!H41+FC_OTH_HH_CO_E!H41</f>
        <v>37.790640000000018</v>
      </c>
      <c r="I41" s="8">
        <f>FC_OTH_HH_SH_E!I41+FC_OTH_HH_SC_E!I41+FC_OTH_HH_WH_E!I41+FC_OTH_HH_CO_E!I41</f>
        <v>44.088993719999976</v>
      </c>
      <c r="J41" s="8">
        <f>FC_OTH_HH_SH_E!J41+FC_OTH_HH_SC_E!J41+FC_OTH_HH_WH_E!J41+FC_OTH_HH_CO_E!J41</f>
        <v>22.044626279999999</v>
      </c>
      <c r="K41" s="8">
        <f>FC_OTH_HH_SH_E!K41+FC_OTH_HH_SC_E!K41+FC_OTH_HH_WH_E!K41+FC_OTH_HH_CO_E!K41</f>
        <v>22.04462628000001</v>
      </c>
      <c r="L41" s="8">
        <f>FC_OTH_HH_SH_E!L41+FC_OTH_HH_SC_E!L41+FC_OTH_HH_WH_E!L41+FC_OTH_HH_CO_E!L41</f>
        <v>21.641871239999993</v>
      </c>
      <c r="M41" s="8">
        <f>FC_OTH_HH_SH_E!M41+FC_OTH_HH_SC_E!M41+FC_OTH_HH_WH_E!M41+FC_OTH_HH_CO_E!M41</f>
        <v>18.550286280000002</v>
      </c>
      <c r="N41" s="8">
        <f>FC_OTH_HH_SH_E!N41+FC_OTH_HH_SC_E!N41+FC_OTH_HH_WH_E!N41+FC_OTH_HH_CO_E!N41</f>
        <v>18.550286279999995</v>
      </c>
      <c r="O41" s="8">
        <f>FC_OTH_HH_SH_E!O41+FC_OTH_HH_SC_E!O41+FC_OTH_HH_WH_E!O41+FC_OTH_HH_CO_E!O41</f>
        <v>3.0915849600000027</v>
      </c>
      <c r="P41" s="8">
        <f>FC_OTH_HH_SH_E!P41+FC_OTH_HH_SC_E!P41+FC_OTH_HH_WH_E!P41+FC_OTH_HH_CO_E!P41</f>
        <v>12.36685752</v>
      </c>
      <c r="Q41" s="8">
        <f>FC_OTH_HH_SH_E!Q41+FC_OTH_HH_SC_E!Q41+FC_OTH_HH_WH_E!Q41+FC_OTH_HH_CO_E!Q41</f>
        <v>9.2750137200000093</v>
      </c>
      <c r="R41" s="8">
        <f>FC_OTH_HH_SH_E!R41+FC_OTH_HH_SC_E!R41+FC_OTH_HH_WH_E!R41+FC_OTH_HH_CO_E!R41</f>
        <v>12.36685752</v>
      </c>
      <c r="S41" s="8">
        <f>FC_OTH_HH_SH_E!S41+FC_OTH_HH_SC_E!S41+FC_OTH_HH_WH_E!S41+FC_OTH_HH_CO_E!S41</f>
        <v>9.2750137199999934</v>
      </c>
      <c r="T41" s="8">
        <f>FC_OTH_HH_SH_E!T41+FC_OTH_HH_SC_E!T41+FC_OTH_HH_WH_E!T41+FC_OTH_HH_CO_E!T41</f>
        <v>11.334085920000007</v>
      </c>
      <c r="U41" s="8">
        <f>FC_OTH_HH_SH_E!U41+FC_OTH_HH_SC_E!U41+FC_OTH_HH_WH_E!U41+FC_OTH_HH_CO_E!U41</f>
        <v>7.8899608799999967</v>
      </c>
      <c r="V41" s="8">
        <f>FC_OTH_HH_SH_E!V41+FC_OTH_HH_SC_E!V41+FC_OTH_HH_WH_E!V41+FC_OTH_HH_CO_E!V41</f>
        <v>8.3662264799999999</v>
      </c>
      <c r="W41" s="8">
        <f>FC_OTH_HH_SH_E!W41+FC_OTH_HH_SC_E!W41+FC_OTH_HH_WH_E!W41+FC_OTH_HH_CO_E!W41</f>
        <v>7.6427686800000068</v>
      </c>
      <c r="X41" s="8">
        <f>FC_OTH_HH_SH_E!X41+FC_OTH_HH_SC_E!X41+FC_OTH_HH_WH_E!X41+FC_OTH_HH_CO_E!X41</f>
        <v>6.2978360400000009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7296.6270592799992</v>
      </c>
      <c r="D43" s="8">
        <f>FC_OTH_HH_SH_E!D43+FC_OTH_HH_SC_E!D43+FC_OTH_HH_WH_E!D43+FC_OTH_HH_CO_E!D43</f>
        <v>7870.1610592800016</v>
      </c>
      <c r="E43" s="8">
        <f>FC_OTH_HH_SH_E!E43+FC_OTH_HH_SC_E!E43+FC_OTH_HH_WH_E!E43+FC_OTH_HH_CO_E!E43</f>
        <v>8252.5169703600004</v>
      </c>
      <c r="F43" s="8">
        <f>FC_OTH_HH_SH_E!F43+FC_OTH_HH_SC_E!F43+FC_OTH_HH_WH_E!F43+FC_OTH_HH_CO_E!F43</f>
        <v>9820.1766592799995</v>
      </c>
      <c r="G43" s="8">
        <f>FC_OTH_HH_SH_E!G43+FC_OTH_HH_SC_E!G43+FC_OTH_HH_WH_E!G43+FC_OTH_HH_CO_E!G43</f>
        <v>9335.8589407200016</v>
      </c>
      <c r="H43" s="8">
        <f>FC_OTH_HH_SH_E!H43+FC_OTH_HH_SC_E!H43+FC_OTH_HH_WH_E!H43+FC_OTH_HH_CO_E!H43</f>
        <v>9527.0370296400015</v>
      </c>
      <c r="I43" s="8">
        <f>FC_OTH_HH_SH_E!I43+FC_OTH_HH_SC_E!I43+FC_OTH_HH_WH_E!I43+FC_OTH_HH_CO_E!I43</f>
        <v>9055.4645703599981</v>
      </c>
      <c r="J43" s="8">
        <f>FC_OTH_HH_SH_E!J43+FC_OTH_HH_SC_E!J43+FC_OTH_HH_WH_E!J43+FC_OTH_HH_CO_E!J43</f>
        <v>8109.1334703599987</v>
      </c>
      <c r="K43" s="8">
        <f>FC_OTH_HH_SH_E!K43+FC_OTH_HH_SC_E!K43+FC_OTH_HH_WH_E!K43+FC_OTH_HH_CO_E!K43</f>
        <v>7828.7391000000025</v>
      </c>
      <c r="L43" s="8">
        <f>FC_OTH_HH_SH_E!L43+FC_OTH_HH_SC_E!L43+FC_OTH_HH_WH_E!L43+FC_OTH_HH_CO_E!L43</f>
        <v>6673.1793289199968</v>
      </c>
      <c r="M43" s="8">
        <f>FC_OTH_HH_SH_E!M43+FC_OTH_HH_SC_E!M43+FC_OTH_HH_WH_E!M43+FC_OTH_HH_CO_E!M43</f>
        <v>5931.3640510799978</v>
      </c>
      <c r="N43" s="8">
        <f>FC_OTH_HH_SH_E!N43+FC_OTH_HH_SC_E!N43+FC_OTH_HH_WH_E!N43+FC_OTH_HH_CO_E!N43</f>
        <v>7860.083399999995</v>
      </c>
      <c r="O43" s="8">
        <f>FC_OTH_HH_SH_E!O43+FC_OTH_HH_SC_E!O43+FC_OTH_HH_WH_E!O43+FC_OTH_HH_CO_E!O43</f>
        <v>5880.8575800000053</v>
      </c>
      <c r="P43" s="8">
        <f>FC_OTH_HH_SH_E!P43+FC_OTH_HH_SC_E!P43+FC_OTH_HH_WH_E!P43+FC_OTH_HH_CO_E!P43</f>
        <v>2866.2473689200001</v>
      </c>
      <c r="Q43" s="8">
        <f>FC_OTH_HH_SH_E!Q43+FC_OTH_HH_SC_E!Q43+FC_OTH_HH_WH_E!Q43+FC_OTH_HH_CO_E!Q43</f>
        <v>2983.0437000000024</v>
      </c>
      <c r="R43" s="8">
        <f>FC_OTH_HH_SH_E!R43+FC_OTH_HH_SC_E!R43+FC_OTH_HH_WH_E!R43+FC_OTH_HH_CO_E!R43</f>
        <v>4283.5875310799993</v>
      </c>
      <c r="S43" s="8">
        <f>FC_OTH_HH_SH_E!S43+FC_OTH_HH_SC_E!S43+FC_OTH_HH_WH_E!S43+FC_OTH_HH_CO_E!S43</f>
        <v>3680.6656489199968</v>
      </c>
      <c r="T43" s="8">
        <f>FC_OTH_HH_SH_E!T43+FC_OTH_HH_SC_E!T43+FC_OTH_HH_WH_E!T43+FC_OTH_HH_CO_E!T43</f>
        <v>3602.333175480002</v>
      </c>
      <c r="U43" s="8">
        <f>FC_OTH_HH_SH_E!U43+FC_OTH_HH_SC_E!U43+FC_OTH_HH_WH_E!U43+FC_OTH_HH_CO_E!U43</f>
        <v>2954.2234831199985</v>
      </c>
      <c r="V43" s="8">
        <f>FC_OTH_HH_SH_E!V43+FC_OTH_HH_SC_E!V43+FC_OTH_HH_WH_E!V43+FC_OTH_HH_CO_E!V43</f>
        <v>3320.6391503999976</v>
      </c>
      <c r="W43" s="8">
        <f>FC_OTH_HH_SH_E!W43+FC_OTH_HH_SC_E!W43+FC_OTH_HH_WH_E!W43+FC_OTH_HH_CO_E!W43</f>
        <v>3725.1996303600022</v>
      </c>
      <c r="X43" s="8">
        <f>FC_OTH_HH_SH_E!X43+FC_OTH_HH_SC_E!X43+FC_OTH_HH_WH_E!X43+FC_OTH_HH_CO_E!X43</f>
        <v>3205.81550952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0.16411895999999995</v>
      </c>
      <c r="W44" s="8">
        <f>FC_OTH_HH_SH_E!W44+FC_OTH_HH_SC_E!W44+FC_OTH_HH_WH_E!W44+FC_OTH_HH_CO_E!W44</f>
        <v>3.705912000000005E-2</v>
      </c>
      <c r="X44" s="8">
        <f>FC_OTH_HH_SH_E!X44+FC_OTH_HH_SC_E!X44+FC_OTH_HH_WH_E!X44+FC_OTH_HH_CO_E!X44</f>
        <v>9.9195840000000007E-2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11.410941960000001</v>
      </c>
      <c r="D51" s="27">
        <f>FC_OTH_HH_SH_E!D51+FC_OTH_HH_SC_E!D51+FC_OTH_HH_WH_E!D51+FC_OTH_HH_CO_E!D51</f>
        <v>12.269069999999999</v>
      </c>
      <c r="E51" s="27">
        <f>FC_OTH_HH_SH_E!E51+FC_OTH_HH_SC_E!E51+FC_OTH_HH_WH_E!E51+FC_OTH_HH_CO_E!E51</f>
        <v>20.09522196</v>
      </c>
      <c r="F51" s="27">
        <f>FC_OTH_HH_SH_E!F51+FC_OTH_HH_SC_E!F51+FC_OTH_HH_WH_E!F51+FC_OTH_HH_CO_E!F51</f>
        <v>43.926299999999983</v>
      </c>
      <c r="G51" s="27">
        <f>FC_OTH_HH_SH_E!G51+FC_OTH_HH_SC_E!G51+FC_OTH_HH_WH_E!G51+FC_OTH_HH_CO_E!G51</f>
        <v>81.390283920000016</v>
      </c>
      <c r="H51" s="27">
        <f>FC_OTH_HH_SH_E!H51+FC_OTH_HH_SC_E!H51+FC_OTH_HH_WH_E!H51+FC_OTH_HH_CO_E!H51</f>
        <v>171.97095959999999</v>
      </c>
      <c r="I51" s="27">
        <f>FC_OTH_HH_SH_E!I51+FC_OTH_HH_SC_E!I51+FC_OTH_HH_WH_E!I51+FC_OTH_HH_CO_E!I51</f>
        <v>327.17802743999988</v>
      </c>
      <c r="J51" s="27">
        <f>FC_OTH_HH_SH_E!J51+FC_OTH_HH_SC_E!J51+FC_OTH_HH_WH_E!J51+FC_OTH_HH_CO_E!J51</f>
        <v>414.82341648000022</v>
      </c>
      <c r="K51" s="27">
        <f>FC_OTH_HH_SH_E!K51+FC_OTH_HH_SC_E!K51+FC_OTH_HH_WH_E!K51+FC_OTH_HH_CO_E!K51</f>
        <v>487.38279744000016</v>
      </c>
      <c r="L51" s="27">
        <f>FC_OTH_HH_SH_E!L51+FC_OTH_HH_SC_E!L51+FC_OTH_HH_WH_E!L51+FC_OTH_HH_CO_E!L51</f>
        <v>601.13050667999994</v>
      </c>
      <c r="M51" s="27">
        <f>FC_OTH_HH_SH_E!M51+FC_OTH_HH_SC_E!M51+FC_OTH_HH_WH_E!M51+FC_OTH_HH_CO_E!M51</f>
        <v>598.0471833600003</v>
      </c>
      <c r="N51" s="27">
        <f>FC_OTH_HH_SH_E!N51+FC_OTH_HH_SC_E!N51+FC_OTH_HH_WH_E!N51+FC_OTH_HH_CO_E!N51</f>
        <v>817.4355235200004</v>
      </c>
      <c r="O51" s="27">
        <f>FC_OTH_HH_SH_E!O51+FC_OTH_HH_SC_E!O51+FC_OTH_HH_WH_E!O51+FC_OTH_HH_CO_E!O51</f>
        <v>728.86737924000033</v>
      </c>
      <c r="P51" s="27">
        <f>FC_OTH_HH_SH_E!P51+FC_OTH_HH_SC_E!P51+FC_OTH_HH_WH_E!P51+FC_OTH_HH_CO_E!P51</f>
        <v>545.9513993999999</v>
      </c>
      <c r="Q51" s="27">
        <f>FC_OTH_HH_SH_E!Q51+FC_OTH_HH_SC_E!Q51+FC_OTH_HH_WH_E!Q51+FC_OTH_HH_CO_E!Q51</f>
        <v>543.93038568000043</v>
      </c>
      <c r="R51" s="27">
        <f>FC_OTH_HH_SH_E!R51+FC_OTH_HH_SC_E!R51+FC_OTH_HH_WH_E!R51+FC_OTH_HH_CO_E!R51</f>
        <v>837.22053492000009</v>
      </c>
      <c r="S51" s="27">
        <f>FC_OTH_HH_SH_E!S51+FC_OTH_HH_SC_E!S51+FC_OTH_HH_WH_E!S51+FC_OTH_HH_CO_E!S51</f>
        <v>772.95141000000046</v>
      </c>
      <c r="T51" s="27">
        <f>FC_OTH_HH_SH_E!T51+FC_OTH_HH_SC_E!T51+FC_OTH_HH_WH_E!T51+FC_OTH_HH_CO_E!T51</f>
        <v>847.12727880000091</v>
      </c>
      <c r="U51" s="27">
        <f>FC_OTH_HH_SH_E!U51+FC_OTH_HH_SC_E!U51+FC_OTH_HH_WH_E!U51+FC_OTH_HH_CO_E!U51</f>
        <v>778.21933464000017</v>
      </c>
      <c r="V51" s="27">
        <f>FC_OTH_HH_SH_E!V51+FC_OTH_HH_SC_E!V51+FC_OTH_HH_WH_E!V51+FC_OTH_HH_CO_E!V51</f>
        <v>913.29624144000013</v>
      </c>
      <c r="W51" s="27">
        <f>FC_OTH_HH_SH_E!W51+FC_OTH_HH_SC_E!W51+FC_OTH_HH_WH_E!W51+FC_OTH_HH_CO_E!W51</f>
        <v>1042.7190760799992</v>
      </c>
      <c r="X51" s="27">
        <f>FC_OTH_HH_SH_E!X51+FC_OTH_HH_SC_E!X51+FC_OTH_HH_WH_E!X51+FC_OTH_HH_CO_E!X51</f>
        <v>1178.4949664399992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3292.0159104000004</v>
      </c>
      <c r="D61" s="49">
        <f t="shared" si="11"/>
        <v>3292.0159103999999</v>
      </c>
      <c r="E61" s="49">
        <f t="shared" si="11"/>
        <v>3292.0159103999999</v>
      </c>
      <c r="F61" s="49">
        <f t="shared" si="11"/>
        <v>3292.0159103999999</v>
      </c>
      <c r="G61" s="49">
        <f t="shared" si="11"/>
        <v>3292.0159103999995</v>
      </c>
      <c r="H61" s="49">
        <f t="shared" si="11"/>
        <v>3292.0159103999995</v>
      </c>
      <c r="I61" s="49">
        <f t="shared" si="11"/>
        <v>3292.0159104000004</v>
      </c>
      <c r="J61" s="49">
        <f t="shared" si="11"/>
        <v>3772.159776</v>
      </c>
      <c r="K61" s="49">
        <f t="shared" si="11"/>
        <v>3113.0402687999995</v>
      </c>
      <c r="L61" s="49">
        <f t="shared" si="11"/>
        <v>2768.5280447999985</v>
      </c>
      <c r="M61" s="49">
        <f t="shared" si="11"/>
        <v>2839.5359999999987</v>
      </c>
      <c r="N61" s="49">
        <f t="shared" si="11"/>
        <v>3703.8399552000024</v>
      </c>
      <c r="O61" s="49">
        <f t="shared" si="11"/>
        <v>4473.7281791999976</v>
      </c>
      <c r="P61" s="49">
        <f t="shared" si="11"/>
        <v>3851.9038656000002</v>
      </c>
      <c r="Q61" s="49">
        <f t="shared" si="11"/>
        <v>3714.7037760000017</v>
      </c>
      <c r="R61" s="49">
        <f t="shared" si="11"/>
        <v>3892.3359552000047</v>
      </c>
      <c r="S61" s="49">
        <f t="shared" si="11"/>
        <v>3412.1920895999956</v>
      </c>
      <c r="T61" s="49">
        <f t="shared" si="11"/>
        <v>3478.8321791999979</v>
      </c>
      <c r="U61" s="49">
        <f t="shared" si="11"/>
        <v>3352.7983103999986</v>
      </c>
      <c r="V61" s="49">
        <f t="shared" si="11"/>
        <v>3187.1727503999991</v>
      </c>
      <c r="W61" s="49">
        <f t="shared" si="11"/>
        <v>2999.2263119999989</v>
      </c>
      <c r="X61" s="49">
        <f t="shared" si="11"/>
        <v>3213.6955200000034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3292.0159104000004</v>
      </c>
      <c r="D62" s="52">
        <f>FC_OTH_HH_SH_E!D62+FC_OTH_HH_SC_E!D62+FC_OTH_HH_WH_E!D62+FC_OTH_HH_CO_E!D62</f>
        <v>3292.0159103999999</v>
      </c>
      <c r="E62" s="52">
        <f>FC_OTH_HH_SH_E!E62+FC_OTH_HH_SC_E!E62+FC_OTH_HH_WH_E!E62+FC_OTH_HH_CO_E!E62</f>
        <v>3292.0159103999999</v>
      </c>
      <c r="F62" s="52">
        <f>FC_OTH_HH_SH_E!F62+FC_OTH_HH_SC_E!F62+FC_OTH_HH_WH_E!F62+FC_OTH_HH_CO_E!F62</f>
        <v>3292.0159103999999</v>
      </c>
      <c r="G62" s="52">
        <f>FC_OTH_HH_SH_E!G62+FC_OTH_HH_SC_E!G62+FC_OTH_HH_WH_E!G62+FC_OTH_HH_CO_E!G62</f>
        <v>3292.0159103999995</v>
      </c>
      <c r="H62" s="52">
        <f>FC_OTH_HH_SH_E!H62+FC_OTH_HH_SC_E!H62+FC_OTH_HH_WH_E!H62+FC_OTH_HH_CO_E!H62</f>
        <v>3292.0159103999995</v>
      </c>
      <c r="I62" s="52">
        <f>FC_OTH_HH_SH_E!I62+FC_OTH_HH_SC_E!I62+FC_OTH_HH_WH_E!I62+FC_OTH_HH_CO_E!I62</f>
        <v>3292.0159104000004</v>
      </c>
      <c r="J62" s="52">
        <f>FC_OTH_HH_SH_E!J62+FC_OTH_HH_SC_E!J62+FC_OTH_HH_WH_E!J62+FC_OTH_HH_CO_E!J62</f>
        <v>3549.9518208</v>
      </c>
      <c r="K62" s="52">
        <f>FC_OTH_HH_SH_E!K62+FC_OTH_HH_SC_E!K62+FC_OTH_HH_WH_E!K62+FC_OTH_HH_CO_E!K62</f>
        <v>2876.9440895999996</v>
      </c>
      <c r="L62" s="52">
        <f>FC_OTH_HH_SH_E!L62+FC_OTH_HH_SC_E!L62+FC_OTH_HH_WH_E!L62+FC_OTH_HH_CO_E!L62</f>
        <v>2532.4318655999987</v>
      </c>
      <c r="M62" s="52">
        <f>FC_OTH_HH_SH_E!M62+FC_OTH_HH_SC_E!M62+FC_OTH_HH_WH_E!M62+FC_OTH_HH_CO_E!M62</f>
        <v>2641.6321343999989</v>
      </c>
      <c r="N62" s="52">
        <f>FC_OTH_HH_SH_E!N62+FC_OTH_HH_SC_E!N62+FC_OTH_HH_WH_E!N62+FC_OTH_HH_CO_E!N62</f>
        <v>3492.0478656000023</v>
      </c>
      <c r="O62" s="52">
        <f>FC_OTH_HH_SH_E!O62+FC_OTH_HH_SC_E!O62+FC_OTH_HH_WH_E!O62+FC_OTH_HH_CO_E!O62</f>
        <v>4261.936089599998</v>
      </c>
      <c r="P62" s="52">
        <f>FC_OTH_HH_SH_E!P62+FC_OTH_HH_SC_E!P62+FC_OTH_HH_WH_E!P62+FC_OTH_HH_CO_E!P62</f>
        <v>3633.1678656000004</v>
      </c>
      <c r="Q62" s="52">
        <f>FC_OTH_HH_SH_E!Q62+FC_OTH_HH_SC_E!Q62+FC_OTH_HH_WH_E!Q62+FC_OTH_HH_CO_E!Q62</f>
        <v>3516.7999104000014</v>
      </c>
      <c r="R62" s="52">
        <f>FC_OTH_HH_SH_E!R62+FC_OTH_HH_SC_E!R62+FC_OTH_HH_WH_E!R62+FC_OTH_HH_CO_E!R62</f>
        <v>3677.0719104000045</v>
      </c>
      <c r="S62" s="52">
        <f>FC_OTH_HH_SH_E!S62+FC_OTH_HH_SC_E!S62+FC_OTH_HH_WH_E!S62+FC_OTH_HH_CO_E!S62</f>
        <v>3193.4560895999957</v>
      </c>
      <c r="T62" s="52">
        <f>FC_OTH_HH_SH_E!T62+FC_OTH_HH_SC_E!T62+FC_OTH_HH_WH_E!T62+FC_OTH_HH_CO_E!T62</f>
        <v>3260.096179199998</v>
      </c>
      <c r="U62" s="52">
        <f>FC_OTH_HH_SH_E!U62+FC_OTH_HH_SC_E!U62+FC_OTH_HH_WH_E!U62+FC_OTH_HH_CO_E!U62</f>
        <v>3085.7008895999988</v>
      </c>
      <c r="V62" s="52">
        <f>FC_OTH_HH_SH_E!V62+FC_OTH_HH_SC_E!V62+FC_OTH_HH_WH_E!V62+FC_OTH_HH_CO_E!V62</f>
        <v>2974.999910399999</v>
      </c>
      <c r="W62" s="52">
        <f>FC_OTH_HH_SH_E!W62+FC_OTH_HH_SC_E!W62+FC_OTH_HH_WH_E!W62+FC_OTH_HH_CO_E!W62</f>
        <v>2809.0794815999989</v>
      </c>
      <c r="X62" s="52">
        <f>FC_OTH_HH_SH_E!X62+FC_OTH_HH_SC_E!X62+FC_OTH_HH_WH_E!X62+FC_OTH_HH_CO_E!X62</f>
        <v>3027.836044800003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222.20795520000001</v>
      </c>
      <c r="K63" s="52">
        <f>FC_OTH_HH_SH_E!K63+FC_OTH_HH_SC_E!K63+FC_OTH_HH_WH_E!K63+FC_OTH_HH_CO_E!K63</f>
        <v>236.09617919999994</v>
      </c>
      <c r="L63" s="52">
        <f>FC_OTH_HH_SH_E!L63+FC_OTH_HH_SC_E!L63+FC_OTH_HH_WH_E!L63+FC_OTH_HH_CO_E!L63</f>
        <v>236.09617919999985</v>
      </c>
      <c r="M63" s="52">
        <f>FC_OTH_HH_SH_E!M63+FC_OTH_HH_SC_E!M63+FC_OTH_HH_WH_E!M63+FC_OTH_HH_CO_E!M63</f>
        <v>197.90386559999993</v>
      </c>
      <c r="N63" s="52">
        <f>FC_OTH_HH_SH_E!N63+FC_OTH_HH_SC_E!N63+FC_OTH_HH_WH_E!N63+FC_OTH_HH_CO_E!N63</f>
        <v>211.79208960000011</v>
      </c>
      <c r="O63" s="52">
        <f>FC_OTH_HH_SH_E!O63+FC_OTH_HH_SC_E!O63+FC_OTH_HH_WH_E!O63+FC_OTH_HH_CO_E!O63</f>
        <v>211.79208959999985</v>
      </c>
      <c r="P63" s="52">
        <f>FC_OTH_HH_SH_E!P63+FC_OTH_HH_SC_E!P63+FC_OTH_HH_WH_E!P63+FC_OTH_HH_CO_E!P63</f>
        <v>218.73599999999999</v>
      </c>
      <c r="Q63" s="52">
        <f>FC_OTH_HH_SH_E!Q63+FC_OTH_HH_SC_E!Q63+FC_OTH_HH_WH_E!Q63+FC_OTH_HH_CO_E!Q63</f>
        <v>197.90386560000007</v>
      </c>
      <c r="R63" s="52">
        <f>FC_OTH_HH_SH_E!R63+FC_OTH_HH_SC_E!R63+FC_OTH_HH_WH_E!R63+FC_OTH_HH_CO_E!R63</f>
        <v>215.26404480000028</v>
      </c>
      <c r="S63" s="52">
        <f>FC_OTH_HH_SH_E!S63+FC_OTH_HH_SC_E!S63+FC_OTH_HH_WH_E!S63+FC_OTH_HH_CO_E!S63</f>
        <v>218.73599999999971</v>
      </c>
      <c r="T63" s="52">
        <f>FC_OTH_HH_SH_E!T63+FC_OTH_HH_SC_E!T63+FC_OTH_HH_WH_E!T63+FC_OTH_HH_CO_E!T63</f>
        <v>218.73599999999988</v>
      </c>
      <c r="U63" s="52">
        <f>FC_OTH_HH_SH_E!U63+FC_OTH_HH_SC_E!U63+FC_OTH_HH_WH_E!U63+FC_OTH_HH_CO_E!U63</f>
        <v>267.09742079999978</v>
      </c>
      <c r="V63" s="52">
        <f>FC_OTH_HH_SH_E!V63+FC_OTH_HH_SC_E!V63+FC_OTH_HH_WH_E!V63+FC_OTH_HH_CO_E!V63</f>
        <v>212.17029119999989</v>
      </c>
      <c r="W63" s="52">
        <f>FC_OTH_HH_SH_E!W63+FC_OTH_HH_SC_E!W63+FC_OTH_HH_WH_E!W63+FC_OTH_HH_CO_E!W63</f>
        <v>190.14428159999994</v>
      </c>
      <c r="X63" s="52">
        <f>FC_OTH_HH_SH_E!X63+FC_OTH_HH_SC_E!X63+FC_OTH_HH_WH_E!X63+FC_OTH_HH_CO_E!X63</f>
        <v>185.85947520000016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2.5487999999999986E-3</v>
      </c>
      <c r="W69" s="52">
        <f>FC_OTH_HH_SH_E!W69+FC_OTH_HH_SC_E!W69+FC_OTH_HH_WH_E!W69+FC_OTH_HH_CO_E!W69</f>
        <v>2.5488000000000017E-3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7170.5063492293248</v>
      </c>
      <c r="D2" s="21">
        <f t="shared" ref="D2:X2" si="0">SUM(D3,D17,D22,D25,D26,D51,D52)</f>
        <v>7758.3219600273642</v>
      </c>
      <c r="E2" s="21">
        <f t="shared" si="0"/>
        <v>8063.7354613928383</v>
      </c>
      <c r="F2" s="21">
        <f t="shared" si="0"/>
        <v>9665.1703505975056</v>
      </c>
      <c r="G2" s="21">
        <f t="shared" si="0"/>
        <v>9235.8741135331475</v>
      </c>
      <c r="H2" s="21">
        <f t="shared" si="0"/>
        <v>9544.0872500560763</v>
      </c>
      <c r="I2" s="21">
        <f t="shared" si="0"/>
        <v>9232.0021598118346</v>
      </c>
      <c r="J2" s="21">
        <f t="shared" si="0"/>
        <v>8372.5323480352563</v>
      </c>
      <c r="K2" s="21">
        <f t="shared" si="0"/>
        <v>8173.8195840397248</v>
      </c>
      <c r="L2" s="21">
        <f t="shared" si="0"/>
        <v>7110.1231988308527</v>
      </c>
      <c r="M2" s="21">
        <f t="shared" si="0"/>
        <v>6405.1212274664231</v>
      </c>
      <c r="N2" s="21">
        <f t="shared" si="0"/>
        <v>8551.1621470596583</v>
      </c>
      <c r="O2" s="21">
        <f t="shared" si="0"/>
        <v>6425.7865089380675</v>
      </c>
      <c r="P2" s="21">
        <f t="shared" si="0"/>
        <v>3341.8406053763038</v>
      </c>
      <c r="Q2" s="21">
        <f t="shared" si="0"/>
        <v>3517.5534094268714</v>
      </c>
      <c r="R2" s="21">
        <f t="shared" si="0"/>
        <v>5082.7606336394474</v>
      </c>
      <c r="S2" s="21">
        <f t="shared" si="0"/>
        <v>4392.5183001547939</v>
      </c>
      <c r="T2" s="21">
        <f t="shared" si="0"/>
        <v>4441.0690561226538</v>
      </c>
      <c r="U2" s="21">
        <f t="shared" si="0"/>
        <v>3677.4597975198626</v>
      </c>
      <c r="V2" s="21">
        <f t="shared" si="0"/>
        <v>4134.5159309222754</v>
      </c>
      <c r="W2" s="21">
        <f t="shared" si="0"/>
        <v>4637.2946432878744</v>
      </c>
      <c r="X2" s="21">
        <f t="shared" si="0"/>
        <v>4291.6421087514773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75.952606514399989</v>
      </c>
      <c r="D3" s="24">
        <f t="shared" ref="D3:W3" si="2">SUM(D4,D8,D11)</f>
        <v>71.375969884296012</v>
      </c>
      <c r="E3" s="24">
        <f t="shared" si="2"/>
        <v>24.519237600000004</v>
      </c>
      <c r="F3" s="24">
        <f t="shared" si="2"/>
        <v>22.62204912</v>
      </c>
      <c r="G3" s="24">
        <f t="shared" si="2"/>
        <v>21.224501363999998</v>
      </c>
      <c r="H3" s="24">
        <f t="shared" si="2"/>
        <v>20.415623159448003</v>
      </c>
      <c r="I3" s="24">
        <f t="shared" si="2"/>
        <v>5.5256080320000507</v>
      </c>
      <c r="J3" s="24">
        <f t="shared" si="2"/>
        <v>7.5256204861792577</v>
      </c>
      <c r="K3" s="24">
        <f t="shared" si="2"/>
        <v>27.301021728209726</v>
      </c>
      <c r="L3" s="24">
        <f t="shared" si="2"/>
        <v>17.043945303438509</v>
      </c>
      <c r="M3" s="24">
        <f t="shared" si="2"/>
        <v>17.241254935736848</v>
      </c>
      <c r="N3" s="24">
        <f t="shared" si="2"/>
        <v>23.168691414525814</v>
      </c>
      <c r="O3" s="24">
        <f t="shared" si="2"/>
        <v>1.9987593365513872</v>
      </c>
      <c r="P3" s="24">
        <f t="shared" si="2"/>
        <v>4.4233060121100101</v>
      </c>
      <c r="Q3" s="24">
        <f t="shared" si="2"/>
        <v>14.898999996008616</v>
      </c>
      <c r="R3" s="24">
        <f t="shared" si="2"/>
        <v>23.668474687235161</v>
      </c>
      <c r="S3" s="24">
        <f t="shared" si="2"/>
        <v>9.8254324824258834</v>
      </c>
      <c r="T3" s="24">
        <f t="shared" si="2"/>
        <v>22.374331898417939</v>
      </c>
      <c r="U3" s="24">
        <f t="shared" si="2"/>
        <v>17.928171138834951</v>
      </c>
      <c r="V3" s="24">
        <f t="shared" si="2"/>
        <v>16.695558648025315</v>
      </c>
      <c r="W3" s="24">
        <f t="shared" si="2"/>
        <v>16.300618139691828</v>
      </c>
      <c r="X3" s="24">
        <f t="shared" ref="X3" si="3">SUM(X4,X8,X11)</f>
        <v>17.629759222587488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5.146542720000002</v>
      </c>
      <c r="F4" s="19">
        <f t="shared" si="5"/>
        <v>7.7198140800000008</v>
      </c>
      <c r="G4" s="19">
        <f t="shared" si="5"/>
        <v>9.7005110400000003</v>
      </c>
      <c r="H4" s="19">
        <f t="shared" si="5"/>
        <v>7.2702748800000014</v>
      </c>
      <c r="I4" s="19">
        <f t="shared" si="5"/>
        <v>4.8941877600000012</v>
      </c>
      <c r="J4" s="19">
        <f t="shared" si="5"/>
        <v>4.9923234269632575</v>
      </c>
      <c r="K4" s="19">
        <f t="shared" si="5"/>
        <v>7.4863907522081501</v>
      </c>
      <c r="L4" s="19">
        <f t="shared" si="5"/>
        <v>4.9832716021953498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5.146542720000002</v>
      </c>
      <c r="F7" s="8">
        <v>7.7198140800000008</v>
      </c>
      <c r="G7" s="8">
        <v>9.7005110400000003</v>
      </c>
      <c r="H7" s="8">
        <v>7.2702748800000014</v>
      </c>
      <c r="I7" s="8">
        <v>4.8941877600000012</v>
      </c>
      <c r="J7" s="8">
        <v>4.9923234269632575</v>
      </c>
      <c r="K7" s="8">
        <v>7.4863907522081501</v>
      </c>
      <c r="L7" s="8">
        <v>4.9832716021953498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19.324675154400001</v>
      </c>
      <c r="D8" s="19">
        <f t="shared" si="7"/>
        <v>17.728345084296002</v>
      </c>
      <c r="E8" s="19">
        <f t="shared" si="7"/>
        <v>0</v>
      </c>
      <c r="F8" s="19">
        <f t="shared" si="7"/>
        <v>0</v>
      </c>
      <c r="G8" s="19">
        <f t="shared" si="7"/>
        <v>0.64559048400000008</v>
      </c>
      <c r="H8" s="19">
        <f t="shared" si="7"/>
        <v>7.4600132394479992</v>
      </c>
      <c r="I8" s="19">
        <f t="shared" si="7"/>
        <v>0.63142027200004991</v>
      </c>
      <c r="J8" s="19">
        <f t="shared" si="7"/>
        <v>2.5332970592160002</v>
      </c>
      <c r="K8" s="19">
        <f t="shared" si="7"/>
        <v>19.814630976001574</v>
      </c>
      <c r="L8" s="19">
        <f t="shared" si="7"/>
        <v>12.060673701243159</v>
      </c>
      <c r="M8" s="19">
        <f t="shared" si="7"/>
        <v>17.241254935736848</v>
      </c>
      <c r="N8" s="19">
        <f t="shared" si="7"/>
        <v>23.168691414525814</v>
      </c>
      <c r="O8" s="19">
        <f t="shared" si="7"/>
        <v>1.9987593365513872</v>
      </c>
      <c r="P8" s="19">
        <f t="shared" si="7"/>
        <v>4.4233060121100101</v>
      </c>
      <c r="Q8" s="19">
        <f t="shared" si="7"/>
        <v>14.898999996008616</v>
      </c>
      <c r="R8" s="19">
        <f t="shared" si="7"/>
        <v>23.668474687235161</v>
      </c>
      <c r="S8" s="19">
        <f t="shared" si="7"/>
        <v>9.8254324824258834</v>
      </c>
      <c r="T8" s="19">
        <f t="shared" si="7"/>
        <v>22.374331898417939</v>
      </c>
      <c r="U8" s="19">
        <f t="shared" si="7"/>
        <v>17.928171138834951</v>
      </c>
      <c r="V8" s="19">
        <f t="shared" si="7"/>
        <v>16.695558648025315</v>
      </c>
      <c r="W8" s="19">
        <f t="shared" si="7"/>
        <v>16.300618139691828</v>
      </c>
      <c r="X8" s="19">
        <f t="shared" si="7"/>
        <v>17.629759222587488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19.324675154400001</v>
      </c>
      <c r="D10" s="8">
        <v>17.728345084296002</v>
      </c>
      <c r="E10" s="8">
        <v>0</v>
      </c>
      <c r="F10" s="8">
        <v>0</v>
      </c>
      <c r="G10" s="8">
        <v>0.64559048400000008</v>
      </c>
      <c r="H10" s="8">
        <v>7.4600132394479992</v>
      </c>
      <c r="I10" s="8">
        <v>0.63142027200004991</v>
      </c>
      <c r="J10" s="8">
        <v>2.5332970592160002</v>
      </c>
      <c r="K10" s="8">
        <v>19.814630976001574</v>
      </c>
      <c r="L10" s="8">
        <v>12.060673701243159</v>
      </c>
      <c r="M10" s="8">
        <v>17.241254935736848</v>
      </c>
      <c r="N10" s="8">
        <v>23.168691414525814</v>
      </c>
      <c r="O10" s="8">
        <v>1.9987593365513872</v>
      </c>
      <c r="P10" s="8">
        <v>4.4233060121100101</v>
      </c>
      <c r="Q10" s="8">
        <v>14.898999996008616</v>
      </c>
      <c r="R10" s="8">
        <v>23.668474687235161</v>
      </c>
      <c r="S10" s="8">
        <v>9.8254324824258834</v>
      </c>
      <c r="T10" s="8">
        <v>22.374331898417939</v>
      </c>
      <c r="U10" s="8">
        <v>17.928171138834951</v>
      </c>
      <c r="V10" s="8">
        <v>16.695558648025315</v>
      </c>
      <c r="W10" s="8">
        <v>16.300618139691828</v>
      </c>
      <c r="X10" s="8">
        <v>17.629759222587488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56.627931359999991</v>
      </c>
      <c r="D11" s="19">
        <f t="shared" si="8"/>
        <v>53.647624800000017</v>
      </c>
      <c r="E11" s="19">
        <f t="shared" si="8"/>
        <v>19.372694880000001</v>
      </c>
      <c r="F11" s="19">
        <f t="shared" si="8"/>
        <v>14.902235039999999</v>
      </c>
      <c r="G11" s="19">
        <f t="shared" si="8"/>
        <v>10.87839984</v>
      </c>
      <c r="H11" s="19">
        <f t="shared" si="8"/>
        <v>5.6853350400000009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56.627931359999991</v>
      </c>
      <c r="D16" s="8">
        <v>53.647624800000017</v>
      </c>
      <c r="E16" s="8">
        <v>19.372694880000001</v>
      </c>
      <c r="F16" s="8">
        <v>14.902235039999999</v>
      </c>
      <c r="G16" s="8">
        <v>10.87839984</v>
      </c>
      <c r="H16" s="8">
        <v>5.6853350400000009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7083.4447471913463</v>
      </c>
      <c r="D26" s="27">
        <f t="shared" si="11"/>
        <v>7674.9876415079862</v>
      </c>
      <c r="E26" s="27">
        <f t="shared" si="11"/>
        <v>8019.6237314549953</v>
      </c>
      <c r="F26" s="27">
        <f t="shared" si="11"/>
        <v>9599.6016413869638</v>
      </c>
      <c r="G26" s="27">
        <f t="shared" si="11"/>
        <v>9135.1558791779298</v>
      </c>
      <c r="H26" s="27">
        <f t="shared" si="11"/>
        <v>9355.4447194512286</v>
      </c>
      <c r="I26" s="27">
        <f t="shared" si="11"/>
        <v>8906.5936547519595</v>
      </c>
      <c r="J26" s="27">
        <f t="shared" si="11"/>
        <v>7959.8383277290577</v>
      </c>
      <c r="K26" s="27">
        <f t="shared" si="11"/>
        <v>7671.5903023395522</v>
      </c>
      <c r="L26" s="27">
        <f t="shared" si="11"/>
        <v>6509.6047602721246</v>
      </c>
      <c r="M26" s="27">
        <f t="shared" si="11"/>
        <v>5808.0279572314776</v>
      </c>
      <c r="N26" s="27">
        <f t="shared" si="11"/>
        <v>7729.4550515525443</v>
      </c>
      <c r="O26" s="27">
        <f t="shared" si="11"/>
        <v>5715.1388097936015</v>
      </c>
      <c r="P26" s="27">
        <f t="shared" si="11"/>
        <v>2816.2429283606734</v>
      </c>
      <c r="Q26" s="27">
        <f t="shared" si="11"/>
        <v>2983.4981446814641</v>
      </c>
      <c r="R26" s="27">
        <f t="shared" si="11"/>
        <v>4251.2113630322119</v>
      </c>
      <c r="S26" s="27">
        <f t="shared" si="11"/>
        <v>3640.1824074379529</v>
      </c>
      <c r="T26" s="27">
        <f t="shared" si="11"/>
        <v>3609.4537702177668</v>
      </c>
      <c r="U26" s="27">
        <f t="shared" si="11"/>
        <v>2920.7439994115775</v>
      </c>
      <c r="V26" s="27">
        <f t="shared" si="11"/>
        <v>3245.4931933169096</v>
      </c>
      <c r="W26" s="27">
        <f t="shared" si="11"/>
        <v>3619.9671466621403</v>
      </c>
      <c r="X26" s="27">
        <f t="shared" si="11"/>
        <v>3138.5563533409663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7083.4447471913463</v>
      </c>
      <c r="D33" s="19">
        <f t="shared" si="13"/>
        <v>7674.9876415079862</v>
      </c>
      <c r="E33" s="19">
        <f t="shared" si="13"/>
        <v>8019.6237314549953</v>
      </c>
      <c r="F33" s="19">
        <f t="shared" si="13"/>
        <v>9599.6016413869638</v>
      </c>
      <c r="G33" s="19">
        <f t="shared" si="13"/>
        <v>9135.1558791779298</v>
      </c>
      <c r="H33" s="19">
        <f t="shared" si="13"/>
        <v>9355.4447194512286</v>
      </c>
      <c r="I33" s="19">
        <f t="shared" si="13"/>
        <v>8906.5936547519595</v>
      </c>
      <c r="J33" s="19">
        <f t="shared" si="13"/>
        <v>7959.8383277290577</v>
      </c>
      <c r="K33" s="19">
        <f t="shared" si="13"/>
        <v>7671.5903023395522</v>
      </c>
      <c r="L33" s="19">
        <f t="shared" si="13"/>
        <v>6509.6047602721246</v>
      </c>
      <c r="M33" s="19">
        <f t="shared" si="13"/>
        <v>5808.0279572314776</v>
      </c>
      <c r="N33" s="19">
        <f t="shared" si="13"/>
        <v>7729.4550515525443</v>
      </c>
      <c r="O33" s="19">
        <f t="shared" si="13"/>
        <v>5715.1388097936015</v>
      </c>
      <c r="P33" s="19">
        <f t="shared" si="13"/>
        <v>2816.2429283606734</v>
      </c>
      <c r="Q33" s="19">
        <f t="shared" si="13"/>
        <v>2983.4981446814641</v>
      </c>
      <c r="R33" s="19">
        <f t="shared" si="13"/>
        <v>4251.2113630322119</v>
      </c>
      <c r="S33" s="19">
        <f t="shared" si="13"/>
        <v>3640.1824074379529</v>
      </c>
      <c r="T33" s="19">
        <f t="shared" si="13"/>
        <v>3609.4537702177668</v>
      </c>
      <c r="U33" s="19">
        <f t="shared" si="13"/>
        <v>2920.7439994115775</v>
      </c>
      <c r="V33" s="19">
        <f t="shared" si="13"/>
        <v>3245.4931933169096</v>
      </c>
      <c r="W33" s="19">
        <f t="shared" si="13"/>
        <v>3619.9671466621403</v>
      </c>
      <c r="X33" s="19">
        <f t="shared" si="13"/>
        <v>3138.5563533409663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144.69261606308638</v>
      </c>
      <c r="D36" s="8">
        <v>148.43477053686266</v>
      </c>
      <c r="E36" s="8">
        <v>109.67307518987191</v>
      </c>
      <c r="F36" s="8">
        <v>114.96546479853387</v>
      </c>
      <c r="G36" s="8">
        <v>120.8793087692541</v>
      </c>
      <c r="H36" s="8">
        <v>114.88243303518412</v>
      </c>
      <c r="I36" s="8">
        <v>108.80339779788882</v>
      </c>
      <c r="J36" s="8">
        <v>98.492837760458457</v>
      </c>
      <c r="K36" s="8">
        <v>96.985995556497684</v>
      </c>
      <c r="L36" s="8">
        <v>76.151817748390556</v>
      </c>
      <c r="M36" s="8">
        <v>89.330802501424742</v>
      </c>
      <c r="N36" s="8">
        <v>76.091962409238164</v>
      </c>
      <c r="O36" s="8">
        <v>32.389808142730033</v>
      </c>
      <c r="P36" s="8">
        <v>97.91546185655524</v>
      </c>
      <c r="Q36" s="8">
        <v>158.33424505220924</v>
      </c>
      <c r="R36" s="8">
        <v>139.90531999999999</v>
      </c>
      <c r="S36" s="8">
        <v>132.15327932729011</v>
      </c>
      <c r="T36" s="8">
        <v>130.43040424324039</v>
      </c>
      <c r="U36" s="8">
        <v>89.725445548147306</v>
      </c>
      <c r="V36" s="8">
        <v>59.028694937608769</v>
      </c>
      <c r="W36" s="8">
        <v>22.757380496622538</v>
      </c>
      <c r="X36" s="8">
        <v>87.046242042547192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2.0673227002069603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38.714759167905711</v>
      </c>
      <c r="D41" s="8">
        <v>44.906357043624972</v>
      </c>
      <c r="E41" s="8">
        <v>30.070274285136588</v>
      </c>
      <c r="F41" s="8">
        <v>39.376929721725347</v>
      </c>
      <c r="G41" s="8">
        <v>33.324428128098603</v>
      </c>
      <c r="H41" s="8">
        <v>36.509467271632417</v>
      </c>
      <c r="I41" s="8">
        <v>42.626895556709854</v>
      </c>
      <c r="J41" s="8">
        <v>21.313076816744822</v>
      </c>
      <c r="K41" s="8">
        <v>21.269127641735722</v>
      </c>
      <c r="L41" s="8">
        <v>20.796964705699725</v>
      </c>
      <c r="M41" s="8">
        <v>17.829411207276912</v>
      </c>
      <c r="N41" s="8">
        <v>18.019885421964261</v>
      </c>
      <c r="O41" s="8">
        <v>2.9858689890768773</v>
      </c>
      <c r="P41" s="8">
        <v>11.678247179558188</v>
      </c>
      <c r="Q41" s="8">
        <v>8.7568993938263944</v>
      </c>
      <c r="R41" s="8">
        <v>11.835306303581076</v>
      </c>
      <c r="S41" s="8">
        <v>8.8177619284823816</v>
      </c>
      <c r="T41" s="8">
        <v>10.911782102585281</v>
      </c>
      <c r="U41" s="8">
        <v>7.5407731887451108</v>
      </c>
      <c r="V41" s="8">
        <v>8.0076078124686934</v>
      </c>
      <c r="W41" s="8">
        <v>7.3607632860984911</v>
      </c>
      <c r="X41" s="8">
        <v>5.9827642497727522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6900.037371960354</v>
      </c>
      <c r="D43" s="8">
        <v>7481.6465139274987</v>
      </c>
      <c r="E43" s="8">
        <v>7879.8803819799869</v>
      </c>
      <c r="F43" s="8">
        <v>9445.2592468667044</v>
      </c>
      <c r="G43" s="8">
        <v>8980.9521422805774</v>
      </c>
      <c r="H43" s="8">
        <v>9204.0528191444118</v>
      </c>
      <c r="I43" s="8">
        <v>8755.1633613973609</v>
      </c>
      <c r="J43" s="8">
        <v>7840.0324131518546</v>
      </c>
      <c r="K43" s="8">
        <v>7553.3351791413188</v>
      </c>
      <c r="L43" s="8">
        <v>6412.6559778180344</v>
      </c>
      <c r="M43" s="8">
        <v>5700.8677435227755</v>
      </c>
      <c r="N43" s="8">
        <v>7635.3432037213415</v>
      </c>
      <c r="O43" s="8">
        <v>5679.7631326617948</v>
      </c>
      <c r="P43" s="8">
        <v>2706.6492193245599</v>
      </c>
      <c r="Q43" s="8">
        <v>2816.4070002354283</v>
      </c>
      <c r="R43" s="8">
        <v>4099.470736728631</v>
      </c>
      <c r="S43" s="8">
        <v>3499.2113661821804</v>
      </c>
      <c r="T43" s="8">
        <v>3468.1115838719411</v>
      </c>
      <c r="U43" s="8">
        <v>2823.4777806746852</v>
      </c>
      <c r="V43" s="8">
        <v>3178.2998065733004</v>
      </c>
      <c r="W43" s="8">
        <v>3587.7459884788177</v>
      </c>
      <c r="X43" s="8">
        <v>3045.4331138356015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0.15708399353184097</v>
      </c>
      <c r="W44" s="8">
        <v>3.5691700394511798E-2</v>
      </c>
      <c r="X44" s="8">
        <v>9.4233213044742581E-2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11.108995523578066</v>
      </c>
      <c r="D51" s="27">
        <v>11.958348635082187</v>
      </c>
      <c r="E51" s="27">
        <v>19.592492337842859</v>
      </c>
      <c r="F51" s="27">
        <v>42.946660090541613</v>
      </c>
      <c r="G51" s="27">
        <v>79.49373299121801</v>
      </c>
      <c r="H51" s="27">
        <v>168.22690744539969</v>
      </c>
      <c r="I51" s="27">
        <v>319.88289702787563</v>
      </c>
      <c r="J51" s="27">
        <v>405.16839982002057</v>
      </c>
      <c r="K51" s="27">
        <v>474.92825997196269</v>
      </c>
      <c r="L51" s="27">
        <v>583.47449325528919</v>
      </c>
      <c r="M51" s="27">
        <v>579.85201529920914</v>
      </c>
      <c r="N51" s="27">
        <v>798.53840409258805</v>
      </c>
      <c r="O51" s="27">
        <v>708.64893980791453</v>
      </c>
      <c r="P51" s="27">
        <v>521.17437100352049</v>
      </c>
      <c r="Q51" s="27">
        <v>519.1562647493987</v>
      </c>
      <c r="R51" s="27">
        <v>807.88079592000008</v>
      </c>
      <c r="S51" s="27">
        <v>742.51046023441495</v>
      </c>
      <c r="T51" s="27">
        <v>809.24095400646888</v>
      </c>
      <c r="U51" s="27">
        <v>738.78762696945023</v>
      </c>
      <c r="V51" s="27">
        <v>872.32717895734083</v>
      </c>
      <c r="W51" s="27">
        <v>1001.0268784860418</v>
      </c>
      <c r="X51" s="27">
        <v>1135.4559961879238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3239.5432249104306</v>
      </c>
      <c r="D61" s="49">
        <f t="shared" si="15"/>
        <v>3242.5275101832112</v>
      </c>
      <c r="E61" s="49">
        <f t="shared" si="15"/>
        <v>3241.5703081457586</v>
      </c>
      <c r="F61" s="49">
        <f t="shared" si="15"/>
        <v>3248.2138027992082</v>
      </c>
      <c r="G61" s="49">
        <f t="shared" si="15"/>
        <v>3245.9343245956757</v>
      </c>
      <c r="H61" s="49">
        <f t="shared" si="15"/>
        <v>3247.7546597716032</v>
      </c>
      <c r="I61" s="49">
        <f t="shared" si="15"/>
        <v>3245.0781800484015</v>
      </c>
      <c r="J61" s="49">
        <f t="shared" si="15"/>
        <v>3714.3356701944385</v>
      </c>
      <c r="K61" s="49">
        <f t="shared" si="15"/>
        <v>3062.6595931065358</v>
      </c>
      <c r="L61" s="49">
        <f t="shared" si="15"/>
        <v>2717.6414830575573</v>
      </c>
      <c r="M61" s="49">
        <f t="shared" si="15"/>
        <v>2782.6039561570769</v>
      </c>
      <c r="N61" s="49">
        <f t="shared" si="15"/>
        <v>3648.1941372835199</v>
      </c>
      <c r="O61" s="49">
        <f t="shared" si="15"/>
        <v>4391.1153681469432</v>
      </c>
      <c r="P61" s="49">
        <f t="shared" si="15"/>
        <v>3745.2341730417761</v>
      </c>
      <c r="Q61" s="49">
        <f t="shared" si="15"/>
        <v>3600.4429735354856</v>
      </c>
      <c r="R61" s="49">
        <f t="shared" si="15"/>
        <v>3770.0392823801012</v>
      </c>
      <c r="S61" s="49">
        <f t="shared" si="15"/>
        <v>3277.2499857158818</v>
      </c>
      <c r="T61" s="49">
        <f t="shared" si="15"/>
        <v>3330.2363800365579</v>
      </c>
      <c r="U61" s="49">
        <f t="shared" si="15"/>
        <v>3200.5252829413539</v>
      </c>
      <c r="V61" s="49">
        <f t="shared" si="15"/>
        <v>2998.8634326649517</v>
      </c>
      <c r="W61" s="49">
        <f t="shared" si="15"/>
        <v>2775.0896406880765</v>
      </c>
      <c r="X61" s="49">
        <f t="shared" si="15"/>
        <v>2986.7507251090451</v>
      </c>
    </row>
    <row r="62" spans="1:24" ht="11.25" customHeight="1" x14ac:dyDescent="0.2">
      <c r="A62" s="50" t="s">
        <v>92</v>
      </c>
      <c r="B62" s="51" t="s">
        <v>93</v>
      </c>
      <c r="C62" s="52">
        <v>3239.5432249104306</v>
      </c>
      <c r="D62" s="52">
        <v>3242.5275101832112</v>
      </c>
      <c r="E62" s="52">
        <v>3241.5703081457586</v>
      </c>
      <c r="F62" s="52">
        <v>3248.2138027992082</v>
      </c>
      <c r="G62" s="52">
        <v>3245.9343245956757</v>
      </c>
      <c r="H62" s="52">
        <v>3247.7546597716032</v>
      </c>
      <c r="I62" s="52">
        <v>3245.0781800484015</v>
      </c>
      <c r="J62" s="52">
        <v>3495.533980125113</v>
      </c>
      <c r="K62" s="52">
        <v>2830.3843362235243</v>
      </c>
      <c r="L62" s="52">
        <v>2485.8848382980991</v>
      </c>
      <c r="M62" s="52">
        <v>2588.6680175539605</v>
      </c>
      <c r="N62" s="52">
        <v>3439.5839735217264</v>
      </c>
      <c r="O62" s="52">
        <v>4183.2342760818419</v>
      </c>
      <c r="P62" s="52">
        <v>3532.5555676927147</v>
      </c>
      <c r="Q62" s="52">
        <v>3408.6264451386246</v>
      </c>
      <c r="R62" s="52">
        <v>3561.5388049493627</v>
      </c>
      <c r="S62" s="52">
        <v>3067.1643474950911</v>
      </c>
      <c r="T62" s="52">
        <v>3120.8435299936477</v>
      </c>
      <c r="U62" s="52">
        <v>2945.5585449699192</v>
      </c>
      <c r="V62" s="52">
        <v>2799.2264678407942</v>
      </c>
      <c r="W62" s="52">
        <v>2599.1526772055531</v>
      </c>
      <c r="X62" s="52">
        <v>2814.0162769115423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218.80169006932536</v>
      </c>
      <c r="K63" s="52">
        <v>232.27525688301168</v>
      </c>
      <c r="L63" s="52">
        <v>231.75664475945814</v>
      </c>
      <c r="M63" s="52">
        <v>193.93593860311631</v>
      </c>
      <c r="N63" s="52">
        <v>208.61016376179347</v>
      </c>
      <c r="O63" s="52">
        <v>207.88109206510154</v>
      </c>
      <c r="P63" s="52">
        <v>212.67860534906123</v>
      </c>
      <c r="Q63" s="52">
        <v>191.81652839686109</v>
      </c>
      <c r="R63" s="52">
        <v>208.50047743073858</v>
      </c>
      <c r="S63" s="52">
        <v>210.0856382207906</v>
      </c>
      <c r="T63" s="52">
        <v>209.39285004291034</v>
      </c>
      <c r="U63" s="52">
        <v>254.96673797143464</v>
      </c>
      <c r="V63" s="52">
        <v>199.6345252785822</v>
      </c>
      <c r="W63" s="52">
        <v>175.93450872898458</v>
      </c>
      <c r="X63" s="52">
        <v>172.7344481975027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2.4395455754408642E-3</v>
      </c>
      <c r="W69" s="52">
        <v>2.4547535388193681E-3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402.73932528037182</v>
      </c>
      <c r="D2" s="21">
        <f t="shared" ref="D2:X2" si="0">SUM(D3,D17,D22,D25,D26,D51,D52)</f>
        <v>394.88126109891982</v>
      </c>
      <c r="E2" s="21">
        <f t="shared" si="0"/>
        <v>378.62166757879771</v>
      </c>
      <c r="F2" s="21">
        <f t="shared" si="0"/>
        <v>381.59506858148319</v>
      </c>
      <c r="G2" s="21">
        <f t="shared" si="0"/>
        <v>362.24708433304488</v>
      </c>
      <c r="H2" s="21">
        <f t="shared" si="0"/>
        <v>331.7676972677782</v>
      </c>
      <c r="I2" s="21">
        <f t="shared" si="0"/>
        <v>312.29348061027355</v>
      </c>
      <c r="J2" s="21">
        <f t="shared" si="0"/>
        <v>281.96417208931132</v>
      </c>
      <c r="K2" s="21">
        <f t="shared" si="0"/>
        <v>290.82500017739289</v>
      </c>
      <c r="L2" s="21">
        <f t="shared" si="0"/>
        <v>280.62182226764969</v>
      </c>
      <c r="M2" s="21">
        <f t="shared" si="0"/>
        <v>250.53850408588062</v>
      </c>
      <c r="N2" s="21">
        <f t="shared" si="0"/>
        <v>244.87844598322604</v>
      </c>
      <c r="O2" s="21">
        <f t="shared" si="0"/>
        <v>221.77000159061356</v>
      </c>
      <c r="P2" s="21">
        <f t="shared" si="0"/>
        <v>186.50954755313677</v>
      </c>
      <c r="Q2" s="21">
        <f t="shared" si="0"/>
        <v>193.6307086236892</v>
      </c>
      <c r="R2" s="21">
        <f t="shared" si="0"/>
        <v>215.13093556778688</v>
      </c>
      <c r="S2" s="21">
        <f t="shared" si="0"/>
        <v>211.8905060076292</v>
      </c>
      <c r="T2" s="21">
        <f t="shared" si="0"/>
        <v>172.0352270022351</v>
      </c>
      <c r="U2" s="21">
        <f t="shared" si="0"/>
        <v>169.52856425897056</v>
      </c>
      <c r="V2" s="21">
        <f t="shared" si="0"/>
        <v>181.59717218574693</v>
      </c>
      <c r="W2" s="21">
        <f t="shared" si="0"/>
        <v>177.4112080048003</v>
      </c>
      <c r="X2" s="21">
        <f t="shared" si="0"/>
        <v>201.20371412391793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402.46265534102344</v>
      </c>
      <c r="D26" s="27">
        <f t="shared" si="11"/>
        <v>394.59696227035363</v>
      </c>
      <c r="E26" s="27">
        <f t="shared" si="11"/>
        <v>378.16634042451329</v>
      </c>
      <c r="F26" s="27">
        <f t="shared" si="11"/>
        <v>380.7087355406926</v>
      </c>
      <c r="G26" s="27">
        <f t="shared" si="11"/>
        <v>360.53349810798744</v>
      </c>
      <c r="H26" s="27">
        <f t="shared" si="11"/>
        <v>328.39100519340997</v>
      </c>
      <c r="I26" s="27">
        <f t="shared" si="11"/>
        <v>305.72335647294756</v>
      </c>
      <c r="J26" s="27">
        <f t="shared" si="11"/>
        <v>273.26756395350861</v>
      </c>
      <c r="K26" s="27">
        <f t="shared" si="11"/>
        <v>279.52559411229601</v>
      </c>
      <c r="L26" s="27">
        <f t="shared" si="11"/>
        <v>264.52868606169102</v>
      </c>
      <c r="M26" s="27">
        <f t="shared" si="11"/>
        <v>233.97548211363409</v>
      </c>
      <c r="N26" s="27">
        <f t="shared" si="11"/>
        <v>227.57645249952824</v>
      </c>
      <c r="O26" s="27">
        <f t="shared" si="11"/>
        <v>203.30075668512521</v>
      </c>
      <c r="P26" s="27">
        <f t="shared" si="11"/>
        <v>163.88775207936186</v>
      </c>
      <c r="Q26" s="27">
        <f t="shared" si="11"/>
        <v>171.01961940062722</v>
      </c>
      <c r="R26" s="27">
        <f t="shared" si="11"/>
        <v>188.42172556778689</v>
      </c>
      <c r="S26" s="27">
        <f t="shared" si="11"/>
        <v>185.59983424204364</v>
      </c>
      <c r="T26" s="27">
        <f t="shared" si="11"/>
        <v>138.53415830223508</v>
      </c>
      <c r="U26" s="27">
        <f t="shared" si="11"/>
        <v>135.0576112884207</v>
      </c>
      <c r="V26" s="27">
        <f t="shared" si="11"/>
        <v>146.73521180308771</v>
      </c>
      <c r="W26" s="27">
        <f t="shared" si="11"/>
        <v>141.95440473786186</v>
      </c>
      <c r="X26" s="27">
        <f t="shared" si="11"/>
        <v>164.83556185903382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402.46265534102344</v>
      </c>
      <c r="D33" s="19">
        <f t="shared" si="13"/>
        <v>394.59696227035363</v>
      </c>
      <c r="E33" s="19">
        <f t="shared" si="13"/>
        <v>378.16634042451329</v>
      </c>
      <c r="F33" s="19">
        <f t="shared" si="13"/>
        <v>380.7087355406926</v>
      </c>
      <c r="G33" s="19">
        <f t="shared" si="13"/>
        <v>360.53349810798744</v>
      </c>
      <c r="H33" s="19">
        <f t="shared" si="13"/>
        <v>328.39100519340997</v>
      </c>
      <c r="I33" s="19">
        <f t="shared" si="13"/>
        <v>305.72335647294756</v>
      </c>
      <c r="J33" s="19">
        <f t="shared" si="13"/>
        <v>273.26756395350861</v>
      </c>
      <c r="K33" s="19">
        <f t="shared" si="13"/>
        <v>279.52559411229601</v>
      </c>
      <c r="L33" s="19">
        <f t="shared" si="13"/>
        <v>264.52868606169102</v>
      </c>
      <c r="M33" s="19">
        <f t="shared" si="13"/>
        <v>233.97548211363409</v>
      </c>
      <c r="N33" s="19">
        <f t="shared" si="13"/>
        <v>227.57645249952824</v>
      </c>
      <c r="O33" s="19">
        <f t="shared" si="13"/>
        <v>203.30075668512521</v>
      </c>
      <c r="P33" s="19">
        <f t="shared" si="13"/>
        <v>163.88775207936186</v>
      </c>
      <c r="Q33" s="19">
        <f t="shared" si="13"/>
        <v>171.01961940062722</v>
      </c>
      <c r="R33" s="19">
        <f t="shared" si="13"/>
        <v>188.42172556778689</v>
      </c>
      <c r="S33" s="19">
        <f t="shared" si="13"/>
        <v>185.59983424204364</v>
      </c>
      <c r="T33" s="19">
        <f t="shared" si="13"/>
        <v>138.53415830223508</v>
      </c>
      <c r="U33" s="19">
        <f t="shared" si="13"/>
        <v>135.0576112884207</v>
      </c>
      <c r="V33" s="19">
        <f t="shared" si="13"/>
        <v>146.73521180308771</v>
      </c>
      <c r="W33" s="19">
        <f t="shared" si="13"/>
        <v>141.95440473786186</v>
      </c>
      <c r="X33" s="19">
        <f t="shared" si="13"/>
        <v>164.83556185903382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3.6477809092834494</v>
      </c>
      <c r="D36" s="8">
        <v>3.7504739614760054</v>
      </c>
      <c r="E36" s="8">
        <v>4.1077400496370853</v>
      </c>
      <c r="F36" s="8">
        <v>4.2283065691229265</v>
      </c>
      <c r="G36" s="8">
        <v>4.3097940766623735</v>
      </c>
      <c r="H36" s="8">
        <v>4.1256219694524727</v>
      </c>
      <c r="I36" s="8">
        <v>3.9600493470194955</v>
      </c>
      <c r="J36" s="8">
        <v>3.4349572821090697</v>
      </c>
      <c r="K36" s="8">
        <v>3.3461746153479348</v>
      </c>
      <c r="L36" s="8">
        <v>3.1604284254286705</v>
      </c>
      <c r="M36" s="8">
        <v>2.7582994836883836</v>
      </c>
      <c r="N36" s="8">
        <v>2.305855362839043</v>
      </c>
      <c r="O36" s="8">
        <v>2.1005933759917599</v>
      </c>
      <c r="P36" s="8">
        <v>3.6009921434800636</v>
      </c>
      <c r="Q36" s="8">
        <v>3.864805309879396</v>
      </c>
      <c r="R36" s="8">
        <v>3.7733800000000013</v>
      </c>
      <c r="S36" s="8">
        <v>3.6882997127097843</v>
      </c>
      <c r="T36" s="8">
        <v>3.890262876759623</v>
      </c>
      <c r="U36" s="8">
        <v>3.9627211518527092</v>
      </c>
      <c r="V36" s="8">
        <v>4.0302143423912522</v>
      </c>
      <c r="W36" s="8">
        <v>4.1381868233774473</v>
      </c>
      <c r="X36" s="8">
        <v>4.133131757452893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7.9203219793041471E-2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2.2251871120942868</v>
      </c>
      <c r="D41" s="8">
        <v>2.3319429563750407</v>
      </c>
      <c r="E41" s="8">
        <v>1.4220119948634247</v>
      </c>
      <c r="F41" s="8">
        <v>1.5630165582746527</v>
      </c>
      <c r="G41" s="8">
        <v>1.3169055919014001</v>
      </c>
      <c r="H41" s="8">
        <v>1.2811727283676031</v>
      </c>
      <c r="I41" s="8">
        <v>1.462098163290124</v>
      </c>
      <c r="J41" s="8">
        <v>0.73154946325517622</v>
      </c>
      <c r="K41" s="8">
        <v>0.77549863826428722</v>
      </c>
      <c r="L41" s="8">
        <v>0.84490653430026674</v>
      </c>
      <c r="M41" s="8">
        <v>0.72087507272308859</v>
      </c>
      <c r="N41" s="8">
        <v>0.53040085803573189</v>
      </c>
      <c r="O41" s="8">
        <v>0.10571597092312567</v>
      </c>
      <c r="P41" s="8">
        <v>0.68861034044181313</v>
      </c>
      <c r="Q41" s="8">
        <v>0.51811432617361475</v>
      </c>
      <c r="R41" s="8">
        <v>0.53155121641892389</v>
      </c>
      <c r="S41" s="8">
        <v>0.45725179151761242</v>
      </c>
      <c r="T41" s="8">
        <v>0.42230381741472467</v>
      </c>
      <c r="U41" s="8">
        <v>0.34918769125488613</v>
      </c>
      <c r="V41" s="8">
        <v>0.3586186675313065</v>
      </c>
      <c r="W41" s="8">
        <v>0.28200539390151574</v>
      </c>
      <c r="X41" s="8">
        <v>0.31507179022724835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396.58968731964569</v>
      </c>
      <c r="D43" s="8">
        <v>388.51454535250258</v>
      </c>
      <c r="E43" s="8">
        <v>372.63658838001277</v>
      </c>
      <c r="F43" s="8">
        <v>374.91741241329504</v>
      </c>
      <c r="G43" s="8">
        <v>354.90679843942365</v>
      </c>
      <c r="H43" s="8">
        <v>322.98421049558988</v>
      </c>
      <c r="I43" s="8">
        <v>300.30120896263793</v>
      </c>
      <c r="J43" s="8">
        <v>269.10105720814437</v>
      </c>
      <c r="K43" s="8">
        <v>275.40392085868376</v>
      </c>
      <c r="L43" s="8">
        <v>260.52335110196208</v>
      </c>
      <c r="M43" s="8">
        <v>230.49630755722262</v>
      </c>
      <c r="N43" s="8">
        <v>224.74019627865346</v>
      </c>
      <c r="O43" s="8">
        <v>201.09444733821033</v>
      </c>
      <c r="P43" s="8">
        <v>159.59814959543999</v>
      </c>
      <c r="Q43" s="8">
        <v>166.63669976457422</v>
      </c>
      <c r="R43" s="8">
        <v>184.11679435136796</v>
      </c>
      <c r="S43" s="8">
        <v>181.45428273781624</v>
      </c>
      <c r="T43" s="8">
        <v>134.22159160806075</v>
      </c>
      <c r="U43" s="8">
        <v>130.7457024453131</v>
      </c>
      <c r="V43" s="8">
        <v>142.33934382669699</v>
      </c>
      <c r="W43" s="8">
        <v>137.45364188118438</v>
      </c>
      <c r="X43" s="8">
        <v>160.3823956843984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7.0349664681589848E-3</v>
      </c>
      <c r="W44" s="8">
        <v>1.3674196054882489E-3</v>
      </c>
      <c r="X44" s="8">
        <v>4.9626269552574273E-3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0.27666993934836243</v>
      </c>
      <c r="D51" s="27">
        <v>0.28429882856619981</v>
      </c>
      <c r="E51" s="27">
        <v>0.45532715428441789</v>
      </c>
      <c r="F51" s="27">
        <v>0.88633304079061515</v>
      </c>
      <c r="G51" s="27">
        <v>1.7135862250574387</v>
      </c>
      <c r="H51" s="27">
        <v>3.3766920743682451</v>
      </c>
      <c r="I51" s="27">
        <v>6.570124137325994</v>
      </c>
      <c r="J51" s="27">
        <v>8.6966081358026788</v>
      </c>
      <c r="K51" s="27">
        <v>11.299406065096914</v>
      </c>
      <c r="L51" s="27">
        <v>16.093136205958668</v>
      </c>
      <c r="M51" s="27">
        <v>16.563021972246528</v>
      </c>
      <c r="N51" s="27">
        <v>17.301993483697789</v>
      </c>
      <c r="O51" s="27">
        <v>18.469244905488356</v>
      </c>
      <c r="P51" s="27">
        <v>22.621795473774913</v>
      </c>
      <c r="Q51" s="27">
        <v>22.611089223061981</v>
      </c>
      <c r="R51" s="27">
        <v>26.709209999999992</v>
      </c>
      <c r="S51" s="27">
        <v>26.290671765585561</v>
      </c>
      <c r="T51" s="27">
        <v>33.501068700000005</v>
      </c>
      <c r="U51" s="27">
        <v>34.47095297054986</v>
      </c>
      <c r="V51" s="27">
        <v>34.86196038265922</v>
      </c>
      <c r="W51" s="27">
        <v>35.456803266938437</v>
      </c>
      <c r="X51" s="27">
        <v>36.368152264884124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2.5579858719073152</v>
      </c>
      <c r="D61" s="49">
        <f t="shared" si="15"/>
        <v>2.5169361275774684</v>
      </c>
      <c r="E61" s="49">
        <f t="shared" si="15"/>
        <v>2.485265900056242</v>
      </c>
      <c r="F61" s="49">
        <f t="shared" si="15"/>
        <v>2.2637875802559786</v>
      </c>
      <c r="G61" s="49">
        <f t="shared" si="15"/>
        <v>2.4410906366760732</v>
      </c>
      <c r="H61" s="49">
        <f t="shared" si="15"/>
        <v>2.3621169900095929</v>
      </c>
      <c r="I61" s="49">
        <f t="shared" si="15"/>
        <v>2.5213027860943149</v>
      </c>
      <c r="J61" s="49">
        <f t="shared" si="15"/>
        <v>3.1620018234341525</v>
      </c>
      <c r="K61" s="49">
        <f t="shared" si="15"/>
        <v>3.0060162554013012</v>
      </c>
      <c r="L61" s="49">
        <f t="shared" si="15"/>
        <v>3.2532472185996357</v>
      </c>
      <c r="M61" s="49">
        <f t="shared" si="15"/>
        <v>3.6305199585165888</v>
      </c>
      <c r="N61" s="49">
        <f t="shared" si="15"/>
        <v>3.8070244998059857</v>
      </c>
      <c r="O61" s="49">
        <f t="shared" si="15"/>
        <v>5.511886168261011</v>
      </c>
      <c r="P61" s="49">
        <f t="shared" si="15"/>
        <v>7.8064706472883767</v>
      </c>
      <c r="Q61" s="49">
        <f t="shared" si="15"/>
        <v>7.5524301139450873</v>
      </c>
      <c r="R61" s="49">
        <f t="shared" si="15"/>
        <v>12.095999999999997</v>
      </c>
      <c r="S61" s="49">
        <f t="shared" si="15"/>
        <v>19.537279999999996</v>
      </c>
      <c r="T61" s="49">
        <f t="shared" si="15"/>
        <v>28.05138594276189</v>
      </c>
      <c r="U61" s="49">
        <f t="shared" si="15"/>
        <v>28.921759999999992</v>
      </c>
      <c r="V61" s="49">
        <f t="shared" si="15"/>
        <v>40.481189735047003</v>
      </c>
      <c r="W61" s="49">
        <f t="shared" si="15"/>
        <v>46.974686046461166</v>
      </c>
      <c r="X61" s="49">
        <f t="shared" si="15"/>
        <v>50.854125859273246</v>
      </c>
    </row>
    <row r="62" spans="1:24" ht="11.25" customHeight="1" x14ac:dyDescent="0.2">
      <c r="A62" s="50" t="s">
        <v>92</v>
      </c>
      <c r="B62" s="51" t="s">
        <v>93</v>
      </c>
      <c r="C62" s="52">
        <v>2.5579858719073152</v>
      </c>
      <c r="D62" s="52">
        <v>2.5169361275774684</v>
      </c>
      <c r="E62" s="52">
        <v>2.485265900056242</v>
      </c>
      <c r="F62" s="52">
        <v>2.2637875802559786</v>
      </c>
      <c r="G62" s="52">
        <v>2.4410906366760732</v>
      </c>
      <c r="H62" s="52">
        <v>2.3621169900095929</v>
      </c>
      <c r="I62" s="52">
        <v>2.5213027860943149</v>
      </c>
      <c r="J62" s="52">
        <v>2.9757366593776515</v>
      </c>
      <c r="K62" s="52">
        <v>2.7780368875703436</v>
      </c>
      <c r="L62" s="52">
        <v>2.9758148697574236</v>
      </c>
      <c r="M62" s="52">
        <v>3.3774877962448708</v>
      </c>
      <c r="N62" s="52">
        <v>3.5893321362792343</v>
      </c>
      <c r="O62" s="52">
        <v>5.2509463340884999</v>
      </c>
      <c r="P62" s="52">
        <v>7.3631687833049959</v>
      </c>
      <c r="Q62" s="52">
        <v>7.1500682556778772</v>
      </c>
      <c r="R62" s="52">
        <v>11.427035677323229</v>
      </c>
      <c r="S62" s="52">
        <v>18.284857403070241</v>
      </c>
      <c r="T62" s="52">
        <v>26.287619356876455</v>
      </c>
      <c r="U62" s="52">
        <v>26.617736081521283</v>
      </c>
      <c r="V62" s="52">
        <v>37.786250242390246</v>
      </c>
      <c r="W62" s="52">
        <v>43.996504749929912</v>
      </c>
      <c r="X62" s="52">
        <v>47.913050363745505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0.18626516405650112</v>
      </c>
      <c r="K63" s="52">
        <v>0.22797936783095771</v>
      </c>
      <c r="L63" s="52">
        <v>0.27743234884221218</v>
      </c>
      <c r="M63" s="52">
        <v>0.25303216227171782</v>
      </c>
      <c r="N63" s="52">
        <v>0.21769236352675123</v>
      </c>
      <c r="O63" s="52">
        <v>0.26093983417251077</v>
      </c>
      <c r="P63" s="52">
        <v>0.44330186398338089</v>
      </c>
      <c r="Q63" s="52">
        <v>0.40236185826720988</v>
      </c>
      <c r="R63" s="52">
        <v>0.66896432267676809</v>
      </c>
      <c r="S63" s="52">
        <v>1.2524225969297547</v>
      </c>
      <c r="T63" s="52">
        <v>1.763766585885433</v>
      </c>
      <c r="U63" s="52">
        <v>2.3040239184787099</v>
      </c>
      <c r="V63" s="52">
        <v>2.6948302382322011</v>
      </c>
      <c r="W63" s="52">
        <v>2.9780872500700744</v>
      </c>
      <c r="X63" s="52">
        <v>2.9410754955277385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1.0925442455913455E-4</v>
      </c>
      <c r="W69" s="52">
        <v>9.4046461180633735E-5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30.762603804703776</v>
      </c>
      <c r="D2" s="21">
        <f t="shared" ref="D2:X2" si="0">SUM(D3,D17,D22,D25,D26,D51,D52)</f>
        <v>29.903557558012942</v>
      </c>
      <c r="E2" s="21">
        <f t="shared" si="0"/>
        <v>29.528902948363744</v>
      </c>
      <c r="F2" s="21">
        <f t="shared" si="0"/>
        <v>27.146506461010944</v>
      </c>
      <c r="G2" s="21">
        <f t="shared" si="0"/>
        <v>30.194571377808103</v>
      </c>
      <c r="H2" s="21">
        <f t="shared" si="0"/>
        <v>27.606276035595478</v>
      </c>
      <c r="I2" s="21">
        <f t="shared" si="0"/>
        <v>28.239219609889901</v>
      </c>
      <c r="J2" s="21">
        <f t="shared" si="0"/>
        <v>30.354308241609491</v>
      </c>
      <c r="K2" s="21">
        <f t="shared" si="0"/>
        <v>32.146655991095017</v>
      </c>
      <c r="L2" s="21">
        <f t="shared" si="0"/>
        <v>29.64688152493283</v>
      </c>
      <c r="M2" s="21">
        <f t="shared" si="0"/>
        <v>37.257393623431611</v>
      </c>
      <c r="N2" s="21">
        <f t="shared" si="0"/>
        <v>36.398632451637418</v>
      </c>
      <c r="O2" s="21">
        <f t="shared" si="0"/>
        <v>13.700292047875687</v>
      </c>
      <c r="P2" s="21">
        <f t="shared" si="0"/>
        <v>60.281829402669217</v>
      </c>
      <c r="Q2" s="21">
        <f t="shared" si="0"/>
        <v>69.26928038545104</v>
      </c>
      <c r="R2" s="21">
        <f t="shared" si="0"/>
        <v>67.939029000000005</v>
      </c>
      <c r="S2" s="21">
        <f t="shared" si="0"/>
        <v>71.490598000000006</v>
      </c>
      <c r="T2" s="21">
        <f t="shared" si="0"/>
        <v>84.560873293531969</v>
      </c>
      <c r="U2" s="21">
        <f t="shared" si="0"/>
        <v>127.09548672000003</v>
      </c>
      <c r="V2" s="21">
        <f t="shared" si="0"/>
        <v>155.28332650000002</v>
      </c>
      <c r="W2" s="21">
        <f t="shared" si="0"/>
        <v>194.50964072701888</v>
      </c>
      <c r="X2" s="21">
        <f t="shared" si="0"/>
        <v>195.11631778719129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30.737327307630206</v>
      </c>
      <c r="D26" s="27">
        <f t="shared" si="11"/>
        <v>29.877135021661331</v>
      </c>
      <c r="E26" s="27">
        <f t="shared" si="11"/>
        <v>29.481500480491022</v>
      </c>
      <c r="F26" s="27">
        <f t="shared" si="11"/>
        <v>27.053199592343191</v>
      </c>
      <c r="G26" s="27">
        <f t="shared" si="11"/>
        <v>30.011606674083541</v>
      </c>
      <c r="H26" s="27">
        <f t="shared" si="11"/>
        <v>27.23891595536341</v>
      </c>
      <c r="I26" s="27">
        <f t="shared" si="11"/>
        <v>27.514213335091654</v>
      </c>
      <c r="J26" s="27">
        <f t="shared" si="11"/>
        <v>29.395899717432545</v>
      </c>
      <c r="K26" s="27">
        <f t="shared" si="11"/>
        <v>30.991524588154419</v>
      </c>
      <c r="L26" s="27">
        <f t="shared" si="11"/>
        <v>28.084004306180805</v>
      </c>
      <c r="M26" s="27">
        <f t="shared" si="11"/>
        <v>35.625247534886888</v>
      </c>
      <c r="N26" s="27">
        <f t="shared" si="11"/>
        <v>34.803506507922798</v>
      </c>
      <c r="O26" s="27">
        <f t="shared" si="11"/>
        <v>11.951097521278211</v>
      </c>
      <c r="P26" s="27">
        <f t="shared" si="11"/>
        <v>58.126596479964675</v>
      </c>
      <c r="Q26" s="27">
        <f t="shared" si="11"/>
        <v>67.106248677911253</v>
      </c>
      <c r="R26" s="27">
        <f t="shared" si="11"/>
        <v>65.308500000000009</v>
      </c>
      <c r="S26" s="27">
        <f t="shared" si="11"/>
        <v>67.340320000000006</v>
      </c>
      <c r="T26" s="27">
        <f t="shared" si="11"/>
        <v>80.175617200000019</v>
      </c>
      <c r="U26" s="27">
        <f t="shared" si="11"/>
        <v>122.13473202000003</v>
      </c>
      <c r="V26" s="27">
        <f t="shared" si="11"/>
        <v>149.17622440000002</v>
      </c>
      <c r="W26" s="27">
        <f t="shared" si="11"/>
        <v>188.27424639999998</v>
      </c>
      <c r="X26" s="27">
        <f t="shared" si="11"/>
        <v>188.44549980000005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30.737327307630206</v>
      </c>
      <c r="D33" s="19">
        <f t="shared" si="13"/>
        <v>29.877135021661331</v>
      </c>
      <c r="E33" s="19">
        <f t="shared" si="13"/>
        <v>29.481500480491022</v>
      </c>
      <c r="F33" s="19">
        <f t="shared" si="13"/>
        <v>27.053199592343191</v>
      </c>
      <c r="G33" s="19">
        <f t="shared" si="13"/>
        <v>30.011606674083541</v>
      </c>
      <c r="H33" s="19">
        <f t="shared" si="13"/>
        <v>27.23891595536341</v>
      </c>
      <c r="I33" s="19">
        <f t="shared" si="13"/>
        <v>27.514213335091654</v>
      </c>
      <c r="J33" s="19">
        <f t="shared" si="13"/>
        <v>29.395899717432545</v>
      </c>
      <c r="K33" s="19">
        <f t="shared" si="13"/>
        <v>30.991524588154419</v>
      </c>
      <c r="L33" s="19">
        <f t="shared" si="13"/>
        <v>28.084004306180805</v>
      </c>
      <c r="M33" s="19">
        <f t="shared" si="13"/>
        <v>35.625247534886888</v>
      </c>
      <c r="N33" s="19">
        <f t="shared" si="13"/>
        <v>34.803506507922798</v>
      </c>
      <c r="O33" s="19">
        <f t="shared" si="13"/>
        <v>11.951097521278211</v>
      </c>
      <c r="P33" s="19">
        <f t="shared" si="13"/>
        <v>58.126596479964675</v>
      </c>
      <c r="Q33" s="19">
        <f t="shared" si="13"/>
        <v>67.106248677911253</v>
      </c>
      <c r="R33" s="19">
        <f t="shared" si="13"/>
        <v>65.308500000000009</v>
      </c>
      <c r="S33" s="19">
        <f t="shared" si="13"/>
        <v>67.340320000000006</v>
      </c>
      <c r="T33" s="19">
        <f t="shared" si="13"/>
        <v>80.175617200000019</v>
      </c>
      <c r="U33" s="19">
        <f t="shared" si="13"/>
        <v>122.13473202000003</v>
      </c>
      <c r="V33" s="19">
        <f t="shared" si="13"/>
        <v>149.17622440000002</v>
      </c>
      <c r="W33" s="19">
        <f t="shared" si="13"/>
        <v>188.27424639999998</v>
      </c>
      <c r="X33" s="19">
        <f t="shared" si="13"/>
        <v>188.44549980000005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30.737327307630206</v>
      </c>
      <c r="D36" s="8">
        <v>29.877135021661331</v>
      </c>
      <c r="E36" s="8">
        <v>29.481500480491022</v>
      </c>
      <c r="F36" s="8">
        <v>27.053199592343191</v>
      </c>
      <c r="G36" s="8">
        <v>30.011606674083541</v>
      </c>
      <c r="H36" s="8">
        <v>27.23891595536341</v>
      </c>
      <c r="I36" s="8">
        <v>27.514213335091654</v>
      </c>
      <c r="J36" s="8">
        <v>29.395899717432545</v>
      </c>
      <c r="K36" s="8">
        <v>30.991524588154419</v>
      </c>
      <c r="L36" s="8">
        <v>28.084004306180805</v>
      </c>
      <c r="M36" s="8">
        <v>35.625247534886888</v>
      </c>
      <c r="N36" s="8">
        <v>34.803506507922798</v>
      </c>
      <c r="O36" s="8">
        <v>11.951097521278211</v>
      </c>
      <c r="P36" s="8">
        <v>58.126596479964675</v>
      </c>
      <c r="Q36" s="8">
        <v>67.106248677911253</v>
      </c>
      <c r="R36" s="8">
        <v>65.308500000000009</v>
      </c>
      <c r="S36" s="8">
        <v>67.340320000000006</v>
      </c>
      <c r="T36" s="8">
        <v>80.175617200000019</v>
      </c>
      <c r="U36" s="8">
        <v>122.13473202000003</v>
      </c>
      <c r="V36" s="8">
        <v>149.17622440000002</v>
      </c>
      <c r="W36" s="8">
        <v>188.27424639999998</v>
      </c>
      <c r="X36" s="8">
        <v>188.44549980000005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2.5276497073571123E-2</v>
      </c>
      <c r="D51" s="27">
        <v>2.6422536351612042E-2</v>
      </c>
      <c r="E51" s="27">
        <v>4.7402467872723029E-2</v>
      </c>
      <c r="F51" s="27">
        <v>9.3306868667753895E-2</v>
      </c>
      <c r="G51" s="27">
        <v>0.18296470372455984</v>
      </c>
      <c r="H51" s="27">
        <v>0.36736008023206862</v>
      </c>
      <c r="I51" s="27">
        <v>0.72500627479824564</v>
      </c>
      <c r="J51" s="27">
        <v>0.95840852417694689</v>
      </c>
      <c r="K51" s="27">
        <v>1.1551314029405952</v>
      </c>
      <c r="L51" s="27">
        <v>1.5628772187520257</v>
      </c>
      <c r="M51" s="27">
        <v>1.6321460885447243</v>
      </c>
      <c r="N51" s="27">
        <v>1.5951259437146177</v>
      </c>
      <c r="O51" s="27">
        <v>1.749194526597476</v>
      </c>
      <c r="P51" s="27">
        <v>2.155232922704545</v>
      </c>
      <c r="Q51" s="27">
        <v>2.1630317075397851</v>
      </c>
      <c r="R51" s="27">
        <v>2.6305290000000001</v>
      </c>
      <c r="S51" s="27">
        <v>4.1502780000000019</v>
      </c>
      <c r="T51" s="27">
        <v>4.3852560935319556</v>
      </c>
      <c r="U51" s="27">
        <v>4.9607547000000025</v>
      </c>
      <c r="V51" s="27">
        <v>6.1071021000000014</v>
      </c>
      <c r="W51" s="27">
        <v>6.2353943270188816</v>
      </c>
      <c r="X51" s="27">
        <v>6.6708179871912279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49.914699617662151</v>
      </c>
      <c r="D61" s="49">
        <f t="shared" si="15"/>
        <v>46.971464089211153</v>
      </c>
      <c r="E61" s="49">
        <f t="shared" si="15"/>
        <v>47.960336354185294</v>
      </c>
      <c r="F61" s="49">
        <f t="shared" si="15"/>
        <v>41.538320020535743</v>
      </c>
      <c r="G61" s="49">
        <f t="shared" si="15"/>
        <v>43.640495167647842</v>
      </c>
      <c r="H61" s="49">
        <f t="shared" si="15"/>
        <v>41.899133638386523</v>
      </c>
      <c r="I61" s="49">
        <f t="shared" si="15"/>
        <v>44.416427565504925</v>
      </c>
      <c r="J61" s="49">
        <f t="shared" si="15"/>
        <v>54.662103982127675</v>
      </c>
      <c r="K61" s="49">
        <f t="shared" si="15"/>
        <v>47.37465943806238</v>
      </c>
      <c r="L61" s="49">
        <f t="shared" si="15"/>
        <v>47.633314523841463</v>
      </c>
      <c r="M61" s="49">
        <f t="shared" si="15"/>
        <v>53.301523884405121</v>
      </c>
      <c r="N61" s="49">
        <f t="shared" si="15"/>
        <v>51.838793416676772</v>
      </c>
      <c r="O61" s="49">
        <f t="shared" si="15"/>
        <v>77.100924884793187</v>
      </c>
      <c r="P61" s="49">
        <f t="shared" si="15"/>
        <v>98.863221910936005</v>
      </c>
      <c r="Q61" s="49">
        <f t="shared" si="15"/>
        <v>106.70837235057073</v>
      </c>
      <c r="R61" s="49">
        <f t="shared" si="15"/>
        <v>110.2006728199038</v>
      </c>
      <c r="S61" s="49">
        <f t="shared" si="15"/>
        <v>115.40482388411357</v>
      </c>
      <c r="T61" s="49">
        <f t="shared" si="15"/>
        <v>120.54441322067791</v>
      </c>
      <c r="U61" s="49">
        <f t="shared" si="15"/>
        <v>123.35126745864494</v>
      </c>
      <c r="V61" s="49">
        <f t="shared" si="15"/>
        <v>147.82812799999999</v>
      </c>
      <c r="W61" s="49">
        <f t="shared" si="15"/>
        <v>177.16198526546086</v>
      </c>
      <c r="X61" s="49">
        <f t="shared" si="15"/>
        <v>176.09066903168502</v>
      </c>
    </row>
    <row r="62" spans="1:24" ht="11.25" customHeight="1" x14ac:dyDescent="0.2">
      <c r="A62" s="50" t="s">
        <v>92</v>
      </c>
      <c r="B62" s="51" t="s">
        <v>93</v>
      </c>
      <c r="C62" s="52">
        <v>49.914699617662151</v>
      </c>
      <c r="D62" s="52">
        <v>46.971464089211153</v>
      </c>
      <c r="E62" s="52">
        <v>47.960336354185294</v>
      </c>
      <c r="F62" s="52">
        <v>41.538320020535743</v>
      </c>
      <c r="G62" s="52">
        <v>43.640495167647842</v>
      </c>
      <c r="H62" s="52">
        <v>41.899133638386523</v>
      </c>
      <c r="I62" s="52">
        <v>44.416427565504925</v>
      </c>
      <c r="J62" s="52">
        <v>51.442104015509514</v>
      </c>
      <c r="K62" s="52">
        <v>43.781716488905069</v>
      </c>
      <c r="L62" s="52">
        <v>43.571212432141955</v>
      </c>
      <c r="M62" s="52">
        <v>49.586629049793231</v>
      </c>
      <c r="N62" s="52">
        <v>48.874559941996885</v>
      </c>
      <c r="O62" s="52">
        <v>73.450867184067377</v>
      </c>
      <c r="P62" s="52">
        <v>93.249129123980623</v>
      </c>
      <c r="Q62" s="52">
        <v>101.02339700569894</v>
      </c>
      <c r="R62" s="52">
        <v>104.10606977331889</v>
      </c>
      <c r="S62" s="52">
        <v>108.00688470183422</v>
      </c>
      <c r="T62" s="52">
        <v>112.96502984947381</v>
      </c>
      <c r="U62" s="52">
        <v>113.52460854855848</v>
      </c>
      <c r="V62" s="52">
        <v>137.98719231681451</v>
      </c>
      <c r="W62" s="52">
        <v>165.93029964451557</v>
      </c>
      <c r="X62" s="52">
        <v>165.9067175247153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3.2199999666181611</v>
      </c>
      <c r="K63" s="52">
        <v>3.5929429491573139</v>
      </c>
      <c r="L63" s="52">
        <v>4.0621020916995114</v>
      </c>
      <c r="M63" s="52">
        <v>3.7148948346118877</v>
      </c>
      <c r="N63" s="52">
        <v>2.964233474679888</v>
      </c>
      <c r="O63" s="52">
        <v>3.650057700725803</v>
      </c>
      <c r="P63" s="52">
        <v>5.6140927869553776</v>
      </c>
      <c r="Q63" s="52">
        <v>5.6849753448717806</v>
      </c>
      <c r="R63" s="52">
        <v>6.0946030465849121</v>
      </c>
      <c r="S63" s="52">
        <v>7.3979391822793428</v>
      </c>
      <c r="T63" s="52">
        <v>7.5793833712041003</v>
      </c>
      <c r="U63" s="52">
        <v>9.8266589100864721</v>
      </c>
      <c r="V63" s="52">
        <v>9.8409356831854691</v>
      </c>
      <c r="W63" s="52">
        <v>11.231685620945285</v>
      </c>
      <c r="X63" s="52">
        <v>10.183951506969731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2656.1320378148885</v>
      </c>
      <c r="D2" s="21">
        <f t="shared" ref="D2:X2" si="0">SUM(D3,D17,D22,D25,D26,D51,D52)</f>
        <v>2691.8237110407358</v>
      </c>
      <c r="E2" s="21">
        <f t="shared" si="0"/>
        <v>2918.1398947200005</v>
      </c>
      <c r="F2" s="21">
        <f t="shared" si="0"/>
        <v>3126.9344468399995</v>
      </c>
      <c r="G2" s="21">
        <f t="shared" si="0"/>
        <v>2673.3443222520004</v>
      </c>
      <c r="H2" s="21">
        <f t="shared" si="0"/>
        <v>2744.6112152481833</v>
      </c>
      <c r="I2" s="21">
        <f t="shared" si="0"/>
        <v>2894.2575444000013</v>
      </c>
      <c r="J2" s="21">
        <f t="shared" si="0"/>
        <v>2594.8675565999997</v>
      </c>
      <c r="K2" s="21">
        <f t="shared" si="0"/>
        <v>2508.9540533999998</v>
      </c>
      <c r="L2" s="21">
        <f t="shared" si="0"/>
        <v>1962.3770715600001</v>
      </c>
      <c r="M2" s="21">
        <f t="shared" si="0"/>
        <v>1689.2832819599998</v>
      </c>
      <c r="N2" s="21">
        <f t="shared" si="0"/>
        <v>1577.0072289314892</v>
      </c>
      <c r="O2" s="21">
        <f t="shared" si="0"/>
        <v>1444.40863524</v>
      </c>
      <c r="P2" s="21">
        <f t="shared" si="0"/>
        <v>961.81425198377087</v>
      </c>
      <c r="Q2" s="21">
        <f t="shared" si="0"/>
        <v>883.64007843117065</v>
      </c>
      <c r="R2" s="21">
        <f t="shared" si="0"/>
        <v>895.36518380720145</v>
      </c>
      <c r="S2" s="21">
        <f t="shared" si="0"/>
        <v>848.54314601709802</v>
      </c>
      <c r="T2" s="21">
        <f t="shared" si="0"/>
        <v>846.80166744551923</v>
      </c>
      <c r="U2" s="21">
        <f t="shared" si="0"/>
        <v>841.40948977306766</v>
      </c>
      <c r="V2" s="21">
        <f t="shared" si="0"/>
        <v>824.29475053006581</v>
      </c>
      <c r="W2" s="21">
        <f t="shared" si="0"/>
        <v>1165.7611254592239</v>
      </c>
      <c r="X2" s="21">
        <f t="shared" si="0"/>
        <v>709.33854352166566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34.140115974887998</v>
      </c>
      <c r="D3" s="24">
        <f t="shared" ref="D3:W3" si="2">SUM(D4,D8,D11)</f>
        <v>31.658035760736002</v>
      </c>
      <c r="E3" s="24">
        <f t="shared" si="2"/>
        <v>0</v>
      </c>
      <c r="F3" s="24">
        <f t="shared" si="2"/>
        <v>0</v>
      </c>
      <c r="G3" s="24">
        <f t="shared" si="2"/>
        <v>1.9367714520000001</v>
      </c>
      <c r="H3" s="24">
        <f t="shared" si="2"/>
        <v>12.433642328184002</v>
      </c>
      <c r="I3" s="24">
        <f t="shared" si="2"/>
        <v>18.938304000001501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5.9576889314891002</v>
      </c>
      <c r="O3" s="24">
        <f t="shared" si="2"/>
        <v>0</v>
      </c>
      <c r="P3" s="24">
        <f t="shared" si="2"/>
        <v>5.055144663770931</v>
      </c>
      <c r="Q3" s="24">
        <f t="shared" si="2"/>
        <v>14.251333111170515</v>
      </c>
      <c r="R3" s="24">
        <f t="shared" si="2"/>
        <v>8.0972246072014116</v>
      </c>
      <c r="S3" s="24">
        <f t="shared" si="2"/>
        <v>14.737931817098088</v>
      </c>
      <c r="T3" s="24">
        <f t="shared" si="2"/>
        <v>4.2004051255192252</v>
      </c>
      <c r="U3" s="24">
        <f t="shared" si="2"/>
        <v>2.9733795730675672</v>
      </c>
      <c r="V3" s="24">
        <f t="shared" si="2"/>
        <v>3.0603680500656414</v>
      </c>
      <c r="W3" s="24">
        <f t="shared" si="2"/>
        <v>7.5519746992238943</v>
      </c>
      <c r="X3" s="24">
        <f t="shared" ref="X3" si="3">SUM(X4,X8,X11)</f>
        <v>7.6082382416658954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34.140115974887998</v>
      </c>
      <c r="D8" s="19">
        <f t="shared" si="7"/>
        <v>31.658035760736002</v>
      </c>
      <c r="E8" s="19">
        <f t="shared" si="7"/>
        <v>0</v>
      </c>
      <c r="F8" s="19">
        <f t="shared" si="7"/>
        <v>0</v>
      </c>
      <c r="G8" s="19">
        <f t="shared" si="7"/>
        <v>1.9367714520000001</v>
      </c>
      <c r="H8" s="19">
        <f t="shared" si="7"/>
        <v>12.433642328184002</v>
      </c>
      <c r="I8" s="19">
        <f t="shared" si="7"/>
        <v>18.938304000001501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5.9576889314891002</v>
      </c>
      <c r="O8" s="19">
        <f t="shared" si="7"/>
        <v>0</v>
      </c>
      <c r="P8" s="19">
        <f t="shared" si="7"/>
        <v>5.055144663770931</v>
      </c>
      <c r="Q8" s="19">
        <f t="shared" si="7"/>
        <v>14.251333111170515</v>
      </c>
      <c r="R8" s="19">
        <f t="shared" si="7"/>
        <v>8.0972246072014116</v>
      </c>
      <c r="S8" s="19">
        <f t="shared" si="7"/>
        <v>14.737931817098088</v>
      </c>
      <c r="T8" s="19">
        <f t="shared" si="7"/>
        <v>4.2004051255192252</v>
      </c>
      <c r="U8" s="19">
        <f t="shared" si="7"/>
        <v>2.9733795730675672</v>
      </c>
      <c r="V8" s="19">
        <f t="shared" si="7"/>
        <v>3.0603680500656414</v>
      </c>
      <c r="W8" s="19">
        <f t="shared" si="7"/>
        <v>7.5519746992238943</v>
      </c>
      <c r="X8" s="19">
        <f t="shared" si="7"/>
        <v>7.6082382416658954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34.140115974887998</v>
      </c>
      <c r="D10" s="8">
        <v>31.658035760736002</v>
      </c>
      <c r="E10" s="8">
        <v>0</v>
      </c>
      <c r="F10" s="8">
        <v>0</v>
      </c>
      <c r="G10" s="8">
        <v>1.9367714520000001</v>
      </c>
      <c r="H10" s="8">
        <v>12.433642328184002</v>
      </c>
      <c r="I10" s="8">
        <v>18.938304000001501</v>
      </c>
      <c r="J10" s="8">
        <v>0</v>
      </c>
      <c r="K10" s="8">
        <v>0</v>
      </c>
      <c r="L10" s="8">
        <v>0</v>
      </c>
      <c r="M10" s="8">
        <v>0</v>
      </c>
      <c r="N10" s="8">
        <v>5.9576889314891002</v>
      </c>
      <c r="O10" s="8">
        <v>0</v>
      </c>
      <c r="P10" s="8">
        <v>5.055144663770931</v>
      </c>
      <c r="Q10" s="8">
        <v>14.251333111170515</v>
      </c>
      <c r="R10" s="8">
        <v>8.0972246072014116</v>
      </c>
      <c r="S10" s="8">
        <v>14.737931817098088</v>
      </c>
      <c r="T10" s="8">
        <v>4.2004051255192252</v>
      </c>
      <c r="U10" s="8">
        <v>2.9733795730675672</v>
      </c>
      <c r="V10" s="8">
        <v>3.0603680500656414</v>
      </c>
      <c r="W10" s="8">
        <v>7.5519746992238943</v>
      </c>
      <c r="X10" s="8">
        <v>7.6082382416658954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2621.9919218400005</v>
      </c>
      <c r="D26" s="27">
        <f t="shared" si="11"/>
        <v>2660.16567528</v>
      </c>
      <c r="E26" s="27">
        <f t="shared" si="11"/>
        <v>2918.1398947200005</v>
      </c>
      <c r="F26" s="27">
        <f t="shared" si="11"/>
        <v>3126.9344468399995</v>
      </c>
      <c r="G26" s="27">
        <f t="shared" si="11"/>
        <v>2671.4075508000005</v>
      </c>
      <c r="H26" s="27">
        <f t="shared" si="11"/>
        <v>2732.1775729199994</v>
      </c>
      <c r="I26" s="27">
        <f t="shared" si="11"/>
        <v>2875.3192403999997</v>
      </c>
      <c r="J26" s="27">
        <f t="shared" si="11"/>
        <v>2594.8675565999997</v>
      </c>
      <c r="K26" s="27">
        <f t="shared" si="11"/>
        <v>2508.9540533999998</v>
      </c>
      <c r="L26" s="27">
        <f t="shared" si="11"/>
        <v>1962.3770715600001</v>
      </c>
      <c r="M26" s="27">
        <f t="shared" si="11"/>
        <v>1689.2832819599998</v>
      </c>
      <c r="N26" s="27">
        <f t="shared" si="11"/>
        <v>1571.04954</v>
      </c>
      <c r="O26" s="27">
        <f t="shared" si="11"/>
        <v>1444.40863524</v>
      </c>
      <c r="P26" s="27">
        <f t="shared" si="11"/>
        <v>956.75910732</v>
      </c>
      <c r="Q26" s="27">
        <f t="shared" si="11"/>
        <v>868.93433532000006</v>
      </c>
      <c r="R26" s="27">
        <f t="shared" si="11"/>
        <v>886.86403920000009</v>
      </c>
      <c r="S26" s="27">
        <f t="shared" si="11"/>
        <v>833.19933419999995</v>
      </c>
      <c r="T26" s="27">
        <f t="shared" si="11"/>
        <v>841.71465792000004</v>
      </c>
      <c r="U26" s="27">
        <f t="shared" si="11"/>
        <v>837.1692151200001</v>
      </c>
      <c r="V26" s="27">
        <f t="shared" si="11"/>
        <v>815.63281992000009</v>
      </c>
      <c r="W26" s="27">
        <f t="shared" si="11"/>
        <v>1151.61616656</v>
      </c>
      <c r="X26" s="27">
        <f t="shared" si="11"/>
        <v>691.47740195999984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2621.9919218400005</v>
      </c>
      <c r="D33" s="19">
        <f t="shared" si="13"/>
        <v>2660.16567528</v>
      </c>
      <c r="E33" s="19">
        <f t="shared" si="13"/>
        <v>2918.1398947200005</v>
      </c>
      <c r="F33" s="19">
        <f t="shared" si="13"/>
        <v>3126.9344468399995</v>
      </c>
      <c r="G33" s="19">
        <f t="shared" si="13"/>
        <v>2671.4075508000005</v>
      </c>
      <c r="H33" s="19">
        <f t="shared" si="13"/>
        <v>2732.1775729199994</v>
      </c>
      <c r="I33" s="19">
        <f t="shared" si="13"/>
        <v>2875.3192403999997</v>
      </c>
      <c r="J33" s="19">
        <f t="shared" si="13"/>
        <v>2594.8675565999997</v>
      </c>
      <c r="K33" s="19">
        <f t="shared" si="13"/>
        <v>2508.9540533999998</v>
      </c>
      <c r="L33" s="19">
        <f t="shared" si="13"/>
        <v>1962.3770715600001</v>
      </c>
      <c r="M33" s="19">
        <f t="shared" si="13"/>
        <v>1689.2832819599998</v>
      </c>
      <c r="N33" s="19">
        <f t="shared" si="13"/>
        <v>1571.04954</v>
      </c>
      <c r="O33" s="19">
        <f t="shared" si="13"/>
        <v>1444.40863524</v>
      </c>
      <c r="P33" s="19">
        <f t="shared" si="13"/>
        <v>956.75910732</v>
      </c>
      <c r="Q33" s="19">
        <f t="shared" si="13"/>
        <v>868.93433532000006</v>
      </c>
      <c r="R33" s="19">
        <f t="shared" si="13"/>
        <v>886.86403920000009</v>
      </c>
      <c r="S33" s="19">
        <f t="shared" si="13"/>
        <v>833.19933419999995</v>
      </c>
      <c r="T33" s="19">
        <f t="shared" si="13"/>
        <v>841.71465792000004</v>
      </c>
      <c r="U33" s="19">
        <f t="shared" si="13"/>
        <v>837.1692151200001</v>
      </c>
      <c r="V33" s="19">
        <f t="shared" si="13"/>
        <v>815.63281992000009</v>
      </c>
      <c r="W33" s="19">
        <f t="shared" si="13"/>
        <v>1151.61616656</v>
      </c>
      <c r="X33" s="19">
        <f t="shared" si="13"/>
        <v>691.47740195999984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255.42892620000001</v>
      </c>
      <c r="P36" s="8">
        <v>81.272850480000002</v>
      </c>
      <c r="Q36" s="8">
        <v>63.857401920000015</v>
      </c>
      <c r="R36" s="8">
        <v>69.662475719999989</v>
      </c>
      <c r="S36" s="8">
        <v>75.46777668</v>
      </c>
      <c r="T36" s="8">
        <v>82.929982680000009</v>
      </c>
      <c r="U36" s="8">
        <v>92.639482560000005</v>
      </c>
      <c r="V36" s="8">
        <v>92.526129720000014</v>
      </c>
      <c r="W36" s="8">
        <v>97.776933119999995</v>
      </c>
      <c r="X36" s="8">
        <v>100.77226487999999</v>
      </c>
    </row>
    <row r="37" spans="1:24" ht="11.25" customHeight="1" x14ac:dyDescent="0.2">
      <c r="A37" s="28" t="s">
        <v>60</v>
      </c>
      <c r="B37" s="7" t="s">
        <v>61</v>
      </c>
      <c r="C37" s="8">
        <v>153.49955543999999</v>
      </c>
      <c r="D37" s="8">
        <v>150.42945455999998</v>
      </c>
      <c r="E37" s="8">
        <v>153.49955543999999</v>
      </c>
      <c r="F37" s="8">
        <v>107.44953912</v>
      </c>
      <c r="G37" s="8">
        <v>101.30958684000001</v>
      </c>
      <c r="H37" s="8">
        <v>92.099783159999987</v>
      </c>
      <c r="I37" s="8">
        <v>85.959830879999984</v>
      </c>
      <c r="J37" s="8">
        <v>89.029682280000017</v>
      </c>
      <c r="K37" s="8">
        <v>85.959830879999984</v>
      </c>
      <c r="L37" s="8">
        <v>85.377544560000004</v>
      </c>
      <c r="M37" s="8">
        <v>76.230110879999998</v>
      </c>
      <c r="N37" s="8">
        <v>27.442799999999998</v>
      </c>
      <c r="O37" s="8">
        <v>128.06631684000001</v>
      </c>
      <c r="P37" s="8">
        <v>45.737916840000011</v>
      </c>
      <c r="Q37" s="8">
        <v>0</v>
      </c>
      <c r="R37" s="8">
        <v>24.39365544</v>
      </c>
      <c r="S37" s="8">
        <v>18.295116839999999</v>
      </c>
      <c r="T37" s="8">
        <v>40.490354520000011</v>
      </c>
      <c r="U37" s="8">
        <v>14.273249759999999</v>
      </c>
      <c r="V37" s="8">
        <v>23.728791239999996</v>
      </c>
      <c r="W37" s="8">
        <v>31.199469840000006</v>
      </c>
      <c r="X37" s="8">
        <v>19.664263080000001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417.37950000000012</v>
      </c>
      <c r="P40" s="8">
        <v>423.56292875999998</v>
      </c>
      <c r="Q40" s="8">
        <v>435.92978628000009</v>
      </c>
      <c r="R40" s="8">
        <v>414.28791504000003</v>
      </c>
      <c r="S40" s="8">
        <v>405.01264247999995</v>
      </c>
      <c r="T40" s="8">
        <v>389.18638835999997</v>
      </c>
      <c r="U40" s="8">
        <v>373.94123004000011</v>
      </c>
      <c r="V40" s="8">
        <v>369.93438684000012</v>
      </c>
      <c r="W40" s="8">
        <v>456.42137256000007</v>
      </c>
      <c r="X40" s="8">
        <v>262.46686607999999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2421.5880592800004</v>
      </c>
      <c r="D43" s="8">
        <v>2453.4509407199998</v>
      </c>
      <c r="E43" s="8">
        <v>2708.3550592800002</v>
      </c>
      <c r="F43" s="8">
        <v>2960.0727296399996</v>
      </c>
      <c r="G43" s="8">
        <v>2504.4317110800002</v>
      </c>
      <c r="H43" s="8">
        <v>2568.1577407199998</v>
      </c>
      <c r="I43" s="8">
        <v>2692.4236185599998</v>
      </c>
      <c r="J43" s="8">
        <v>2412.0289814399998</v>
      </c>
      <c r="K43" s="8">
        <v>2329.18532964</v>
      </c>
      <c r="L43" s="8">
        <v>1815.0795889200001</v>
      </c>
      <c r="M43" s="8">
        <v>1613.0531710799999</v>
      </c>
      <c r="N43" s="8">
        <v>1543.6067399999999</v>
      </c>
      <c r="O43" s="8">
        <v>621.86210891999986</v>
      </c>
      <c r="P43" s="8">
        <v>293.56937999999997</v>
      </c>
      <c r="Q43" s="8">
        <v>359.85923999999994</v>
      </c>
      <c r="R43" s="8">
        <v>363.01607784000004</v>
      </c>
      <c r="S43" s="8">
        <v>325.13589107999996</v>
      </c>
      <c r="T43" s="8">
        <v>315.89639172</v>
      </c>
      <c r="U43" s="8">
        <v>340.97903423999998</v>
      </c>
      <c r="V43" s="8">
        <v>312.94495907999999</v>
      </c>
      <c r="W43" s="8">
        <v>549.26524224000002</v>
      </c>
      <c r="X43" s="8">
        <v>291.21175511999996</v>
      </c>
    </row>
    <row r="44" spans="1:24" ht="11.25" customHeight="1" x14ac:dyDescent="0.2">
      <c r="A44" s="28" t="s">
        <v>74</v>
      </c>
      <c r="B44" s="7" t="s">
        <v>75</v>
      </c>
      <c r="C44" s="8">
        <v>46.904307120000013</v>
      </c>
      <c r="D44" s="8">
        <v>56.285279999999993</v>
      </c>
      <c r="E44" s="8">
        <v>56.285279999999993</v>
      </c>
      <c r="F44" s="8">
        <v>59.412178080000018</v>
      </c>
      <c r="G44" s="8">
        <v>65.666252880000002</v>
      </c>
      <c r="H44" s="8">
        <v>71.920049040000023</v>
      </c>
      <c r="I44" s="8">
        <v>96.93579096000002</v>
      </c>
      <c r="J44" s="8">
        <v>93.808892880000016</v>
      </c>
      <c r="K44" s="8">
        <v>93.808892880000016</v>
      </c>
      <c r="L44" s="8">
        <v>61.919938079999994</v>
      </c>
      <c r="M44" s="8">
        <v>0</v>
      </c>
      <c r="N44" s="8">
        <v>0</v>
      </c>
      <c r="O44" s="8">
        <v>21.67178328</v>
      </c>
      <c r="P44" s="8">
        <v>24.768030960000004</v>
      </c>
      <c r="Q44" s="8">
        <v>9.2879071199999998</v>
      </c>
      <c r="R44" s="8">
        <v>12.383876160000003</v>
      </c>
      <c r="S44" s="8">
        <v>9.2879071200000016</v>
      </c>
      <c r="T44" s="8">
        <v>13.173541920000003</v>
      </c>
      <c r="U44" s="8">
        <v>11.275724880000002</v>
      </c>
      <c r="V44" s="8">
        <v>16.498553040000004</v>
      </c>
      <c r="W44" s="8">
        <v>16.835986080000001</v>
      </c>
      <c r="X44" s="8">
        <v>17.08676208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46.799883000000008</v>
      </c>
      <c r="Q48" s="8">
        <v>0</v>
      </c>
      <c r="R48" s="8">
        <v>3.1200389999999993</v>
      </c>
      <c r="S48" s="8">
        <v>0</v>
      </c>
      <c r="T48" s="8">
        <v>0</v>
      </c>
      <c r="U48" s="8">
        <v>3.9343590000000002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41.048117279999992</v>
      </c>
      <c r="Q50" s="8">
        <v>0</v>
      </c>
      <c r="R50" s="8">
        <v>0</v>
      </c>
      <c r="S50" s="8">
        <v>0</v>
      </c>
      <c r="T50" s="8">
        <v>3.799872E-2</v>
      </c>
      <c r="U50" s="8">
        <v>0.12613463999999999</v>
      </c>
      <c r="V50" s="8">
        <v>0</v>
      </c>
      <c r="W50" s="8">
        <v>0.11716272</v>
      </c>
      <c r="X50" s="8">
        <v>0.27549072000000002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0.45441000000000004</v>
      </c>
      <c r="R51" s="27">
        <v>0.40392000000000011</v>
      </c>
      <c r="S51" s="27">
        <v>0.60588000000000009</v>
      </c>
      <c r="T51" s="27">
        <v>0.88660439999999996</v>
      </c>
      <c r="U51" s="27">
        <v>1.2668950800000001</v>
      </c>
      <c r="V51" s="27">
        <v>5.6015625600000014</v>
      </c>
      <c r="W51" s="27">
        <v>6.592984200000001</v>
      </c>
      <c r="X51" s="27">
        <v>10.25290332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46.255910400000005</v>
      </c>
      <c r="D61" s="49">
        <f t="shared" si="15"/>
        <v>48.383999999999979</v>
      </c>
      <c r="E61" s="49">
        <f t="shared" si="15"/>
        <v>35.727955199999997</v>
      </c>
      <c r="F61" s="49">
        <f t="shared" si="15"/>
        <v>28.336089600000001</v>
      </c>
      <c r="G61" s="49">
        <f t="shared" si="15"/>
        <v>38.6398656</v>
      </c>
      <c r="H61" s="49">
        <f t="shared" si="15"/>
        <v>54.096134400000004</v>
      </c>
      <c r="I61" s="49">
        <f t="shared" si="15"/>
        <v>49.616179199999998</v>
      </c>
      <c r="J61" s="49">
        <f t="shared" si="15"/>
        <v>59.584089599999977</v>
      </c>
      <c r="K61" s="49">
        <f t="shared" si="15"/>
        <v>68.319820799999988</v>
      </c>
      <c r="L61" s="49">
        <f t="shared" si="15"/>
        <v>69.776179200000016</v>
      </c>
      <c r="M61" s="49">
        <f t="shared" si="15"/>
        <v>69.887865599999998</v>
      </c>
      <c r="N61" s="49">
        <f t="shared" si="15"/>
        <v>129.47195519999997</v>
      </c>
      <c r="O61" s="49">
        <f t="shared" si="15"/>
        <v>115.92</v>
      </c>
      <c r="P61" s="49">
        <f t="shared" si="15"/>
        <v>120.5120448</v>
      </c>
      <c r="Q61" s="49">
        <f t="shared" si="15"/>
        <v>115.8079104</v>
      </c>
      <c r="R61" s="49">
        <f t="shared" si="15"/>
        <v>129.47195519999997</v>
      </c>
      <c r="S61" s="49">
        <f t="shared" si="15"/>
        <v>127.90391039999996</v>
      </c>
      <c r="T61" s="49">
        <f t="shared" si="15"/>
        <v>127.79182080000002</v>
      </c>
      <c r="U61" s="49">
        <f t="shared" si="15"/>
        <v>135.36670751999998</v>
      </c>
      <c r="V61" s="49">
        <f t="shared" si="15"/>
        <v>140.88549456000004</v>
      </c>
      <c r="W61" s="49">
        <f t="shared" si="15"/>
        <v>118.21519872</v>
      </c>
      <c r="X61" s="49">
        <f t="shared" si="15"/>
        <v>118.33879680000003</v>
      </c>
    </row>
    <row r="62" spans="1:24" ht="11.25" customHeight="1" x14ac:dyDescent="0.2">
      <c r="A62" s="50" t="s">
        <v>92</v>
      </c>
      <c r="B62" s="51" t="s">
        <v>93</v>
      </c>
      <c r="C62" s="52">
        <v>46.255910400000005</v>
      </c>
      <c r="D62" s="52">
        <v>48.383999999999979</v>
      </c>
      <c r="E62" s="52">
        <v>35.727955199999997</v>
      </c>
      <c r="F62" s="52">
        <v>28.336089600000001</v>
      </c>
      <c r="G62" s="52">
        <v>38.6398656</v>
      </c>
      <c r="H62" s="52">
        <v>54.096134400000004</v>
      </c>
      <c r="I62" s="52">
        <v>49.616179199999998</v>
      </c>
      <c r="J62" s="52">
        <v>59.584089599999977</v>
      </c>
      <c r="K62" s="52">
        <v>68.319820799999988</v>
      </c>
      <c r="L62" s="52">
        <v>69.776179200000016</v>
      </c>
      <c r="M62" s="52">
        <v>69.887865599999998</v>
      </c>
      <c r="N62" s="52">
        <v>129.47195519999997</v>
      </c>
      <c r="O62" s="52">
        <v>115.92</v>
      </c>
      <c r="P62" s="52">
        <v>120.5120448</v>
      </c>
      <c r="Q62" s="52">
        <v>115.8079104</v>
      </c>
      <c r="R62" s="52">
        <v>129.47195519999997</v>
      </c>
      <c r="S62" s="52">
        <v>127.90391039999996</v>
      </c>
      <c r="T62" s="52">
        <v>127.79182080000002</v>
      </c>
      <c r="U62" s="52">
        <v>134.73613439999997</v>
      </c>
      <c r="V62" s="52">
        <v>140.44786560000003</v>
      </c>
      <c r="W62" s="52">
        <v>117.6993216</v>
      </c>
      <c r="X62" s="52">
        <v>118.33879680000003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0.6305731200000001</v>
      </c>
      <c r="V69" s="52">
        <v>0.4376289599999999</v>
      </c>
      <c r="W69" s="52">
        <v>0.51587712000000008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2024-05-20T16:49:28Z</dcterms:created>
  <dcterms:modified xsi:type="dcterms:W3CDTF">2024-05-20T16:49:28Z</dcterms:modified>
</cp:coreProperties>
</file>