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35" i="149"/>
  <c r="B89" i="149"/>
  <c r="B82" i="149"/>
  <c r="B53" i="149"/>
  <c r="B61" i="149"/>
  <c r="B4" i="149"/>
  <c r="B16" i="149"/>
  <c r="B27" i="149"/>
  <c r="B51" i="149"/>
  <c r="B56" i="149"/>
  <c r="B92" i="149"/>
  <c r="B21" i="149"/>
  <c r="B20" i="149"/>
  <c r="B32" i="149"/>
  <c r="B54" i="149"/>
  <c r="B47" i="149"/>
  <c r="B75" i="149"/>
  <c r="B10" i="149"/>
  <c r="B26" i="149"/>
  <c r="B36" i="149"/>
  <c r="B24" i="149"/>
  <c r="B57" i="149"/>
  <c r="B73" i="149"/>
  <c r="B70" i="149"/>
  <c r="B48" i="149"/>
  <c r="B64" i="149"/>
  <c r="B83" i="149"/>
  <c r="B85" i="149"/>
  <c r="B33" i="149"/>
  <c r="B62" i="149"/>
  <c r="B71" i="149"/>
  <c r="B59" i="149"/>
  <c r="B30" i="149"/>
  <c r="B55" i="149"/>
  <c r="B72" i="149"/>
  <c r="B84" i="149"/>
  <c r="B46" i="149"/>
  <c r="B9" i="149"/>
  <c r="B43" i="149"/>
  <c r="B5" i="149"/>
  <c r="B7" i="149"/>
  <c r="B68" i="149"/>
  <c r="B66" i="149"/>
  <c r="B90" i="149"/>
  <c r="B81" i="149"/>
  <c r="B17" i="149"/>
  <c r="B95" i="149"/>
  <c r="B41" i="149"/>
  <c r="B50" i="149"/>
  <c r="B6" i="149"/>
  <c r="B12" i="149"/>
  <c r="B25" i="149"/>
  <c r="B49" i="149"/>
  <c r="B11" i="149"/>
  <c r="B52" i="149"/>
  <c r="B74" i="149"/>
  <c r="B40" i="149"/>
  <c r="B39" i="149"/>
  <c r="B23" i="149"/>
  <c r="B77" i="149"/>
  <c r="B58" i="149"/>
  <c r="B94" i="149"/>
  <c r="B87" i="149"/>
  <c r="B67" i="149"/>
  <c r="B44" i="149"/>
  <c r="B93" i="149"/>
  <c r="B60" i="149"/>
  <c r="B14" i="149"/>
  <c r="B42" i="149"/>
  <c r="B91" i="149"/>
  <c r="B18" i="149"/>
  <c r="B38" i="149"/>
  <c r="B80" i="149"/>
  <c r="B22" i="149"/>
  <c r="B76" i="149"/>
  <c r="B15" i="149"/>
  <c r="B79" i="149"/>
  <c r="B8" i="149"/>
  <c r="B19" i="149"/>
  <c r="B31" i="149"/>
  <c r="B37" i="149"/>
  <c r="B88" i="149"/>
  <c r="B45" i="149"/>
  <c r="B13" i="149"/>
  <c r="B78" i="149"/>
  <c r="B63" i="149"/>
  <c r="B29" i="149"/>
  <c r="B34" i="149"/>
  <c r="B28" i="149"/>
  <c r="B86" i="149"/>
  <c r="B65" i="149"/>
  <c r="B69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Q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E3" i="8" l="1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N62" i="123" s="1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S21" i="106"/>
  <c r="S21" i="102" s="1"/>
  <c r="G24" i="106"/>
  <c r="O24" i="106"/>
  <c r="W24" i="106"/>
  <c r="I25" i="106"/>
  <c r="Q25" i="106"/>
  <c r="E29" i="106"/>
  <c r="E29" i="102" s="1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X41" i="102" s="1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H69" i="102" s="1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D36" i="123" s="1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E14" i="123" s="1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S29" i="123" s="1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E65" i="123" s="1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T13" i="123" s="1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J37" i="123" s="1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P54" i="123" s="1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N13" i="123" s="1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Q21" i="102" s="1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R21" i="102" s="1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F47" i="102" s="1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W38" i="118"/>
  <c r="I39" i="118"/>
  <c r="Q39" i="118"/>
  <c r="Q39" i="116" s="1"/>
  <c r="C40" i="118"/>
  <c r="C40" i="116" s="1"/>
  <c r="K40" i="118"/>
  <c r="S40" i="118"/>
  <c r="E41" i="118"/>
  <c r="M41" i="118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I51" i="116" s="1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M29" i="102"/>
  <c r="W30" i="102"/>
  <c r="E33" i="185"/>
  <c r="E34" i="103"/>
  <c r="M33" i="185"/>
  <c r="M34" i="103"/>
  <c r="U33" i="185"/>
  <c r="U34" i="103"/>
  <c r="W35" i="102"/>
  <c r="U38" i="102"/>
  <c r="S41" i="102"/>
  <c r="E42" i="102"/>
  <c r="Q44" i="102"/>
  <c r="C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L41" i="123"/>
  <c r="H47" i="123"/>
  <c r="F50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P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P30" i="102"/>
  <c r="F33" i="185"/>
  <c r="F34" i="103"/>
  <c r="N33" i="185"/>
  <c r="N34" i="103"/>
  <c r="V33" i="185"/>
  <c r="V34" i="103"/>
  <c r="X47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T46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N10" i="123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T24" i="123"/>
  <c r="H27" i="201"/>
  <c r="H28" i="124"/>
  <c r="P28" i="124"/>
  <c r="P27" i="201"/>
  <c r="X28" i="124"/>
  <c r="X27" i="201"/>
  <c r="T30" i="123"/>
  <c r="V31" i="123"/>
  <c r="J34" i="124"/>
  <c r="J33" i="201"/>
  <c r="R34" i="124"/>
  <c r="R33" i="201"/>
  <c r="L35" i="123"/>
  <c r="J38" i="123"/>
  <c r="H41" i="123"/>
  <c r="X41" i="123"/>
  <c r="F44" i="123"/>
  <c r="V44" i="123"/>
  <c r="H45" i="123"/>
  <c r="T47" i="123"/>
  <c r="F48" i="123"/>
  <c r="H49" i="123"/>
  <c r="X49" i="123"/>
  <c r="R50" i="123"/>
  <c r="V62" i="123"/>
  <c r="P63" i="123"/>
  <c r="T65" i="123"/>
  <c r="R68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P22" i="105" s="1"/>
  <c r="X22" i="187"/>
  <c r="X23" i="105"/>
  <c r="F27" i="187"/>
  <c r="F26" i="187" s="1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C34" i="124"/>
  <c r="C33" i="201"/>
  <c r="K34" i="124"/>
  <c r="K33" i="201"/>
  <c r="S34" i="124"/>
  <c r="S33" i="201"/>
  <c r="O62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E49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H44" i="102"/>
  <c r="P44" i="102"/>
  <c r="R45" i="102"/>
  <c r="D46" i="102"/>
  <c r="T46" i="102"/>
  <c r="N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N4" i="187"/>
  <c r="N5" i="105"/>
  <c r="N4" i="105" s="1"/>
  <c r="V4" i="187"/>
  <c r="V5" i="105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M14" i="102" l="1"/>
  <c r="D50" i="123"/>
  <c r="S27" i="103"/>
  <c r="K27" i="111"/>
  <c r="X51" i="123"/>
  <c r="N29" i="123"/>
  <c r="E26" i="108"/>
  <c r="X26" i="77"/>
  <c r="K7" i="123"/>
  <c r="J44" i="123"/>
  <c r="P14" i="123"/>
  <c r="H17" i="125"/>
  <c r="I27" i="125"/>
  <c r="K26" i="197"/>
  <c r="C2" i="204"/>
  <c r="P30" i="123"/>
  <c r="U3" i="88"/>
  <c r="D32" i="123"/>
  <c r="W26" i="189"/>
  <c r="V72" i="123"/>
  <c r="R62" i="123"/>
  <c r="M43" i="123"/>
  <c r="C36" i="116"/>
  <c r="O4" i="16"/>
  <c r="M4" i="105"/>
  <c r="L26" i="187"/>
  <c r="V3" i="183"/>
  <c r="K52" i="16"/>
  <c r="V26" i="113"/>
  <c r="S26" i="187"/>
  <c r="C26" i="187"/>
  <c r="N72" i="123"/>
  <c r="F72" i="123"/>
  <c r="O66" i="116"/>
  <c r="Q22" i="104"/>
  <c r="T26" i="194"/>
  <c r="I52" i="111"/>
  <c r="V4" i="105"/>
  <c r="F26" i="108"/>
  <c r="N37" i="102"/>
  <c r="X11" i="125"/>
  <c r="M26" i="187"/>
  <c r="D26" i="114"/>
  <c r="N26" i="108"/>
  <c r="C26" i="17"/>
  <c r="E26" i="173"/>
  <c r="M3" i="114"/>
  <c r="T26" i="78"/>
  <c r="L3" i="163"/>
  <c r="X22" i="125"/>
  <c r="G26" i="108"/>
  <c r="I26" i="107"/>
  <c r="N26" i="187"/>
  <c r="V4" i="125"/>
  <c r="R26" i="108"/>
  <c r="K11" i="105"/>
  <c r="S26" i="17"/>
  <c r="E3" i="109"/>
  <c r="E41" i="116"/>
  <c r="G38" i="116"/>
  <c r="F26" i="190"/>
  <c r="M26" i="186"/>
  <c r="O26" i="19"/>
  <c r="N51" i="123"/>
  <c r="P48" i="123"/>
  <c r="N3" i="109"/>
  <c r="S3" i="84"/>
  <c r="C26" i="82"/>
  <c r="G8" i="106"/>
  <c r="O26" i="17"/>
  <c r="C26" i="79"/>
  <c r="N17" i="104"/>
  <c r="L26" i="114"/>
  <c r="E26" i="85"/>
  <c r="O26" i="115"/>
  <c r="O2" i="115" s="1"/>
  <c r="K71" i="102"/>
  <c r="H26" i="185"/>
  <c r="W26" i="201"/>
  <c r="P65" i="123"/>
  <c r="P65" i="93" s="1"/>
  <c r="P65" i="11" s="1"/>
  <c r="P65" i="9" s="1"/>
  <c r="P65" i="7" s="1"/>
  <c r="K46" i="123"/>
  <c r="E19" i="123"/>
  <c r="M3" i="17"/>
  <c r="R49" i="123"/>
  <c r="R49" i="93" s="1"/>
  <c r="R49" i="11" s="1"/>
  <c r="R49" i="9" s="1"/>
  <c r="R49" i="7" s="1"/>
  <c r="S26" i="191"/>
  <c r="C51" i="102"/>
  <c r="V4" i="16"/>
  <c r="N26" i="81"/>
  <c r="L3" i="79"/>
  <c r="L2" i="79" s="1"/>
  <c r="M26" i="191"/>
  <c r="P51" i="123"/>
  <c r="F29" i="123"/>
  <c r="D71" i="123"/>
  <c r="S3" i="115"/>
  <c r="R70" i="123"/>
  <c r="J40" i="123"/>
  <c r="L6" i="123"/>
  <c r="K3" i="190"/>
  <c r="J70" i="123"/>
  <c r="J70" i="93" s="1"/>
  <c r="J70" i="11" s="1"/>
  <c r="J70" i="9" s="1"/>
  <c r="J70" i="7" s="1"/>
  <c r="X39" i="123"/>
  <c r="X39" i="93" s="1"/>
  <c r="X39" i="11" s="1"/>
  <c r="X39" i="9" s="1"/>
  <c r="X39" i="7" s="1"/>
  <c r="D6" i="123"/>
  <c r="X69" i="123"/>
  <c r="U26" i="185"/>
  <c r="Q26" i="82"/>
  <c r="P69" i="123"/>
  <c r="O40" i="123"/>
  <c r="J26" i="86"/>
  <c r="S3" i="85"/>
  <c r="H3" i="112"/>
  <c r="H69" i="123"/>
  <c r="D49" i="123"/>
  <c r="D49" i="93" s="1"/>
  <c r="D49" i="11" s="1"/>
  <c r="D49" i="9" s="1"/>
  <c r="D49" i="7" s="1"/>
  <c r="L21" i="123"/>
  <c r="L21" i="93" s="1"/>
  <c r="L21" i="11" s="1"/>
  <c r="L21" i="9" s="1"/>
  <c r="L21" i="7" s="1"/>
  <c r="E26" i="89"/>
  <c r="R26" i="193"/>
  <c r="R48" i="123"/>
  <c r="D21" i="123"/>
  <c r="D21" i="93" s="1"/>
  <c r="D21" i="11" s="1"/>
  <c r="D21" i="9" s="1"/>
  <c r="D21" i="7" s="1"/>
  <c r="R26" i="91"/>
  <c r="I26" i="89"/>
  <c r="W26" i="171"/>
  <c r="R27" i="104"/>
  <c r="S26" i="186"/>
  <c r="N68" i="123"/>
  <c r="J26" i="109"/>
  <c r="J2" i="109" s="1"/>
  <c r="N3" i="86"/>
  <c r="N2" i="86" s="1"/>
  <c r="F26" i="197"/>
  <c r="L17" i="106"/>
  <c r="X26" i="193"/>
  <c r="K26" i="186"/>
  <c r="F68" i="123"/>
  <c r="F68" i="93" s="1"/>
  <c r="F68" i="11" s="1"/>
  <c r="F68" i="9" s="1"/>
  <c r="F68" i="7" s="1"/>
  <c r="I49" i="123"/>
  <c r="E24" i="123"/>
  <c r="L26" i="78"/>
  <c r="P26" i="193"/>
  <c r="L37" i="123"/>
  <c r="D3" i="83"/>
  <c r="D2" i="83" s="1"/>
  <c r="U3" i="91"/>
  <c r="H26" i="193"/>
  <c r="D37" i="123"/>
  <c r="U26" i="188"/>
  <c r="D67" i="123"/>
  <c r="D67" i="93" s="1"/>
  <c r="D67" i="11" s="1"/>
  <c r="D67" i="9" s="1"/>
  <c r="D67" i="7" s="1"/>
  <c r="W26" i="173"/>
  <c r="K20" i="102"/>
  <c r="W65" i="123"/>
  <c r="W61" i="123" s="1"/>
  <c r="U24" i="123"/>
  <c r="J74" i="149"/>
  <c r="W41" i="102"/>
  <c r="W41" i="93" s="1"/>
  <c r="W41" i="11" s="1"/>
  <c r="W41" i="9" s="1"/>
  <c r="W41" i="7" s="1"/>
  <c r="U20" i="102"/>
  <c r="U20" i="93" s="1"/>
  <c r="U20" i="11" s="1"/>
  <c r="U20" i="9" s="1"/>
  <c r="U20" i="7" s="1"/>
  <c r="U14" i="102"/>
  <c r="E26" i="86"/>
  <c r="O3" i="190"/>
  <c r="I26" i="201"/>
  <c r="V27" i="104"/>
  <c r="X8" i="106"/>
  <c r="T26" i="188"/>
  <c r="H27" i="105"/>
  <c r="J26" i="171"/>
  <c r="I17" i="111"/>
  <c r="K26" i="188"/>
  <c r="V11" i="104"/>
  <c r="H17" i="105"/>
  <c r="W26" i="194"/>
  <c r="K26" i="191"/>
  <c r="M27" i="125"/>
  <c r="H14" i="102"/>
  <c r="L52" i="125"/>
  <c r="K17" i="105"/>
  <c r="C3" i="193"/>
  <c r="R3" i="18"/>
  <c r="H22" i="105"/>
  <c r="V15" i="102"/>
  <c r="V15" i="93" s="1"/>
  <c r="V15" i="11" s="1"/>
  <c r="V15" i="9" s="1"/>
  <c r="V15" i="7" s="1"/>
  <c r="H17" i="16"/>
  <c r="M26" i="17"/>
  <c r="V17" i="104"/>
  <c r="S26" i="114"/>
  <c r="S22" i="16"/>
  <c r="U17" i="125"/>
  <c r="G8" i="125"/>
  <c r="P26" i="77"/>
  <c r="U26" i="186"/>
  <c r="Q26" i="195"/>
  <c r="M26" i="192"/>
  <c r="L26" i="193"/>
  <c r="O26" i="188"/>
  <c r="H26" i="19"/>
  <c r="H2" i="19" s="1"/>
  <c r="V26" i="203"/>
  <c r="C50" i="123"/>
  <c r="E47" i="123"/>
  <c r="G44" i="123"/>
  <c r="I41" i="123"/>
  <c r="K38" i="123"/>
  <c r="M35" i="123"/>
  <c r="M35" i="93" s="1"/>
  <c r="M35" i="11" s="1"/>
  <c r="M35" i="9" s="1"/>
  <c r="M35" i="7" s="1"/>
  <c r="M30" i="123"/>
  <c r="U19" i="123"/>
  <c r="U14" i="123"/>
  <c r="G10" i="123"/>
  <c r="H3" i="110"/>
  <c r="X3" i="107"/>
  <c r="F4" i="105"/>
  <c r="X11" i="104"/>
  <c r="D33" i="125"/>
  <c r="Q2" i="119"/>
  <c r="U22" i="106"/>
  <c r="C11" i="106"/>
  <c r="K8" i="105"/>
  <c r="C26" i="87"/>
  <c r="G3" i="84"/>
  <c r="G6" i="102"/>
  <c r="G6" i="93" s="1"/>
  <c r="G6" i="11" s="1"/>
  <c r="G6" i="9" s="1"/>
  <c r="G6" i="7" s="1"/>
  <c r="D26" i="187"/>
  <c r="W26" i="88"/>
  <c r="F52" i="16"/>
  <c r="R11" i="16"/>
  <c r="R3" i="16" s="1"/>
  <c r="M52" i="16"/>
  <c r="T26" i="112"/>
  <c r="T3" i="83"/>
  <c r="T2" i="83" s="1"/>
  <c r="D8" i="105"/>
  <c r="H3" i="201"/>
  <c r="I22" i="111"/>
  <c r="W26" i="112"/>
  <c r="P26" i="114"/>
  <c r="C17" i="106"/>
  <c r="I26" i="163"/>
  <c r="W26" i="107"/>
  <c r="O26" i="84"/>
  <c r="H4" i="104"/>
  <c r="F7" i="102"/>
  <c r="E13" i="102"/>
  <c r="C6" i="102"/>
  <c r="C6" i="93" s="1"/>
  <c r="C6" i="11" s="1"/>
  <c r="C6" i="9" s="1"/>
  <c r="C6" i="7" s="1"/>
  <c r="R8" i="75"/>
  <c r="M41" i="116"/>
  <c r="O38" i="116"/>
  <c r="N26" i="190"/>
  <c r="E26" i="190"/>
  <c r="Q50" i="102"/>
  <c r="S47" i="102"/>
  <c r="S47" i="93" s="1"/>
  <c r="S47" i="11" s="1"/>
  <c r="S47" i="9" s="1"/>
  <c r="S47" i="7" s="1"/>
  <c r="U44" i="102"/>
  <c r="C39" i="102"/>
  <c r="E36" i="102"/>
  <c r="M31" i="102"/>
  <c r="M31" i="93" s="1"/>
  <c r="M31" i="11" s="1"/>
  <c r="M31" i="9" s="1"/>
  <c r="M31" i="7" s="1"/>
  <c r="W26" i="19"/>
  <c r="V51" i="123"/>
  <c r="V51" i="93" s="1"/>
  <c r="V51" i="11" s="1"/>
  <c r="V51" i="9" s="1"/>
  <c r="V51" i="7" s="1"/>
  <c r="X48" i="123"/>
  <c r="E17" i="104"/>
  <c r="U26" i="171"/>
  <c r="M26" i="108"/>
  <c r="M26" i="85"/>
  <c r="F3" i="174"/>
  <c r="F2" i="174" s="1"/>
  <c r="C63" i="123"/>
  <c r="C63" i="93" s="1"/>
  <c r="C63" i="11" s="1"/>
  <c r="C63" i="9" s="1"/>
  <c r="C63" i="7" s="1"/>
  <c r="T26" i="173"/>
  <c r="X27" i="104"/>
  <c r="U26" i="81"/>
  <c r="U3" i="83"/>
  <c r="Q3" i="19"/>
  <c r="N3" i="19"/>
  <c r="J3" i="107"/>
  <c r="O3" i="80"/>
  <c r="H11" i="105"/>
  <c r="P11" i="16"/>
  <c r="Q52" i="104"/>
  <c r="G11" i="105"/>
  <c r="F66" i="116"/>
  <c r="M25" i="102"/>
  <c r="G16" i="102"/>
  <c r="I13" i="102"/>
  <c r="T26" i="191"/>
  <c r="U11" i="125"/>
  <c r="W26" i="80"/>
  <c r="M68" i="102"/>
  <c r="N3" i="186"/>
  <c r="N2" i="186" s="1"/>
  <c r="T3" i="115"/>
  <c r="L26" i="107"/>
  <c r="M3" i="121"/>
  <c r="M2" i="121" s="1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T26" i="113"/>
  <c r="V26" i="107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G15" i="93" s="1"/>
  <c r="G15" i="11" s="1"/>
  <c r="G15" i="9" s="1"/>
  <c r="G15" i="7" s="1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V16" i="93" s="1"/>
  <c r="V16" i="11" s="1"/>
  <c r="V16" i="9" s="1"/>
  <c r="V16" i="7" s="1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U67" i="93" s="1"/>
  <c r="U67" i="11" s="1"/>
  <c r="U67" i="9" s="1"/>
  <c r="U67" i="7" s="1"/>
  <c r="L26" i="186"/>
  <c r="P29" i="102"/>
  <c r="U51" i="123"/>
  <c r="W48" i="123"/>
  <c r="W48" i="93" s="1"/>
  <c r="W48" i="11" s="1"/>
  <c r="W48" i="9" s="1"/>
  <c r="W48" i="7" s="1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G25" i="93" s="1"/>
  <c r="G25" i="11" s="1"/>
  <c r="G25" i="9" s="1"/>
  <c r="G25" i="7" s="1"/>
  <c r="K3" i="110"/>
  <c r="I3" i="87"/>
  <c r="S3" i="86"/>
  <c r="P26" i="171"/>
  <c r="G11" i="125"/>
  <c r="G3" i="125" s="1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P62" i="93" s="1"/>
  <c r="P62" i="11" s="1"/>
  <c r="P62" i="9" s="1"/>
  <c r="P62" i="7" s="1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2" i="109" s="1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Q35" i="102"/>
  <c r="Q35" i="93" s="1"/>
  <c r="Q35" i="11" s="1"/>
  <c r="Q35" i="9" s="1"/>
  <c r="Q35" i="7" s="1"/>
  <c r="N3" i="190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E2" i="108" s="1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C26" i="125" s="1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W3" i="183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N61" i="102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S3" i="105" s="1"/>
  <c r="C26" i="110"/>
  <c r="S26" i="90"/>
  <c r="R11" i="104"/>
  <c r="T3" i="188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E51" i="93" s="1"/>
  <c r="E51" i="11" s="1"/>
  <c r="E51" i="9" s="1"/>
  <c r="E51" i="7" s="1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O21" i="93"/>
  <c r="O21" i="11" s="1"/>
  <c r="O21" i="9" s="1"/>
  <c r="O21" i="7" s="1"/>
  <c r="M15" i="93"/>
  <c r="M15" i="11" s="1"/>
  <c r="M15" i="9" s="1"/>
  <c r="M15" i="7" s="1"/>
  <c r="P26" i="194"/>
  <c r="N33" i="105"/>
  <c r="N26" i="185"/>
  <c r="N6" i="102"/>
  <c r="N6" i="93" s="1"/>
  <c r="N6" i="11" s="1"/>
  <c r="N6" i="9" s="1"/>
  <c r="N6" i="7" s="1"/>
  <c r="V11" i="125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S64" i="116"/>
  <c r="C3" i="163"/>
  <c r="E61" i="104"/>
  <c r="Q33" i="105"/>
  <c r="Q6" i="123"/>
  <c r="S33" i="125"/>
  <c r="M3" i="108"/>
  <c r="I3" i="186"/>
  <c r="I2" i="186" s="1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X26" i="108"/>
  <c r="C37" i="11"/>
  <c r="C37" i="9" s="1"/>
  <c r="C37" i="7" s="1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N2" i="112" s="1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Q49" i="93"/>
  <c r="Q49" i="11" s="1"/>
  <c r="Q49" i="9" s="1"/>
  <c r="Q49" i="7" s="1"/>
  <c r="I32" i="93"/>
  <c r="I32" i="11" s="1"/>
  <c r="I32" i="9" s="1"/>
  <c r="I32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E14" i="93"/>
  <c r="E14" i="11" s="1"/>
  <c r="E14" i="9" s="1"/>
  <c r="E14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D37" i="93"/>
  <c r="D37" i="11" s="1"/>
  <c r="D37" i="9" s="1"/>
  <c r="D37" i="7" s="1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D61" i="103"/>
  <c r="P46" i="93"/>
  <c r="P46" i="11" s="1"/>
  <c r="P46" i="9" s="1"/>
  <c r="P46" i="7" s="1"/>
  <c r="X33" i="103"/>
  <c r="X34" i="102"/>
  <c r="H22" i="103"/>
  <c r="H23" i="102"/>
  <c r="X13" i="93"/>
  <c r="X13" i="11" s="1"/>
  <c r="X13" i="9" s="1"/>
  <c r="X13" i="7" s="1"/>
  <c r="L4" i="103"/>
  <c r="L5" i="102"/>
  <c r="H3" i="17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K61" i="103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L3" i="185"/>
  <c r="R3" i="17"/>
  <c r="J11" i="149"/>
  <c r="R33" i="10"/>
  <c r="R26" i="10" s="1"/>
  <c r="R2" i="10" s="1"/>
  <c r="F27" i="124"/>
  <c r="F26" i="124" s="1"/>
  <c r="F28" i="123"/>
  <c r="P22" i="124"/>
  <c r="P23" i="123"/>
  <c r="P22" i="123" s="1"/>
  <c r="J8" i="124"/>
  <c r="J9" i="123"/>
  <c r="T3" i="201"/>
  <c r="L3" i="171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6" i="117" s="1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U37" i="93" l="1"/>
  <c r="U37" i="11" s="1"/>
  <c r="U37" i="9" s="1"/>
  <c r="U37" i="7" s="1"/>
  <c r="C26" i="104"/>
  <c r="D2" i="18"/>
  <c r="J2" i="192"/>
  <c r="S40" i="93"/>
  <c r="S40" i="11" s="1"/>
  <c r="S40" i="9" s="1"/>
  <c r="S40" i="7" s="1"/>
  <c r="R66" i="93"/>
  <c r="R66" i="11" s="1"/>
  <c r="R66" i="9" s="1"/>
  <c r="R66" i="7" s="1"/>
  <c r="H2" i="108"/>
  <c r="K50" i="93"/>
  <c r="K50" i="11" s="1"/>
  <c r="K50" i="9" s="1"/>
  <c r="K50" i="7" s="1"/>
  <c r="O17" i="123"/>
  <c r="N2" i="188"/>
  <c r="U41" i="93"/>
  <c r="U41" i="11" s="1"/>
  <c r="U41" i="9" s="1"/>
  <c r="U41" i="7" s="1"/>
  <c r="U26" i="111"/>
  <c r="J3" i="16"/>
  <c r="N89" i="149"/>
  <c r="N2" i="108"/>
  <c r="D4" i="123"/>
  <c r="O61" i="102"/>
  <c r="D2" i="108"/>
  <c r="J2" i="195"/>
  <c r="E26" i="105"/>
  <c r="J3" i="125"/>
  <c r="M2" i="187"/>
  <c r="U14" i="93"/>
  <c r="U14" i="11" s="1"/>
  <c r="U14" i="9" s="1"/>
  <c r="U14" i="7" s="1"/>
  <c r="C2" i="82"/>
  <c r="W26" i="124"/>
  <c r="V2" i="193"/>
  <c r="V2" i="19"/>
  <c r="C2" i="86"/>
  <c r="W65" i="93"/>
  <c r="W65" i="11" s="1"/>
  <c r="W65" i="9" s="1"/>
  <c r="W65" i="7" s="1"/>
  <c r="J2" i="194"/>
  <c r="M2" i="85"/>
  <c r="C26" i="117"/>
  <c r="X32" i="149"/>
  <c r="G2" i="183"/>
  <c r="O3" i="125"/>
  <c r="E2" i="201"/>
  <c r="O2" i="186"/>
  <c r="O39" i="149" s="1"/>
  <c r="G26" i="103"/>
  <c r="L2" i="19"/>
  <c r="O48" i="93"/>
  <c r="O48" i="11" s="1"/>
  <c r="O48" i="9" s="1"/>
  <c r="O48" i="7" s="1"/>
  <c r="T26" i="125"/>
  <c r="O11" i="123"/>
  <c r="G2" i="185"/>
  <c r="X24" i="93"/>
  <c r="X24" i="11" s="1"/>
  <c r="X24" i="9" s="1"/>
  <c r="X24" i="7" s="1"/>
  <c r="Q16" i="93"/>
  <c r="Q16" i="11" s="1"/>
  <c r="Q16" i="9" s="1"/>
  <c r="Q16" i="7" s="1"/>
  <c r="C2" i="193"/>
  <c r="R26" i="104"/>
  <c r="X14" i="93"/>
  <c r="X14" i="11" s="1"/>
  <c r="X14" i="9" s="1"/>
  <c r="X14" i="7" s="1"/>
  <c r="M26" i="125"/>
  <c r="M2" i="125" s="1"/>
  <c r="H18" i="149"/>
  <c r="D26" i="149"/>
  <c r="Q10" i="149"/>
  <c r="W17" i="123"/>
  <c r="X3" i="104"/>
  <c r="X2" i="104" s="1"/>
  <c r="M74" i="149"/>
  <c r="U6" i="149"/>
  <c r="H33" i="116"/>
  <c r="H26" i="116" s="1"/>
  <c r="H64" i="93"/>
  <c r="H64" i="11" s="1"/>
  <c r="N33" i="149"/>
  <c r="X11" i="123"/>
  <c r="N77" i="149"/>
  <c r="N65" i="93"/>
  <c r="N65" i="11" s="1"/>
  <c r="N65" i="9" s="1"/>
  <c r="N65" i="7" s="1"/>
  <c r="L17" i="123"/>
  <c r="U2" i="186"/>
  <c r="C26" i="16"/>
  <c r="V3" i="125"/>
  <c r="P2" i="114"/>
  <c r="D2" i="114"/>
  <c r="O2" i="80"/>
  <c r="S26" i="124"/>
  <c r="H22" i="123"/>
  <c r="U10" i="149"/>
  <c r="N24" i="93"/>
  <c r="N24" i="11" s="1"/>
  <c r="N24" i="9" s="1"/>
  <c r="N24" i="7" s="1"/>
  <c r="M68" i="93"/>
  <c r="M68" i="11" s="1"/>
  <c r="M68" i="9" s="1"/>
  <c r="M68" i="7" s="1"/>
  <c r="V2" i="198"/>
  <c r="K36" i="93"/>
  <c r="K36" i="11" s="1"/>
  <c r="K36" i="9" s="1"/>
  <c r="K36" i="7" s="1"/>
  <c r="D26" i="125"/>
  <c r="M51" i="93"/>
  <c r="M51" i="11" s="1"/>
  <c r="M51" i="9" s="1"/>
  <c r="M51" i="7" s="1"/>
  <c r="R26" i="16"/>
  <c r="H2" i="113"/>
  <c r="R2" i="108"/>
  <c r="M2" i="114"/>
  <c r="H2" i="197"/>
  <c r="L6" i="149"/>
  <c r="H2" i="173"/>
  <c r="H93" i="149" s="1"/>
  <c r="K26" i="104"/>
  <c r="K2" i="104" s="1"/>
  <c r="X80" i="149"/>
  <c r="Q11" i="123"/>
  <c r="N6" i="149"/>
  <c r="D2" i="194"/>
  <c r="G11" i="123"/>
  <c r="F26" i="106"/>
  <c r="K2" i="112"/>
  <c r="W2" i="108"/>
  <c r="Q26" i="104"/>
  <c r="I2" i="112"/>
  <c r="S2" i="85"/>
  <c r="I39" i="93"/>
  <c r="I39" i="11" s="1"/>
  <c r="I39" i="9" s="1"/>
  <c r="I39" i="7" s="1"/>
  <c r="U26" i="105"/>
  <c r="W2" i="201"/>
  <c r="F3" i="105"/>
  <c r="C2" i="78"/>
  <c r="H3" i="16"/>
  <c r="G3" i="105"/>
  <c r="N2" i="190"/>
  <c r="U22" i="123"/>
  <c r="V3" i="75"/>
  <c r="I2" i="192"/>
  <c r="V33" i="116"/>
  <c r="G8" i="123"/>
  <c r="I17" i="123"/>
  <c r="K88" i="149"/>
  <c r="V58" i="149"/>
  <c r="K32" i="149"/>
  <c r="W3" i="105"/>
  <c r="E2" i="173"/>
  <c r="H26" i="105"/>
  <c r="H2" i="105" s="1"/>
  <c r="I6" i="93"/>
  <c r="I6" i="11" s="1"/>
  <c r="I6" i="9" s="1"/>
  <c r="I6" i="7" s="1"/>
  <c r="L6" i="93"/>
  <c r="L6" i="11" s="1"/>
  <c r="L6" i="9" s="1"/>
  <c r="L6" i="7" s="1"/>
  <c r="G48" i="93"/>
  <c r="G48" i="11" s="1"/>
  <c r="G48" i="9" s="1"/>
  <c r="G48" i="7" s="1"/>
  <c r="U24" i="93"/>
  <c r="U24" i="11" s="1"/>
  <c r="U24" i="9" s="1"/>
  <c r="U24" i="7" s="1"/>
  <c r="V7" i="93"/>
  <c r="V7" i="11" s="1"/>
  <c r="M2" i="17"/>
  <c r="M16" i="149" s="1"/>
  <c r="F6" i="149"/>
  <c r="F27" i="123"/>
  <c r="L2" i="191"/>
  <c r="H2" i="17"/>
  <c r="U33" i="116"/>
  <c r="X24" i="149"/>
  <c r="K3" i="106"/>
  <c r="T2" i="173"/>
  <c r="W2" i="115"/>
  <c r="I2" i="79"/>
  <c r="J2" i="186"/>
  <c r="I2" i="195"/>
  <c r="T2" i="78"/>
  <c r="O38" i="93"/>
  <c r="O38" i="11" s="1"/>
  <c r="O38" i="9" s="1"/>
  <c r="O38" i="7" s="1"/>
  <c r="G2" i="84"/>
  <c r="Q17" i="123"/>
  <c r="U2" i="188"/>
  <c r="D2" i="91"/>
  <c r="U2" i="81"/>
  <c r="E47" i="93"/>
  <c r="E47" i="11" s="1"/>
  <c r="E47" i="9" s="1"/>
  <c r="E47" i="7" s="1"/>
  <c r="T16" i="93"/>
  <c r="T16" i="11" s="1"/>
  <c r="T16" i="9" s="1"/>
  <c r="T16" i="7" s="1"/>
  <c r="J26" i="106"/>
  <c r="K26" i="125"/>
  <c r="K2" i="125" s="1"/>
  <c r="G26" i="125"/>
  <c r="G2" i="125" s="1"/>
  <c r="E26" i="16"/>
  <c r="P81" i="149"/>
  <c r="J2" i="105"/>
  <c r="G17" i="123"/>
  <c r="I2" i="91"/>
  <c r="X2" i="18"/>
  <c r="E7" i="149"/>
  <c r="W2" i="80"/>
  <c r="O2" i="114"/>
  <c r="O27" i="123"/>
  <c r="X22" i="123"/>
  <c r="Q26" i="16"/>
  <c r="O3" i="104"/>
  <c r="F3" i="125"/>
  <c r="P51" i="93"/>
  <c r="P51" i="11" s="1"/>
  <c r="P51" i="9" s="1"/>
  <c r="P51" i="7" s="1"/>
  <c r="O2" i="190"/>
  <c r="O44" i="149" s="1"/>
  <c r="S26" i="104"/>
  <c r="S2" i="104" s="1"/>
  <c r="W15" i="93"/>
  <c r="W15" i="11" s="1"/>
  <c r="W15" i="9" s="1"/>
  <c r="W15" i="7" s="1"/>
  <c r="T2" i="188"/>
  <c r="E24" i="93"/>
  <c r="E24" i="11" s="1"/>
  <c r="E24" i="9" s="1"/>
  <c r="E24" i="7" s="1"/>
  <c r="W2" i="112"/>
  <c r="H2" i="203"/>
  <c r="G2" i="19"/>
  <c r="O10" i="93"/>
  <c r="O10" i="11" s="1"/>
  <c r="O10" i="9" s="1"/>
  <c r="O10" i="7" s="1"/>
  <c r="P63" i="149"/>
  <c r="T61" i="149"/>
  <c r="I12" i="149"/>
  <c r="Q2" i="82"/>
  <c r="S7" i="93"/>
  <c r="S7" i="11" s="1"/>
  <c r="S7" i="9" s="1"/>
  <c r="S7" i="7" s="1"/>
  <c r="S4" i="123"/>
  <c r="E3" i="105"/>
  <c r="Q26" i="111"/>
  <c r="Q2" i="111" s="1"/>
  <c r="D3" i="105"/>
  <c r="L2" i="78"/>
  <c r="K2" i="189"/>
  <c r="K43" i="149" s="1"/>
  <c r="S2" i="90"/>
  <c r="V3" i="104"/>
  <c r="T11" i="123"/>
  <c r="X26" i="16"/>
  <c r="X2" i="16" s="1"/>
  <c r="F2" i="111"/>
  <c r="M72" i="93"/>
  <c r="M72" i="11" s="1"/>
  <c r="M72" i="9" s="1"/>
  <c r="M72" i="7" s="1"/>
  <c r="G2" i="81"/>
  <c r="P39" i="149"/>
  <c r="D89" i="149"/>
  <c r="K63" i="93"/>
  <c r="K63" i="11" s="1"/>
  <c r="K63" i="9" s="1"/>
  <c r="K63" i="7" s="1"/>
  <c r="Q2" i="197"/>
  <c r="M26" i="16"/>
  <c r="M2" i="16" s="1"/>
  <c r="T2" i="163"/>
  <c r="X2" i="201"/>
  <c r="G2" i="203"/>
  <c r="U72" i="93"/>
  <c r="U72" i="11" s="1"/>
  <c r="U72" i="9" s="1"/>
  <c r="U72" i="7" s="1"/>
  <c r="I3" i="125"/>
  <c r="J26" i="125"/>
  <c r="H2" i="183"/>
  <c r="H95" i="149" s="1"/>
  <c r="O26" i="104"/>
  <c r="V2" i="191"/>
  <c r="V46" i="149" s="1"/>
  <c r="W25" i="93"/>
  <c r="W25" i="11" s="1"/>
  <c r="W25" i="9" s="1"/>
  <c r="W25" i="7" s="1"/>
  <c r="S26" i="105"/>
  <c r="S2" i="105" s="1"/>
  <c r="X2" i="19"/>
  <c r="X2" i="121"/>
  <c r="O26" i="103"/>
  <c r="J2" i="17"/>
  <c r="Q4" i="123"/>
  <c r="X2" i="183"/>
  <c r="D6" i="93"/>
  <c r="D6" i="11" s="1"/>
  <c r="D6" i="9" s="1"/>
  <c r="D6" i="7" s="1"/>
  <c r="I25" i="149"/>
  <c r="G3" i="104"/>
  <c r="Q82" i="149"/>
  <c r="X66" i="93"/>
  <c r="X66" i="11" s="1"/>
  <c r="X66" i="9" s="1"/>
  <c r="X66" i="7" s="1"/>
  <c r="W3" i="16"/>
  <c r="V26" i="106"/>
  <c r="V2" i="106" s="1"/>
  <c r="F2" i="17"/>
  <c r="G26" i="117"/>
  <c r="R33" i="116"/>
  <c r="R26" i="116" s="1"/>
  <c r="C2" i="111"/>
  <c r="X26" i="75"/>
  <c r="R26" i="105"/>
  <c r="R2" i="105" s="1"/>
  <c r="M26" i="103"/>
  <c r="N26" i="16"/>
  <c r="N2" i="16" s="1"/>
  <c r="J27" i="123"/>
  <c r="O87" i="149"/>
  <c r="N57" i="149"/>
  <c r="V57" i="149"/>
  <c r="I89" i="149"/>
  <c r="M87" i="149"/>
  <c r="K87" i="149"/>
  <c r="L56" i="149"/>
  <c r="Q26" i="106"/>
  <c r="X64" i="149"/>
  <c r="R89" i="149"/>
  <c r="F87" i="149"/>
  <c r="I87" i="149"/>
  <c r="T87" i="149"/>
  <c r="D82" i="149"/>
  <c r="D56" i="149"/>
  <c r="V63" i="149"/>
  <c r="W44" i="149"/>
  <c r="W87" i="149"/>
  <c r="C87" i="149"/>
  <c r="V42" i="149"/>
  <c r="V87" i="149"/>
  <c r="P87" i="149"/>
  <c r="D57" i="149"/>
  <c r="J2" i="193"/>
  <c r="D87" i="149"/>
  <c r="L87" i="149"/>
  <c r="U87" i="149"/>
  <c r="H74" i="149"/>
  <c r="K95" i="149"/>
  <c r="Q18" i="149"/>
  <c r="N87" i="149"/>
  <c r="X87" i="149"/>
  <c r="V26" i="105"/>
  <c r="V2" i="105" s="1"/>
  <c r="N41" i="149"/>
  <c r="Q89" i="149"/>
  <c r="R87" i="149"/>
  <c r="M76" i="149"/>
  <c r="K89" i="149"/>
  <c r="R64" i="149"/>
  <c r="P74" i="149"/>
  <c r="J87" i="149"/>
  <c r="S87" i="149"/>
  <c r="L82" i="149"/>
  <c r="T82" i="149"/>
  <c r="T56" i="149"/>
  <c r="L89" i="149"/>
  <c r="Q87" i="149"/>
  <c r="J89" i="149"/>
  <c r="F17" i="149"/>
  <c r="K2" i="109"/>
  <c r="T2" i="113"/>
  <c r="S2" i="113"/>
  <c r="C2" i="192"/>
  <c r="D2" i="81"/>
  <c r="V3" i="16"/>
  <c r="U3" i="111"/>
  <c r="U2" i="111" s="1"/>
  <c r="F2" i="109"/>
  <c r="I2" i="87"/>
  <c r="D26" i="105"/>
  <c r="I2" i="109"/>
  <c r="E26" i="106"/>
  <c r="X2" i="87"/>
  <c r="F2" i="91"/>
  <c r="I66" i="93"/>
  <c r="I66" i="11" s="1"/>
  <c r="I66" i="9" s="1"/>
  <c r="I66" i="7" s="1"/>
  <c r="E72" i="93"/>
  <c r="E72" i="11" s="1"/>
  <c r="E72" i="9" s="1"/>
  <c r="E72" i="7" s="1"/>
  <c r="J26" i="104"/>
  <c r="J2" i="104" s="1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J51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S2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O2" i="16"/>
  <c r="J2" i="77"/>
  <c r="P2" i="105"/>
  <c r="Q3" i="16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J2" i="125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C2" i="125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106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P95" i="149"/>
  <c r="D59" i="149"/>
  <c r="R26" i="106"/>
  <c r="T57" i="149"/>
  <c r="I39" i="149"/>
  <c r="T3" i="125"/>
  <c r="T2" i="125" s="1"/>
  <c r="T21" i="149"/>
  <c r="P56" i="149"/>
  <c r="L63" i="149"/>
  <c r="W64" i="149"/>
  <c r="I57" i="149"/>
  <c r="P21" i="149"/>
  <c r="H59" i="149"/>
  <c r="T60" i="149"/>
  <c r="L57" i="149"/>
  <c r="P83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X89" i="149"/>
  <c r="P61" i="102"/>
  <c r="L33" i="123"/>
  <c r="L26" i="123" s="1"/>
  <c r="Q81" i="149"/>
  <c r="H39" i="149"/>
  <c r="I82" i="149"/>
  <c r="P61" i="123"/>
  <c r="T26" i="117"/>
  <c r="D88" i="149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V30" i="149"/>
  <c r="O3" i="105"/>
  <c r="J61" i="123"/>
  <c r="G93" i="149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W75" i="149"/>
  <c r="V55" i="149"/>
  <c r="F42" i="149"/>
  <c r="S3" i="117"/>
  <c r="J33" i="123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J61" i="149"/>
  <c r="H64" i="149"/>
  <c r="U18" i="149"/>
  <c r="O17" i="149"/>
  <c r="I71" i="149"/>
  <c r="W17" i="149"/>
  <c r="S83" i="149"/>
  <c r="K17" i="149"/>
  <c r="J52" i="149"/>
  <c r="G64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J28" i="149"/>
  <c r="X33" i="149"/>
  <c r="N75" i="149"/>
  <c r="L94" i="149"/>
  <c r="R48" i="149"/>
  <c r="O70" i="149"/>
  <c r="X83" i="149"/>
  <c r="P75" i="149"/>
  <c r="N31" i="149"/>
  <c r="J44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T70" i="149"/>
  <c r="V33" i="149"/>
  <c r="J22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29" i="149"/>
  <c r="N25" i="149"/>
  <c r="D94" i="149"/>
  <c r="P47" i="149"/>
  <c r="R27" i="149"/>
  <c r="D32" i="149"/>
  <c r="C89" i="149"/>
  <c r="L27" i="149"/>
  <c r="N39" i="149"/>
  <c r="P24" i="149"/>
  <c r="N52" i="149"/>
  <c r="I80" i="149"/>
  <c r="O5" i="149"/>
  <c r="M62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P3" i="123"/>
  <c r="P2" i="123" s="1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U71" i="149"/>
  <c r="F5" i="149"/>
  <c r="K16" i="9"/>
  <c r="K16" i="7" s="1"/>
  <c r="I21" i="149"/>
  <c r="P90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D54" i="149"/>
  <c r="T61" i="102"/>
  <c r="U21" i="149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R28" i="93"/>
  <c r="R27" i="102"/>
  <c r="L18" i="93"/>
  <c r="L17" i="102"/>
  <c r="S72" i="149"/>
  <c r="R46" i="149"/>
  <c r="R3" i="116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X41" i="149"/>
  <c r="F26" i="116"/>
  <c r="F2" i="116" s="1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K77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W41" i="149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S3" i="124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W68" i="149"/>
  <c r="M3" i="124"/>
  <c r="L16" i="149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C30" i="149"/>
  <c r="G57" i="149"/>
  <c r="S10" i="9"/>
  <c r="S10" i="7" s="1"/>
  <c r="O34" i="93"/>
  <c r="O33" i="102"/>
  <c r="U72" i="149"/>
  <c r="P53" i="93"/>
  <c r="P52" i="102"/>
  <c r="G50" i="149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G2" i="105" l="1"/>
  <c r="E2" i="105"/>
  <c r="Q2" i="104"/>
  <c r="O21" i="149"/>
  <c r="G60" i="149"/>
  <c r="T59" i="149"/>
  <c r="J2" i="75"/>
  <c r="V18" i="149"/>
  <c r="M22" i="149"/>
  <c r="E47" i="149"/>
  <c r="M30" i="149"/>
  <c r="H90" i="149"/>
  <c r="F2" i="125"/>
  <c r="I38" i="149"/>
  <c r="S46" i="149"/>
  <c r="P50" i="149"/>
  <c r="P9" i="149"/>
  <c r="K91" i="149"/>
  <c r="H68" i="149"/>
  <c r="T2" i="75"/>
  <c r="C86" i="149"/>
  <c r="U26" i="123"/>
  <c r="X53" i="149"/>
  <c r="H53" i="149"/>
  <c r="P2" i="75"/>
  <c r="U91" i="149"/>
  <c r="S70" i="149"/>
  <c r="F26" i="123"/>
  <c r="O31" i="149"/>
  <c r="G38" i="149"/>
  <c r="D2" i="104"/>
  <c r="D45" i="149" s="1"/>
  <c r="H2" i="116"/>
  <c r="M70" i="149"/>
  <c r="L2" i="105"/>
  <c r="G47" i="149"/>
  <c r="M43" i="149"/>
  <c r="T2" i="105"/>
  <c r="E57" i="149"/>
  <c r="X42" i="149"/>
  <c r="G5" i="149"/>
  <c r="S26" i="149"/>
  <c r="E2" i="124"/>
  <c r="S28" i="149"/>
  <c r="I34" i="149"/>
  <c r="N55" i="149"/>
  <c r="D39" i="149"/>
  <c r="K2" i="106"/>
  <c r="K33" i="149"/>
  <c r="K26" i="149"/>
  <c r="L18" i="149"/>
  <c r="I61" i="149"/>
  <c r="Q3" i="123"/>
  <c r="Q2" i="123" s="1"/>
  <c r="O23" i="149"/>
  <c r="I59" i="149"/>
  <c r="X46" i="149"/>
  <c r="Q52" i="149"/>
  <c r="G2" i="111"/>
  <c r="E46" i="149"/>
  <c r="T50" i="149"/>
  <c r="N83" i="149"/>
  <c r="R2" i="116"/>
  <c r="N3" i="102"/>
  <c r="O93" i="149"/>
  <c r="O54" i="149"/>
  <c r="C80" i="149"/>
  <c r="O95" i="149"/>
  <c r="V2" i="16"/>
  <c r="U22" i="149"/>
  <c r="O2" i="103"/>
  <c r="O59" i="149"/>
  <c r="L43" i="149"/>
  <c r="N32" i="149"/>
  <c r="O2" i="104"/>
  <c r="W28" i="149"/>
  <c r="M86" i="149"/>
  <c r="C41" i="149"/>
  <c r="Q29" i="149"/>
  <c r="P2" i="117"/>
  <c r="J19" i="149"/>
  <c r="W42" i="149"/>
  <c r="D2" i="105"/>
  <c r="P41" i="149"/>
  <c r="J5" i="149"/>
  <c r="Q2" i="16"/>
  <c r="X9" i="149"/>
  <c r="F2" i="16"/>
  <c r="H16" i="149"/>
  <c r="L49" i="149"/>
  <c r="C31" i="149"/>
  <c r="D34" i="149"/>
  <c r="J83" i="149"/>
  <c r="F53" i="149"/>
  <c r="Q27" i="149"/>
  <c r="I51" i="149"/>
  <c r="J46" i="149"/>
  <c r="X95" i="149"/>
  <c r="H2" i="16"/>
  <c r="T68" i="149"/>
  <c r="O9" i="93"/>
  <c r="O9" i="11" s="1"/>
  <c r="N47" i="149"/>
  <c r="C32" i="149"/>
  <c r="Q2" i="106"/>
  <c r="L59" i="149"/>
  <c r="F86" i="149"/>
  <c r="O91" i="149"/>
  <c r="F16" i="149"/>
  <c r="G3" i="123"/>
  <c r="J26" i="123"/>
  <c r="X39" i="149"/>
  <c r="R25" i="149"/>
  <c r="O26" i="123"/>
  <c r="M15" i="149"/>
  <c r="S45" i="149"/>
  <c r="H40" i="149"/>
  <c r="L50" i="149"/>
  <c r="X45" i="149"/>
  <c r="V32" i="149"/>
  <c r="W30" i="149"/>
  <c r="S2" i="124"/>
  <c r="U68" i="149"/>
  <c r="W59" i="149"/>
  <c r="C21" i="149"/>
  <c r="D90" i="149"/>
  <c r="J30" i="149"/>
  <c r="L47" i="149"/>
  <c r="U5" i="149"/>
  <c r="L46" i="149"/>
  <c r="T47" i="149"/>
  <c r="E2" i="16"/>
  <c r="E93" i="149"/>
  <c r="D60" i="149"/>
  <c r="I4" i="102"/>
  <c r="I3" i="102" s="1"/>
  <c r="O68" i="149"/>
  <c r="G21" i="149"/>
  <c r="J61" i="93"/>
  <c r="W63" i="149"/>
  <c r="X55" i="149"/>
  <c r="K2" i="124"/>
  <c r="X18" i="149"/>
  <c r="J90" i="149"/>
  <c r="J39" i="149"/>
  <c r="X43" i="149"/>
  <c r="W24" i="149"/>
  <c r="D86" i="149"/>
  <c r="C16" i="149"/>
  <c r="Q28" i="149"/>
  <c r="I62" i="149"/>
  <c r="M18" i="149"/>
  <c r="U2" i="117"/>
  <c r="U46" i="149"/>
  <c r="U42" i="149"/>
  <c r="J38" i="149"/>
  <c r="M2" i="103"/>
  <c r="K68" i="149"/>
  <c r="Q33" i="149"/>
  <c r="E91" i="149"/>
  <c r="D70" i="149"/>
  <c r="S2" i="125"/>
  <c r="L88" i="149"/>
  <c r="J33" i="149"/>
  <c r="S63" i="149"/>
  <c r="G2" i="104"/>
  <c r="L68" i="149"/>
  <c r="F2" i="75"/>
  <c r="F2" i="105"/>
  <c r="O2" i="106"/>
  <c r="K2" i="16"/>
  <c r="W2" i="16"/>
  <c r="H88" i="149"/>
  <c r="K15" i="149"/>
  <c r="J3" i="123"/>
  <c r="J48" i="149"/>
  <c r="V59" i="149"/>
  <c r="D51" i="149"/>
  <c r="I42" i="149"/>
  <c r="K20" i="149"/>
  <c r="M26" i="149"/>
  <c r="H30" i="149"/>
  <c r="D28" i="149"/>
  <c r="N54" i="149"/>
  <c r="O29" i="149"/>
  <c r="L24" i="149"/>
  <c r="G88" i="149"/>
  <c r="R50" i="149"/>
  <c r="S42" i="149"/>
  <c r="D64" i="149"/>
  <c r="I2" i="106"/>
  <c r="W22" i="149"/>
  <c r="F32" i="149"/>
  <c r="G26" i="123"/>
  <c r="X48" i="149"/>
  <c r="V61" i="149"/>
  <c r="F91" i="149"/>
  <c r="Q9" i="149"/>
  <c r="V45" i="149"/>
  <c r="G32" i="149"/>
  <c r="U44" i="149"/>
  <c r="P25" i="149"/>
  <c r="V49" i="149"/>
  <c r="Q41" i="149"/>
  <c r="R60" i="149"/>
  <c r="N48" i="149"/>
  <c r="W2" i="111"/>
  <c r="I17" i="149"/>
  <c r="N2" i="124"/>
  <c r="T83" i="149"/>
  <c r="J34" i="149"/>
  <c r="V54" i="149"/>
  <c r="M94" i="149"/>
  <c r="S2" i="16"/>
  <c r="J45" i="149"/>
  <c r="C54" i="149"/>
  <c r="S61" i="149"/>
  <c r="C38" i="149"/>
  <c r="F24" i="149"/>
  <c r="X19" i="149"/>
  <c r="O30" i="149"/>
  <c r="W32" i="149"/>
  <c r="I9" i="149"/>
  <c r="X88" i="149"/>
  <c r="I2" i="104"/>
  <c r="P20" i="149"/>
  <c r="G54" i="149"/>
  <c r="J88" i="149"/>
  <c r="R2" i="106"/>
  <c r="N53" i="149"/>
  <c r="O41" i="149"/>
  <c r="H42" i="149"/>
  <c r="E44" i="149"/>
  <c r="K83" i="149"/>
  <c r="P93" i="149"/>
  <c r="F38" i="149"/>
  <c r="G40" i="149"/>
  <c r="I64" i="149"/>
  <c r="L17" i="149"/>
  <c r="I2" i="75"/>
  <c r="R18" i="149"/>
  <c r="J93" i="149"/>
  <c r="V27" i="149"/>
  <c r="Q57" i="149"/>
  <c r="U64" i="149"/>
  <c r="W93" i="149"/>
  <c r="O22" i="149"/>
  <c r="X57" i="149"/>
  <c r="L60" i="149"/>
  <c r="E55" i="149"/>
  <c r="M91" i="149"/>
  <c r="K25" i="149"/>
  <c r="I30" i="149"/>
  <c r="J95" i="149"/>
  <c r="N24" i="149"/>
  <c r="V60" i="149"/>
  <c r="P38" i="149"/>
  <c r="P31" i="149"/>
  <c r="S93" i="149"/>
  <c r="R22" i="149"/>
  <c r="D15" i="149"/>
  <c r="C43" i="149"/>
  <c r="L83" i="149"/>
  <c r="G70" i="149"/>
  <c r="G51" i="149"/>
  <c r="T88" i="149"/>
  <c r="P42" i="149"/>
  <c r="G42" i="149"/>
  <c r="J17" i="149"/>
  <c r="Q64" i="149"/>
  <c r="F60" i="149"/>
  <c r="X59" i="149"/>
  <c r="K31" i="149"/>
  <c r="X34" i="149"/>
  <c r="P86" i="149"/>
  <c r="M3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J24" i="149"/>
  <c r="J25" i="149"/>
  <c r="N56" i="149"/>
  <c r="P52" i="149"/>
  <c r="P30" i="149"/>
  <c r="J32" i="149"/>
  <c r="T18" i="149"/>
  <c r="N45" i="149"/>
  <c r="W18" i="149"/>
  <c r="U23" i="149"/>
  <c r="V22" i="149"/>
  <c r="F18" i="149"/>
  <c r="E63" i="149"/>
  <c r="R57" i="149"/>
  <c r="D25" i="149"/>
  <c r="R38" i="149"/>
  <c r="Q88" i="149"/>
  <c r="R70" i="149"/>
  <c r="P58" i="149"/>
  <c r="W48" i="149"/>
  <c r="R29" i="149"/>
  <c r="X21" i="149"/>
  <c r="P23" i="149"/>
  <c r="L64" i="149"/>
  <c r="D95" i="149"/>
  <c r="H46" i="149"/>
  <c r="J18" i="149"/>
  <c r="N2" i="75"/>
  <c r="D26" i="102"/>
  <c r="D83" i="149"/>
  <c r="X27" i="149"/>
  <c r="L25" i="149"/>
  <c r="E27" i="149"/>
  <c r="W58" i="149"/>
  <c r="U94" i="149"/>
  <c r="S43" i="149"/>
  <c r="X31" i="149"/>
  <c r="E23" i="149"/>
  <c r="K93" i="149"/>
  <c r="P16" i="149"/>
  <c r="F93" i="149"/>
  <c r="R26" i="149"/>
  <c r="Q47" i="149"/>
  <c r="U93" i="149"/>
  <c r="F61" i="149"/>
  <c r="U47" i="149"/>
  <c r="O52" i="149"/>
  <c r="R56" i="149"/>
  <c r="J20" i="149"/>
  <c r="C63" i="149"/>
  <c r="R34" i="149"/>
  <c r="G30" i="149"/>
  <c r="V16" i="149"/>
  <c r="W2" i="75"/>
  <c r="I2" i="124"/>
  <c r="K24" i="149"/>
  <c r="R30" i="149"/>
  <c r="D23" i="149"/>
  <c r="P91" i="149"/>
  <c r="P2" i="104"/>
  <c r="X2" i="105"/>
  <c r="P61" i="149"/>
  <c r="T2" i="104"/>
  <c r="X30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W90" i="149"/>
  <c r="I15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D19" i="149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N66" i="149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X37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V20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W53" i="149" l="1"/>
  <c r="O8" i="93"/>
  <c r="T19" i="149"/>
  <c r="Q45" i="149"/>
  <c r="D40" i="149"/>
  <c r="W19" i="149"/>
  <c r="P19" i="149"/>
  <c r="Q15" i="149"/>
  <c r="G53" i="149"/>
  <c r="G45" i="149"/>
  <c r="T40" i="149"/>
  <c r="H84" i="149"/>
  <c r="K49" i="149"/>
  <c r="O45" i="149"/>
  <c r="G85" i="149"/>
  <c r="V15" i="149"/>
  <c r="J2" i="123"/>
  <c r="H15" i="149"/>
  <c r="K85" i="149"/>
  <c r="S37" i="149"/>
  <c r="C84" i="149"/>
  <c r="F15" i="149"/>
  <c r="E19" i="149"/>
  <c r="N49" i="149"/>
  <c r="H19" i="149"/>
  <c r="T37" i="149"/>
  <c r="M37" i="149"/>
  <c r="G2" i="123"/>
  <c r="I37" i="149"/>
  <c r="F37" i="149"/>
  <c r="G19" i="149"/>
  <c r="Q49" i="149"/>
  <c r="S49" i="149"/>
  <c r="U66" i="149"/>
  <c r="F19" i="149"/>
  <c r="O49" i="149"/>
  <c r="S90" i="149"/>
  <c r="F40" i="149"/>
  <c r="P49" i="149"/>
  <c r="E15" i="149"/>
  <c r="P45" i="149"/>
  <c r="I49" i="149"/>
  <c r="L19" i="149"/>
  <c r="I19" i="149"/>
  <c r="R19" i="149"/>
  <c r="I85" i="149"/>
  <c r="K84" i="149"/>
  <c r="S15" i="149"/>
  <c r="F66" i="149"/>
  <c r="R49" i="149"/>
  <c r="N19" i="149"/>
  <c r="M66" i="149"/>
  <c r="J66" i="149"/>
  <c r="X40" i="149"/>
  <c r="C19" i="149"/>
  <c r="H49" i="149"/>
  <c r="U2" i="102"/>
  <c r="D85" i="149"/>
  <c r="T45" i="149"/>
  <c r="E45" i="149"/>
  <c r="X49" i="149"/>
  <c r="C37" i="149"/>
  <c r="X84" i="149"/>
  <c r="W85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36" i="149" l="1"/>
  <c r="G84" i="149"/>
  <c r="I36" i="149"/>
  <c r="R2" i="93"/>
  <c r="V26" i="11"/>
  <c r="K36" i="149"/>
  <c r="G36" i="149"/>
  <c r="H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26" i="9" s="1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D35" i="149"/>
  <c r="M35" i="149"/>
  <c r="S2" i="11"/>
  <c r="W35" i="149"/>
  <c r="I35" i="149"/>
  <c r="V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L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G8" i="149" l="1"/>
  <c r="W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<sst xmlns="http://schemas.openxmlformats.org/spreadsheetml/2006/main" count="12477" uniqueCount="330">
  <si>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</si>
  <si>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</si>
  <si>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</si>
  <si>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</si>
  <si>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</si>
  <si>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</si>
  <si>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</si>
  <si>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</si>
  <si>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</si>
  <si>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</si>
  <si>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</si>
  <si>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</si>
  <si>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</si>
  <si>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</si>
  <si>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</si>
  <si>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</si>
  <si>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</si>
  <si>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</si>
  <si>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</si>
  <si>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</si>
  <si>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</si>
  <si>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</si>
  <si>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</si>
  <si>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</si>
  <si>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</si>
  <si>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</si>
  <si>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</si>
  <si>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</si>
  <si>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</si>
  <si>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</si>
  <si>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</si>
  <si>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</si>
  <si>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</si>
  <si>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</si>
  <si>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</si>
  <si>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</si>
  <si>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</si>
  <si>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</si>
  <si>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</si>
  <si>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</si>
  <si>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</si>
  <si>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</si>
  <si>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</si>
  <si>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</si>
  <si>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</si>
  <si>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</si>
  <si>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</si>
  <si>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</si>
  <si>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</si>
  <si>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</si>
  <si>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</si>
  <si>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</si>
  <si>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</si>
  <si>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</si>
  <si>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</si>
  <si>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</si>
  <si>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</si>
  <si>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</si>
  <si>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</si>
  <si>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</si>
  <si>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</si>
  <si>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</si>
  <si>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</si>
  <si>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</si>
  <si>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</si>
  <si>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</si>
  <si>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</si>
  <si>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</si>
  <si>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</si>
  <si>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</si>
  <si>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</si>
  <si>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</si>
  <si>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</si>
  <si>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</si>
  <si>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</si>
  <si>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</si>
  <si>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</si>
  <si>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</si>
  <si>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</si>
  <si>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</si>
  <si>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</si>
  <si>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</si>
  <si>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</si>
  <si>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</si>
  <si>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</si>
  <si>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</si>
  <si>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</si>
  <si>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</si>
  <si>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</si>
  <si>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</si>
  <si>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</si>
  <si>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</si>
  <si>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</si>
  <si>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</si>
  <si>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</si>
  <si>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</si>
  <si>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</si>
  <si>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</si>
  <si>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</si>
  <si>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</si>
  <si>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</si>
  <si>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</si>
  <si>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</si>
  <si>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</si>
  <si>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</si>
  <si>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</si>
  <si>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</si>
  <si>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</si>
  <si>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</si>
  <si>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</si>
  <si>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</si>
  <si>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</si>
  <si>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</si>
  <si>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</si>
  <si>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</si>
  <si>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</si>
  <si>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</si>
  <si>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</si>
  <si>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</si>
  <si>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</si>
  <si>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</si>
  <si>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</si>
  <si>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</si>
  <si>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</si>
  <si>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</si>
  <si>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</si>
  <si>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</si>
  <si>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</si>
  <si>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</si>
  <si>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</si>
  <si>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</si>
  <si>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</si>
  <si>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</si>
  <si>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</si>
  <si>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</si>
  <si>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</si>
  <si>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</si>
  <si>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</si>
  <si>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</si>
  <si>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</si>
  <si>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</si>
  <si>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</si>
  <si>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</si>
  <si>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</si>
  <si>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</si>
  <si>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</si>
  <si>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</si>
  <si>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</si>
  <si>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</si>
  <si>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</si>
  <si>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</si>
  <si>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</si>
  <si>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</si>
  <si>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</si>
  <si>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</si>
  <si>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</si>
  <si>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</si>
  <si>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</si>
  <si>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</si>
  <si>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</si>
  <si>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</si>
  <si>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</si>
  <si>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</si>
  <si>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</si>
  <si>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</si>
  <si>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</si>
  <si>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</si>
  <si>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</si>
  <si>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</si>
  <si>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</si>
  <si>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</si>
  <si>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</si>
  <si>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</si>
  <si>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</si>
  <si>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</si>
  <si>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</si>
  <si>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</si>
  <si>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</si>
  <si>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</si>
  <si>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</si>
  <si>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</si>
  <si>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</si>
  <si>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</si>
  <si>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</si>
  <si>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</si>
  <si>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</si>
  <si>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</si>
  <si>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</si>
  <si>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</si>
  <si>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</si>
  <si>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</si>
  <si>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</si>
  <si>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</si>
  <si>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</si>
  <si>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</si>
  <si>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</si>
  <si>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</si>
  <si>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</si>
  <si>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</si>
  <si>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</si>
  <si>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</si>
  <si>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</si>
  <si>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</si>
  <si>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</si>
  <si>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</si>
  <si>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</si>
  <si>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</si>
  <si>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</si>
  <si>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</si>
  <si>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</si>
  <si>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</si>
  <si>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</si>
  <si>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</si>
  <si>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</si>
  <si>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</si>
  <si>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</si>
  <si>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</si>
  <si>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</si>
  <si>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</si>
  <si>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</si>
  <si>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</si>
  <si>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</si>
  <si>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</si>
  <si>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</si>
  <si>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</si>
  <si>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</si>
  <si>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</si>
  <si>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</si>
  <si>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</si>
  <si>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</si>
  <si>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</si>
  <si>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</si>
  <si>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</si>
  <si>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</si>
  <si>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</si>
  <si>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</si>
  <si>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</si>
  <si>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</si>
  <si>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</si>
  <si>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</si>
  <si>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</si>
  <si>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</si>
  <si>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</si>
  <si>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</si>
  <si>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</si>
  <si>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</si>
  <si>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</si>
  <si>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</si>
  <si>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</si>
  <si>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</si>
  <si>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</si>
  <si>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</si>
  <si>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</si>
  <si>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</si>
  <si>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</si>
  <si>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</si>
  <si>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</si>
  <si>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</si>
  <si>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</si>
  <si>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</si>
  <si>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</si>
  <si>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</si>
  <si>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</si>
  <si>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</si>
  <si>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</si>
  <si>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</si>
  <si>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</si>
  <si>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</si>
  <si>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</si>
  <si>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</si>
  <si>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</si>
  <si>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</si>
  <si>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</si>
  <si>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</si>
  <si>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</si>
  <si>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</si>
  <si>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</si>
  <si>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</si>
  <si>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</si>
  <si>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</si>
  <si>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</si>
  <si>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</si>
  <si>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</si>
  <si>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</si>
  <si>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</si>
  <si>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</si>
  <si>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</si>
  <si>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</si>
  <si>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</si>
  <si>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</si>
  <si>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</si>
  <si>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</si>
  <si>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</si>
  <si>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</si>
  <si>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</si>
  <si>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</si>
  <si>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</si>
  <si>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</si>
  <si>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</si>
  <si>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</si>
  <si>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</si>
  <si>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</si>
  <si>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</si>
  <si>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</si>
  <si>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</si>
  <si>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</si>
  <si>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</si>
  <si>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</si>
  <si>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</si>
  <si>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</si>
  <si>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</si>
  <si>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</si>
  <si>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</si>
  <si>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</si>
  <si>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</si>
  <si>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</si>
  <si>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</si>
  <si>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</si>
  <si>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</si>
  <si>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</si>
  <si>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</si>
  <si>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</si>
  <si>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</si>
  <si>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</si>
  <si>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</si>
  <si>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</si>
  <si>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</si>
  <si>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</si>
  <si>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Finland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</si>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</sst>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45432.784953703704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57258.598182735557</v>
      </c>
      <c r="D4" s="8">
        <f>GAE!D$2</f>
        <v>62806.846363421006</v>
      </c>
      <c r="E4" s="8">
        <f>GAE!E$2</f>
        <v>65530.172397796116</v>
      </c>
      <c r="F4" s="8">
        <f>GAE!F$2</f>
        <v>73628.423775203744</v>
      </c>
      <c r="G4" s="8">
        <f>GAE!G$2</f>
        <v>69318.979121971512</v>
      </c>
      <c r="H4" s="8">
        <f>GAE!H$2</f>
        <v>57205.093168391177</v>
      </c>
      <c r="I4" s="8">
        <f>GAE!I$2</f>
        <v>68832.936281604794</v>
      </c>
      <c r="J4" s="8">
        <f>GAE!J$2</f>
        <v>67057.192164833585</v>
      </c>
      <c r="K4" s="8">
        <f>GAE!K$2</f>
        <v>58529.30595555983</v>
      </c>
      <c r="L4" s="8">
        <f>GAE!L$2</f>
        <v>55512.642415124668</v>
      </c>
      <c r="M4" s="8">
        <f>GAE!M$2</f>
        <v>63351.507268860529</v>
      </c>
      <c r="N4" s="8">
        <f>GAE!N$2</f>
        <v>56483.715445823138</v>
      </c>
      <c r="O4" s="8">
        <f>GAE!O$2</f>
        <v>50572.863282777449</v>
      </c>
      <c r="P4" s="8">
        <f>GAE!P$2</f>
        <v>51372.10389444053</v>
      </c>
      <c r="Q4" s="8">
        <f>GAE!Q$2</f>
        <v>47351.016825392377</v>
      </c>
      <c r="R4" s="8">
        <f>GAE!R$2</f>
        <v>44655.652773065463</v>
      </c>
      <c r="S4" s="8">
        <f>GAE!S$2</f>
        <v>47469.365729126846</v>
      </c>
      <c r="T4" s="8">
        <f>GAE!T$2</f>
        <v>45092.857702453191</v>
      </c>
      <c r="U4" s="8">
        <f>GAE!U$2</f>
        <v>46492.197441503791</v>
      </c>
      <c r="V4" s="8">
        <f>GAE!V$2</f>
        <v>43572.483895444886</v>
      </c>
      <c r="W4" s="8">
        <f>GAE!W$2</f>
        <v>37296.371510090874</v>
      </c>
      <c r="X4" s="8">
        <f>GAE!X$2</f>
        <v>37021.184454593051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2170.5075856800004</v>
      </c>
      <c r="D5" s="10">
        <f>INTMARB!D$2</f>
        <v>1858.5185432400003</v>
      </c>
      <c r="E5" s="10">
        <f>INTMARB!E$2</f>
        <v>2093.7164439600001</v>
      </c>
      <c r="F5" s="10">
        <f>INTMARB!F$2</f>
        <v>2080.9505663999998</v>
      </c>
      <c r="G5" s="10">
        <f>INTMARB!G$2</f>
        <v>1675.9876514400003</v>
      </c>
      <c r="H5" s="10">
        <f>INTMARB!H$2</f>
        <v>1647.3573914400004</v>
      </c>
      <c r="I5" s="10">
        <f>INTMARB!I$2</f>
        <v>1812.5384785200004</v>
      </c>
      <c r="J5" s="10">
        <f>INTMARB!J$2</f>
        <v>1484.72318412</v>
      </c>
      <c r="K5" s="10">
        <f>INTMARB!K$2</f>
        <v>1295.9669703599998</v>
      </c>
      <c r="L5" s="10">
        <f>INTMARB!L$2</f>
        <v>804.84747875999994</v>
      </c>
      <c r="M5" s="10">
        <f>INTMARB!M$2</f>
        <v>681.33006468000008</v>
      </c>
      <c r="N5" s="10">
        <f>INTMARB!N$2</f>
        <v>643.46506164000016</v>
      </c>
      <c r="O5" s="10">
        <f>INTMARB!O$2</f>
        <v>393.40305072000001</v>
      </c>
      <c r="P5" s="10">
        <f>INTMARB!P$2</f>
        <v>416.07987336000008</v>
      </c>
      <c r="Q5" s="10">
        <f>INTMARB!Q$2</f>
        <v>308.77360056000003</v>
      </c>
      <c r="R5" s="10">
        <f>INTMARB!R$2</f>
        <v>952.81102224000006</v>
      </c>
      <c r="S5" s="10">
        <f>INTMARB!S$2</f>
        <v>922.56056460000013</v>
      </c>
      <c r="T5" s="10">
        <f>INTMARB!T$2</f>
        <v>1134.5693943599997</v>
      </c>
      <c r="U5" s="10">
        <f>INTMARB!U$2</f>
        <v>1047.4465719600003</v>
      </c>
      <c r="V5" s="10">
        <f>INTMARB!V$2</f>
        <v>1077.6617308799998</v>
      </c>
      <c r="W5" s="10">
        <f>INTMARB!W$2</f>
        <v>989.43184691999988</v>
      </c>
      <c r="X5" s="10">
        <f>INTMARB!X$2</f>
        <v>893.83156560000009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1119.2862889806629</v>
      </c>
      <c r="D6" s="12">
        <f>INTMARB_IN!D$2</f>
        <v>914.06802344224229</v>
      </c>
      <c r="E6" s="12">
        <f>INTMARB_IN!E$2</f>
        <v>1014.1324635352707</v>
      </c>
      <c r="F6" s="12">
        <f>INTMARB_IN!F$2</f>
        <v>982.85754093200342</v>
      </c>
      <c r="G6" s="12">
        <f>INTMARB_IN!G$2</f>
        <v>797.89490019752236</v>
      </c>
      <c r="H6" s="12">
        <f>INTMARB_IN!H$2</f>
        <v>791.63912790454253</v>
      </c>
      <c r="I6" s="12">
        <f>INTMARB_IN!I$2</f>
        <v>888.83847060379856</v>
      </c>
      <c r="J6" s="12">
        <f>INTMARB_IN!J$2</f>
        <v>723.41207985014353</v>
      </c>
      <c r="K6" s="12">
        <f>INTMARB_IN!K$2</f>
        <v>627.36263763656302</v>
      </c>
      <c r="L6" s="12">
        <f>INTMARB_IN!L$2</f>
        <v>372.37884335016656</v>
      </c>
      <c r="M6" s="12">
        <f>INTMARB_IN!M$2</f>
        <v>324.06760416080397</v>
      </c>
      <c r="N6" s="12">
        <f>INTMARB_IN!N$2</f>
        <v>298.2934857814999</v>
      </c>
      <c r="O6" s="12">
        <f>INTMARB_IN!O$2</f>
        <v>185.08385771198741</v>
      </c>
      <c r="P6" s="12">
        <f>INTMARB_IN!P$2</f>
        <v>193.38585102448224</v>
      </c>
      <c r="Q6" s="12">
        <f>INTMARB_IN!Q$2</f>
        <v>141.12880819596796</v>
      </c>
      <c r="R6" s="12">
        <f>INTMARB_IN!R$2</f>
        <v>463.79018095852473</v>
      </c>
      <c r="S6" s="12">
        <f>INTMARB_IN!S$2</f>
        <v>439.09433472627649</v>
      </c>
      <c r="T6" s="12">
        <f>INTMARB_IN!T$2</f>
        <v>546.65905671040719</v>
      </c>
      <c r="U6" s="12">
        <f>INTMARB_IN!U$2</f>
        <v>500.35426957820869</v>
      </c>
      <c r="V6" s="12">
        <f>INTMARB_IN!V$2</f>
        <v>506.83854558197385</v>
      </c>
      <c r="W6" s="12">
        <f>INTMARB_IN!W$2</f>
        <v>435.15254660040421</v>
      </c>
      <c r="X6" s="12">
        <f>INTMARB_IN!X$2</f>
        <v>392.89869080387962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1051.2212966993372</v>
      </c>
      <c r="D7" s="12">
        <f>INTMARB_EX!D$2</f>
        <v>944.45051979775792</v>
      </c>
      <c r="E7" s="12">
        <f>INTMARB_EX!E$2</f>
        <v>1079.5839804247294</v>
      </c>
      <c r="F7" s="12">
        <f>INTMARB_EX!F$2</f>
        <v>1098.0930254679965</v>
      </c>
      <c r="G7" s="12">
        <f>INTMARB_EX!G$2</f>
        <v>878.09275124247802</v>
      </c>
      <c r="H7" s="12">
        <f>INTMARB_EX!H$2</f>
        <v>855.71826353545771</v>
      </c>
      <c r="I7" s="12">
        <f>INTMARB_EX!I$2</f>
        <v>923.70000791620168</v>
      </c>
      <c r="J7" s="12">
        <f>INTMARB_EX!J$2</f>
        <v>761.31110426985651</v>
      </c>
      <c r="K7" s="12">
        <f>INTMARB_EX!K$2</f>
        <v>668.60433272343676</v>
      </c>
      <c r="L7" s="12">
        <f>INTMARB_EX!L$2</f>
        <v>432.46863540983344</v>
      </c>
      <c r="M7" s="12">
        <f>INTMARB_EX!M$2</f>
        <v>357.26246051919617</v>
      </c>
      <c r="N7" s="12">
        <f>INTMARB_EX!N$2</f>
        <v>345.1715758585002</v>
      </c>
      <c r="O7" s="12">
        <f>INTMARB_EX!O$2</f>
        <v>208.31919300801258</v>
      </c>
      <c r="P7" s="12">
        <f>INTMARB_EX!P$2</f>
        <v>222.69402233551779</v>
      </c>
      <c r="Q7" s="12">
        <f>INTMARB_EX!Q$2</f>
        <v>167.64479236403207</v>
      </c>
      <c r="R7" s="12">
        <f>INTMARB_EX!R$2</f>
        <v>489.02084128147527</v>
      </c>
      <c r="S7" s="12">
        <f>INTMARB_EX!S$2</f>
        <v>483.46622987372365</v>
      </c>
      <c r="T7" s="12">
        <f>INTMARB_EX!T$2</f>
        <v>587.91033764959263</v>
      </c>
      <c r="U7" s="12">
        <f>INTMARB_EX!U$2</f>
        <v>547.09230238179157</v>
      </c>
      <c r="V7" s="12">
        <f>INTMARB_EX!V$2</f>
        <v>570.82318529802603</v>
      </c>
      <c r="W7" s="12">
        <f>INTMARB_EX!W$2</f>
        <v>554.27930031959568</v>
      </c>
      <c r="X7" s="12">
        <f>INTMARB_EX!X$2</f>
        <v>500.93287479612042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55088.090597055554</v>
      </c>
      <c r="D8" s="8">
        <f>GIC!D$2</f>
        <v>60948.327820181003</v>
      </c>
      <c r="E8" s="8">
        <f>GIC!E$2</f>
        <v>63436.455953836114</v>
      </c>
      <c r="F8" s="8">
        <f>GIC!F$2</f>
        <v>71547.473208803742</v>
      </c>
      <c r="G8" s="8">
        <f>GIC!G$2</f>
        <v>67642.991470531517</v>
      </c>
      <c r="H8" s="8">
        <f>GIC!H$2</f>
        <v>55557.735776951187</v>
      </c>
      <c r="I8" s="8">
        <f>GIC!I$2</f>
        <v>67020.397803084794</v>
      </c>
      <c r="J8" s="8">
        <f>GIC!J$2</f>
        <v>65572.468980713587</v>
      </c>
      <c r="K8" s="8">
        <f>GIC!K$2</f>
        <v>57233.338985199822</v>
      </c>
      <c r="L8" s="8">
        <f>GIC!L$2</f>
        <v>54707.794936364662</v>
      </c>
      <c r="M8" s="8">
        <f>GIC!M$2</f>
        <v>62670.177204180523</v>
      </c>
      <c r="N8" s="8">
        <f>GIC!N$2</f>
        <v>55840.250384183149</v>
      </c>
      <c r="O8" s="8">
        <f>GIC!O$2</f>
        <v>50179.460232057441</v>
      </c>
      <c r="P8" s="8">
        <f>GIC!P$2</f>
        <v>50956.024021080535</v>
      </c>
      <c r="Q8" s="8">
        <f>GIC!Q$2</f>
        <v>47042.243224832375</v>
      </c>
      <c r="R8" s="8">
        <f>GIC!R$2</f>
        <v>43702.841750825464</v>
      </c>
      <c r="S8" s="8">
        <f>GIC!S$2</f>
        <v>46546.805164526842</v>
      </c>
      <c r="T8" s="8">
        <f>GIC!T$2</f>
        <v>43958.288308093193</v>
      </c>
      <c r="U8" s="8">
        <f>GIC!U$2</f>
        <v>45444.750869543779</v>
      </c>
      <c r="V8" s="8">
        <f>GIC!V$2</f>
        <v>42494.822164564888</v>
      </c>
      <c r="W8" s="8">
        <f>GIC!W$2</f>
        <v>36306.939663170866</v>
      </c>
      <c r="X8" s="8">
        <f>GIC!X$2</f>
        <v>36127.352888993046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1042.9455650400002</v>
      </c>
      <c r="D9" s="10">
        <f>INTAVI!D$2</f>
        <v>1070.9649950399996</v>
      </c>
      <c r="E9" s="10">
        <f>INTAVI!E$2</f>
        <v>1058.5116849600004</v>
      </c>
      <c r="F9" s="10">
        <f>INTAVI!F$2</f>
        <v>1092.7577699999999</v>
      </c>
      <c r="G9" s="10">
        <f>INTAVI!G$2</f>
        <v>1260.87435</v>
      </c>
      <c r="H9" s="10">
        <f>INTAVI!H$2</f>
        <v>1267.1010050399998</v>
      </c>
      <c r="I9" s="10">
        <f>INTAVI!I$2</f>
        <v>1410.3112237200005</v>
      </c>
      <c r="J9" s="10">
        <f>INTAVI!J$2</f>
        <v>1625.1269400000003</v>
      </c>
      <c r="K9" s="10">
        <f>INTAVI!K$2</f>
        <v>1758.9974349600002</v>
      </c>
      <c r="L9" s="10">
        <f>INTAVI!L$2</f>
        <v>1541.0686500000002</v>
      </c>
      <c r="M9" s="10">
        <f>INTAVI!M$2</f>
        <v>1625.1269399999999</v>
      </c>
      <c r="N9" s="10">
        <f>INTAVI!N$2</f>
        <v>1920.8876187600001</v>
      </c>
      <c r="O9" s="10">
        <f>INTAVI!O$2</f>
        <v>1855.5090350399998</v>
      </c>
      <c r="P9" s="10">
        <f>INTAVI!P$2</f>
        <v>1914.6609637200004</v>
      </c>
      <c r="Q9" s="10">
        <f>INTAVI!Q$2</f>
        <v>1886.6415337199999</v>
      </c>
      <c r="R9" s="10">
        <f>INTAVI!R$2</f>
        <v>1927.1140149599998</v>
      </c>
      <c r="S9" s="10">
        <f>INTAVI!S$2</f>
        <v>1933.3406699999998</v>
      </c>
      <c r="T9" s="10">
        <f>INTAVI!T$2</f>
        <v>2048.5317175200003</v>
      </c>
      <c r="U9" s="10">
        <f>INTAVI!U$2</f>
        <v>2344.2923962800005</v>
      </c>
      <c r="V9" s="10">
        <f>INTAVI!V$2</f>
        <v>2527.975355040001</v>
      </c>
      <c r="W9" s="10">
        <f>INTAVI!W$2</f>
        <v>853.03595124000003</v>
      </c>
      <c r="X9" s="10">
        <f>INTAVI!X$2</f>
        <v>834.35624496000003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661.99010863964236</v>
      </c>
      <c r="D10" s="12">
        <f>INTAVI_PA_IN!D$2</f>
        <v>690.45059196874422</v>
      </c>
      <c r="E10" s="12">
        <f>INTAVI_PA_IN!E$2</f>
        <v>665.51023593019681</v>
      </c>
      <c r="F10" s="12">
        <f>INTAVI_PA_IN!F$2</f>
        <v>695.4277167912611</v>
      </c>
      <c r="G10" s="12">
        <f>INTAVI_PA_IN!G$2</f>
        <v>776.7715898801514</v>
      </c>
      <c r="H10" s="12">
        <f>INTAVI_PA_IN!H$2</f>
        <v>777.25361458573718</v>
      </c>
      <c r="I10" s="12">
        <f>INTAVI_PA_IN!I$2</f>
        <v>881.12280673276882</v>
      </c>
      <c r="J10" s="12">
        <f>INTAVI_PA_IN!J$2</f>
        <v>1028.1235417292935</v>
      </c>
      <c r="K10" s="12">
        <f>INTAVI_PA_IN!K$2</f>
        <v>1112.4406545169834</v>
      </c>
      <c r="L10" s="12">
        <f>INTAVI_PA_IN!L$2</f>
        <v>959.98257624603127</v>
      </c>
      <c r="M10" s="12">
        <f>INTAVI_PA_IN!M$2</f>
        <v>1012.2504384888198</v>
      </c>
      <c r="N10" s="12">
        <f>INTAVI_PA_IN!N$2</f>
        <v>1199.2423401027768</v>
      </c>
      <c r="O10" s="12">
        <f>INTAVI_PA_IN!O$2</f>
        <v>1136.4003603519545</v>
      </c>
      <c r="P10" s="12">
        <f>INTAVI_PA_IN!P$2</f>
        <v>1171.3796281361676</v>
      </c>
      <c r="Q10" s="12">
        <f>INTAVI_PA_IN!Q$2</f>
        <v>1166.140388781198</v>
      </c>
      <c r="R10" s="12">
        <f>INTAVI_PA_IN!R$2</f>
        <v>1197.1147139872273</v>
      </c>
      <c r="S10" s="12">
        <f>INTAVI_PA_IN!S$2</f>
        <v>1230.0773788634792</v>
      </c>
      <c r="T10" s="12">
        <f>INTAVI_PA_IN!T$2</f>
        <v>1325.6303764600098</v>
      </c>
      <c r="U10" s="12">
        <f>INTAVI_PA_IN!U$2</f>
        <v>1517.7222287574614</v>
      </c>
      <c r="V10" s="12">
        <f>INTAVI_PA_IN!V$2</f>
        <v>1613.2315739658147</v>
      </c>
      <c r="W10" s="12">
        <f>INTAVI_PA_IN!W$2</f>
        <v>483.34868439403454</v>
      </c>
      <c r="X10" s="12">
        <f>INTAVI_PA_IN!X$2</f>
        <v>498.17699930112792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354.98689891793759</v>
      </c>
      <c r="D11" s="12">
        <f>INTAVI_PA_EX!D$2</f>
        <v>359.01806741675176</v>
      </c>
      <c r="E11" s="12">
        <f>INTAVI_PA_EX!E$2</f>
        <v>371.12561178938518</v>
      </c>
      <c r="F11" s="12">
        <f>INTAVI_PA_EX!F$2</f>
        <v>369.74844895256717</v>
      </c>
      <c r="G11" s="12">
        <f>INTAVI_PA_EX!G$2</f>
        <v>446.31734052389942</v>
      </c>
      <c r="H11" s="12">
        <f>INTAVI_PA_EX!H$2</f>
        <v>449.35463567517934</v>
      </c>
      <c r="I11" s="12">
        <f>INTAVI_PA_EX!I$2</f>
        <v>486.39872526715567</v>
      </c>
      <c r="J11" s="12">
        <f>INTAVI_PA_EX!J$2</f>
        <v>549.66884529679169</v>
      </c>
      <c r="K11" s="12">
        <f>INTAVI_PA_EX!K$2</f>
        <v>606.04785119875135</v>
      </c>
      <c r="L11" s="12">
        <f>INTAVI_PA_EX!L$2</f>
        <v>550.31475083660257</v>
      </c>
      <c r="M11" s="12">
        <f>INTAVI_PA_EX!M$2</f>
        <v>580.27719109236307</v>
      </c>
      <c r="N11" s="12">
        <f>INTAVI_PA_EX!N$2</f>
        <v>687.55687018500805</v>
      </c>
      <c r="O11" s="12">
        <f>INTAVI_PA_EX!O$2</f>
        <v>681.24793810016831</v>
      </c>
      <c r="P11" s="12">
        <f>INTAVI_PA_EX!P$2</f>
        <v>703.07086339195905</v>
      </c>
      <c r="Q11" s="12">
        <f>INTAVI_PA_EX!Q$2</f>
        <v>684.56247247917645</v>
      </c>
      <c r="R11" s="12">
        <f>INTAVI_PA_EX!R$2</f>
        <v>691.97867314815221</v>
      </c>
      <c r="S11" s="12">
        <f>INTAVI_PA_EX!S$2</f>
        <v>667.19563309386581</v>
      </c>
      <c r="T11" s="12">
        <f>INTAVI_PA_EX!T$2</f>
        <v>683.76340334482745</v>
      </c>
      <c r="U11" s="12">
        <f>INTAVI_PA_EX!U$2</f>
        <v>788.49379898382563</v>
      </c>
      <c r="V11" s="12">
        <f>INTAVI_PA_EX!V$2</f>
        <v>860.94848419914786</v>
      </c>
      <c r="W11" s="12">
        <f>INTAVI_PA_EX!W$2</f>
        <v>339.16815474671785</v>
      </c>
      <c r="X11" s="12">
        <f>INTAVI_PA_EX!X$2</f>
        <v>305.3648287141836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13.738598559220129</v>
      </c>
      <c r="D12" s="12">
        <f>INTAVI_FR_IN!D$2</f>
        <v>12.23309553087801</v>
      </c>
      <c r="E12" s="12">
        <f>INTAVI_FR_IN!E$2</f>
        <v>11.50463705517523</v>
      </c>
      <c r="F12" s="12">
        <f>INTAVI_FR_IN!F$2</f>
        <v>17.217874002010067</v>
      </c>
      <c r="G12" s="12">
        <f>INTAVI_FR_IN!G$2</f>
        <v>23.715048784008324</v>
      </c>
      <c r="H12" s="12">
        <f>INTAVI_FR_IN!H$2</f>
        <v>24.090915480923851</v>
      </c>
      <c r="I12" s="12">
        <f>INTAVI_FR_IN!I$2</f>
        <v>29.853091274680576</v>
      </c>
      <c r="J12" s="12">
        <f>INTAVI_FR_IN!J$2</f>
        <v>34.419602855692268</v>
      </c>
      <c r="K12" s="12">
        <f>INTAVI_FR_IN!K$2</f>
        <v>29.251350651523101</v>
      </c>
      <c r="L12" s="12">
        <f>INTAVI_FR_IN!L$2</f>
        <v>24.087602319392261</v>
      </c>
      <c r="M12" s="12">
        <f>INTAVI_FR_IN!M$2</f>
        <v>25.209026188468865</v>
      </c>
      <c r="N12" s="12">
        <f>INTAVI_FR_IN!N$2</f>
        <v>23.097208946041075</v>
      </c>
      <c r="O12" s="12">
        <f>INTAVI_FR_IN!O$2</f>
        <v>22.707293217928047</v>
      </c>
      <c r="P12" s="12">
        <f>INTAVI_FR_IN!P$2</f>
        <v>27.12398143311556</v>
      </c>
      <c r="Q12" s="12">
        <f>INTAVI_FR_IN!Q$2</f>
        <v>26.918704626903896</v>
      </c>
      <c r="R12" s="12">
        <f>INTAVI_FR_IN!R$2</f>
        <v>30.586533596596471</v>
      </c>
      <c r="S12" s="12">
        <f>INTAVI_FR_IN!S$2</f>
        <v>28.924632031583052</v>
      </c>
      <c r="T12" s="12">
        <f>INTAVI_FR_IN!T$2</f>
        <v>32.187582132006654</v>
      </c>
      <c r="U12" s="12">
        <f>INTAVI_FR_IN!U$2</f>
        <v>30.934816421690726</v>
      </c>
      <c r="V12" s="12">
        <f>INTAVI_FR_IN!V$2</f>
        <v>47.3282027952974</v>
      </c>
      <c r="W12" s="12">
        <f>INTAVI_FR_IN!W$2</f>
        <v>22.110868910676569</v>
      </c>
      <c r="X12" s="12">
        <f>INTAVI_FR_IN!X$2</f>
        <v>21.083780804108518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12.229958923199996</v>
      </c>
      <c r="D13" s="12">
        <f>INTAVI_FR_EX!D$2</f>
        <v>9.2632401236255824</v>
      </c>
      <c r="E13" s="12">
        <f>INTAVI_FR_EX!E$2</f>
        <v>10.371200185243282</v>
      </c>
      <c r="F13" s="12">
        <f>INTAVI_FR_EX!F$2</f>
        <v>10.363730254161441</v>
      </c>
      <c r="G13" s="12">
        <f>INTAVI_FR_EX!G$2</f>
        <v>14.070370811940903</v>
      </c>
      <c r="H13" s="12">
        <f>INTAVI_FR_EX!H$2</f>
        <v>16.401839298159569</v>
      </c>
      <c r="I13" s="12">
        <f>INTAVI_FR_EX!I$2</f>
        <v>12.936600445395481</v>
      </c>
      <c r="J13" s="12">
        <f>INTAVI_FR_EX!J$2</f>
        <v>12.91495011822286</v>
      </c>
      <c r="K13" s="12">
        <f>INTAVI_FR_EX!K$2</f>
        <v>11.257578592742298</v>
      </c>
      <c r="L13" s="12">
        <f>INTAVI_FR_EX!L$2</f>
        <v>6.6837205979741343</v>
      </c>
      <c r="M13" s="12">
        <f>INTAVI_FR_EX!M$2</f>
        <v>7.3902842303483229</v>
      </c>
      <c r="N13" s="12">
        <f>INTAVI_FR_EX!N$2</f>
        <v>10.991199526174315</v>
      </c>
      <c r="O13" s="12">
        <f>INTAVI_FR_EX!O$2</f>
        <v>15.153443369948992</v>
      </c>
      <c r="P13" s="12">
        <f>INTAVI_FR_EX!P$2</f>
        <v>13.086490758757819</v>
      </c>
      <c r="Q13" s="12">
        <f>INTAVI_FR_EX!Q$2</f>
        <v>9.0199678327214148</v>
      </c>
      <c r="R13" s="12">
        <f>INTAVI_FR_EX!R$2</f>
        <v>7.4340942280238931</v>
      </c>
      <c r="S13" s="12">
        <f>INTAVI_FR_EX!S$2</f>
        <v>7.1430260110716874</v>
      </c>
      <c r="T13" s="12">
        <f>INTAVI_FR_EX!T$2</f>
        <v>6.9503555831561474</v>
      </c>
      <c r="U13" s="12">
        <f>INTAVI_FR_EX!U$2</f>
        <v>7.1415521170226848</v>
      </c>
      <c r="V13" s="12">
        <f>INTAVI_FR_EX!V$2</f>
        <v>6.4670940797407379</v>
      </c>
      <c r="W13" s="12">
        <f>INTAVI_FR_EX!W$2</f>
        <v>8.4082431885710811</v>
      </c>
      <c r="X13" s="12">
        <f>INTAVI_FR_EX!X$2</f>
        <v>9.7306361405800068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54045.145032015556</v>
      </c>
      <c r="D14" s="8">
        <f>NRGSUP!D$2</f>
        <v>59877.362825140997</v>
      </c>
      <c r="E14" s="8">
        <f>NRGSUP!E$2</f>
        <v>62377.944268876112</v>
      </c>
      <c r="F14" s="8">
        <f>NRGSUP!F$2</f>
        <v>70454.715438803745</v>
      </c>
      <c r="G14" s="8">
        <f>NRGSUP!G$2</f>
        <v>66382.117120531519</v>
      </c>
      <c r="H14" s="8">
        <f>NRGSUP!H$2</f>
        <v>54290.63477191118</v>
      </c>
      <c r="I14" s="8">
        <f>NRGSUP!I$2</f>
        <v>65610.086579364797</v>
      </c>
      <c r="J14" s="8">
        <f>NRGSUP!J$2</f>
        <v>63947.342040713585</v>
      </c>
      <c r="K14" s="8">
        <f>NRGSUP!K$2</f>
        <v>55474.341550239827</v>
      </c>
      <c r="L14" s="8">
        <f>NRGSUP!L$2</f>
        <v>53166.726286364661</v>
      </c>
      <c r="M14" s="8">
        <f>NRGSUP!M$2</f>
        <v>61045.050264180521</v>
      </c>
      <c r="N14" s="8">
        <f>NRGSUP!N$2</f>
        <v>53919.362765423139</v>
      </c>
      <c r="O14" s="8">
        <f>NRGSUP!O$2</f>
        <v>48323.951197017443</v>
      </c>
      <c r="P14" s="8">
        <f>NRGSUP!P$2</f>
        <v>49041.363057360533</v>
      </c>
      <c r="Q14" s="8">
        <f>NRGSUP!Q$2</f>
        <v>45155.601691112388</v>
      </c>
      <c r="R14" s="8">
        <f>NRGSUP!R$2</f>
        <v>41775.727735865468</v>
      </c>
      <c r="S14" s="8">
        <f>NRGSUP!S$2</f>
        <v>44613.464494526845</v>
      </c>
      <c r="T14" s="8">
        <f>NRGSUP!T$2</f>
        <v>41909.75659057319</v>
      </c>
      <c r="U14" s="8">
        <f>NRGSUP!U$2</f>
        <v>43100.458473263781</v>
      </c>
      <c r="V14" s="8">
        <f>NRGSUP!V$2</f>
        <v>39966.846809524883</v>
      </c>
      <c r="W14" s="8">
        <f>NRGSUP!W$2</f>
        <v>35453.90371193087</v>
      </c>
      <c r="X14" s="8">
        <f>NRGSUP!X$2</f>
        <v>35292.996644033046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22461.883879712172</v>
      </c>
      <c r="D15" s="10">
        <f>TI_EHG_E!D$2</f>
        <v>27789.024602139965</v>
      </c>
      <c r="E15" s="10">
        <f>TI_EHG_E!E$2</f>
        <v>30365.843532488088</v>
      </c>
      <c r="F15" s="10">
        <f>TI_EHG_E!F$2</f>
        <v>38458.69261361246</v>
      </c>
      <c r="G15" s="10">
        <f>TI_EHG_E!G$2</f>
        <v>34528.71667285046</v>
      </c>
      <c r="H15" s="10">
        <f>TI_EHG_E!H$2</f>
        <v>23032.686246688849</v>
      </c>
      <c r="I15" s="10">
        <f>TI_EHG_E!I$2</f>
        <v>34277.955048925309</v>
      </c>
      <c r="J15" s="10">
        <f>TI_EHG_E!J$2</f>
        <v>31962.499583138848</v>
      </c>
      <c r="K15" s="10">
        <f>TI_EHG_E!K$2</f>
        <v>25448.769149539348</v>
      </c>
      <c r="L15" s="10">
        <f>TI_EHG_E!L$2</f>
        <v>25715.755721111684</v>
      </c>
      <c r="M15" s="10">
        <f>TI_EHG_E!M$2</f>
        <v>31396.244768624503</v>
      </c>
      <c r="N15" s="10">
        <f>TI_EHG_E!N$2</f>
        <v>25328.039682690294</v>
      </c>
      <c r="O15" s="10">
        <f>TI_EHG_E!O$2</f>
        <v>20874.706854419095</v>
      </c>
      <c r="P15" s="10">
        <f>TI_EHG_E!P$2</f>
        <v>21982.315534050151</v>
      </c>
      <c r="Q15" s="10">
        <f>TI_EHG_E!Q$2</f>
        <v>19579.6611967893</v>
      </c>
      <c r="R15" s="10">
        <f>TI_EHG_E!R$2</f>
        <v>16469.008054310183</v>
      </c>
      <c r="S15" s="10">
        <f>TI_EHG_E!S$2</f>
        <v>18012.084265436275</v>
      </c>
      <c r="T15" s="10">
        <f>TI_EHG_E!T$2</f>
        <v>16195.355383381873</v>
      </c>
      <c r="U15" s="10">
        <f>TI_EHG_E!U$2</f>
        <v>17417.080061080869</v>
      </c>
      <c r="V15" s="10">
        <f>TI_EHG_E!V$2</f>
        <v>14856.218106145494</v>
      </c>
      <c r="W15" s="10">
        <f>TI_EHG_E!W$2</f>
        <v>11858.573915459932</v>
      </c>
      <c r="X15" s="10">
        <f>TI_EHG_E!X$2</f>
        <v>12466.296487520791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6598.0337840844086</v>
      </c>
      <c r="D16" s="12">
        <f>TI_EHG_E_E!D$2</f>
        <v>9776.522978922565</v>
      </c>
      <c r="E16" s="12">
        <f>TI_EHG_E_E!E$2</f>
        <v>11188.693160713092</v>
      </c>
      <c r="F16" s="12">
        <f>TI_EHG_E_E!F$2</f>
        <v>18895.775627086194</v>
      </c>
      <c r="G16" s="12">
        <f>TI_EHG_E_E!G$2</f>
        <v>15631.195195381821</v>
      </c>
      <c r="H16" s="12">
        <f>TI_EHG_E_E!H$2</f>
        <v>5342.0933057052489</v>
      </c>
      <c r="I16" s="12">
        <f>TI_EHG_E_E!I$2</f>
        <v>15470.262655021717</v>
      </c>
      <c r="J16" s="12">
        <f>TI_EHG_E_E!J$2</f>
        <v>13029.293570095317</v>
      </c>
      <c r="K16" s="12">
        <f>TI_EHG_E_E!K$2</f>
        <v>7767.2231145943942</v>
      </c>
      <c r="L16" s="12">
        <f>TI_EHG_E_E!L$2</f>
        <v>7831.8532069879075</v>
      </c>
      <c r="M16" s="12">
        <f>TI_EHG_E_E!M$2</f>
        <v>12064.079537221405</v>
      </c>
      <c r="N16" s="12">
        <f>TI_EHG_E_E!N$2</f>
        <v>8388.6756286851196</v>
      </c>
      <c r="O16" s="12">
        <f>TI_EHG_E_E!O$2</f>
        <v>4542.3483505164095</v>
      </c>
      <c r="P16" s="12">
        <f>TI_EHG_E_E!P$2</f>
        <v>7319.8343196613523</v>
      </c>
      <c r="Q16" s="12">
        <f>TI_EHG_E_E!Q$2</f>
        <v>5524.8491063934243</v>
      </c>
      <c r="R16" s="12">
        <f>TI_EHG_E_E!R$2</f>
        <v>3239.9287484578299</v>
      </c>
      <c r="S16" s="12">
        <f>TI_EHG_E_E!S$2</f>
        <v>3737.7055901511671</v>
      </c>
      <c r="T16" s="12">
        <f>TI_EHG_E_E!T$2</f>
        <v>2904.2295022282806</v>
      </c>
      <c r="U16" s="12">
        <f>TI_EHG_E_E!U$2</f>
        <v>3864.4044170729499</v>
      </c>
      <c r="V16" s="12">
        <f>TI_EHG_E_E!V$2</f>
        <v>2282.3336712013593</v>
      </c>
      <c r="W16" s="12">
        <f>TI_EHG_E_E!W$2</f>
        <v>1214.1822947222229</v>
      </c>
      <c r="X16" s="12">
        <f>TI_EHG_E_E!X$2</f>
        <v>1681.8745436135998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13344.905463307376</v>
      </c>
      <c r="D17" s="12">
        <f>TI_EHG_CHP_E!D$2</f>
        <v>15347.814445845132</v>
      </c>
      <c r="E17" s="12">
        <f>TI_EHG_CHP_E!E$2</f>
        <v>16185.977989095167</v>
      </c>
      <c r="F17" s="12">
        <f>TI_EHG_CHP_E!F$2</f>
        <v>16689.117854063068</v>
      </c>
      <c r="G17" s="12">
        <f>TI_EHG_CHP_E!G$2</f>
        <v>15997.705323895871</v>
      </c>
      <c r="H17" s="12">
        <f>TI_EHG_CHP_E!H$2</f>
        <v>14833.491332459227</v>
      </c>
      <c r="I17" s="12">
        <f>TI_EHG_CHP_E!I$2</f>
        <v>15843.549419791476</v>
      </c>
      <c r="J17" s="12">
        <f>TI_EHG_CHP_E!J$2</f>
        <v>15743.777739825724</v>
      </c>
      <c r="K17" s="12">
        <f>TI_EHG_CHP_E!K$2</f>
        <v>14696.13228161263</v>
      </c>
      <c r="L17" s="12">
        <f>TI_EHG_CHP_E!L$2</f>
        <v>14632.532233801894</v>
      </c>
      <c r="M17" s="12">
        <f>TI_EHG_CHP_E!M$2</f>
        <v>15819.770773014545</v>
      </c>
      <c r="N17" s="12">
        <f>TI_EHG_CHP_E!N$2</f>
        <v>13899.976787288553</v>
      </c>
      <c r="O17" s="12">
        <f>TI_EHG_CHP_E!O$2</f>
        <v>12894.269484132454</v>
      </c>
      <c r="P17" s="12">
        <f>TI_EHG_CHP_E!P$2</f>
        <v>12024.475248640019</v>
      </c>
      <c r="Q17" s="12">
        <f>TI_EHG_CHP_E!Q$2</f>
        <v>11411.249449310555</v>
      </c>
      <c r="R17" s="12">
        <f>TI_EHG_CHP_E!R$2</f>
        <v>10739.25510048712</v>
      </c>
      <c r="S17" s="12">
        <f>TI_EHG_CHP_E!S$2</f>
        <v>11189.582780023897</v>
      </c>
      <c r="T17" s="12">
        <f>TI_EHG_CHP_E!T$2</f>
        <v>11091.349518661151</v>
      </c>
      <c r="U17" s="12">
        <f>TI_EHG_CHP_E!U$2</f>
        <v>11087.584328973891</v>
      </c>
      <c r="V17" s="12">
        <f>TI_EHG_CHP_E!V$2</f>
        <v>10108.729631197099</v>
      </c>
      <c r="W17" s="12">
        <f>TI_EHG_CHP_E!W$2</f>
        <v>8275.2623153367495</v>
      </c>
      <c r="X17" s="12">
        <f>TI_EHG_CHP_E!X$2</f>
        <v>8316.9600374385918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2518.9446323203856</v>
      </c>
      <c r="D18" s="12">
        <f>TI_EHG_H_E!D$2</f>
        <v>2664.6871773722714</v>
      </c>
      <c r="E18" s="12">
        <f>TI_EHG_H_E!E$2</f>
        <v>2991.1723826798234</v>
      </c>
      <c r="F18" s="12">
        <f>TI_EHG_H_E!F$2</f>
        <v>2873.7991324631953</v>
      </c>
      <c r="G18" s="12">
        <f>TI_EHG_H_E!G$2</f>
        <v>2899.8161535727668</v>
      </c>
      <c r="H18" s="12">
        <f>TI_EHG_H_E!H$2</f>
        <v>2857.1016085243728</v>
      </c>
      <c r="I18" s="12">
        <f>TI_EHG_H_E!I$2</f>
        <v>2964.1429741121169</v>
      </c>
      <c r="J18" s="12">
        <f>TI_EHG_H_E!J$2</f>
        <v>3189.4282732178035</v>
      </c>
      <c r="K18" s="12">
        <f>TI_EHG_H_E!K$2</f>
        <v>2985.4137533323205</v>
      </c>
      <c r="L18" s="12">
        <f>TI_EHG_H_E!L$2</f>
        <v>3251.3702803218848</v>
      </c>
      <c r="M18" s="12">
        <f>TI_EHG_H_E!M$2</f>
        <v>3512.3944583885504</v>
      </c>
      <c r="N18" s="12">
        <f>TI_EHG_H_E!N$2</f>
        <v>3039.3872667166215</v>
      </c>
      <c r="O18" s="12">
        <f>TI_EHG_H_E!O$2</f>
        <v>3438.0890197702352</v>
      </c>
      <c r="P18" s="12">
        <f>TI_EHG_H_E!P$2</f>
        <v>2638.0059657487786</v>
      </c>
      <c r="Q18" s="12">
        <f>TI_EHG_H_E!Q$2</f>
        <v>2643.562641085321</v>
      </c>
      <c r="R18" s="12">
        <f>TI_EHG_H_E!R$2</f>
        <v>2489.8242053652343</v>
      </c>
      <c r="S18" s="12">
        <f>TI_EHG_H_E!S$2</f>
        <v>3084.7958952612121</v>
      </c>
      <c r="T18" s="12">
        <f>TI_EHG_H_E!T$2</f>
        <v>2199.7763624924423</v>
      </c>
      <c r="U18" s="12">
        <f>TI_EHG_H_E!U$2</f>
        <v>2465.0913150340275</v>
      </c>
      <c r="V18" s="12">
        <f>TI_EHG_H_E!V$2</f>
        <v>2465.1548037470347</v>
      </c>
      <c r="W18" s="12">
        <f>TI_EHG_H_E!W$2</f>
        <v>2369.1293054009566</v>
      </c>
      <c r="X18" s="12">
        <f>TI_EHG_H_E!X$2</f>
        <v>2467.461906468598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3466.8934624799999</v>
      </c>
      <c r="D19" s="8">
        <f>NRG_E!D$2</f>
        <v>3339.2092824000006</v>
      </c>
      <c r="E19" s="8">
        <f>NRG_E!E$2</f>
        <v>3549.0156001200003</v>
      </c>
      <c r="F19" s="8">
        <f>NRG_E!F$2</f>
        <v>3535.3493085599998</v>
      </c>
      <c r="G19" s="8">
        <f>NRG_E!G$2</f>
        <v>3606.0160968</v>
      </c>
      <c r="H19" s="8">
        <f>NRG_E!H$2</f>
        <v>3648.7960772399992</v>
      </c>
      <c r="I19" s="8">
        <f>NRG_E!I$2</f>
        <v>3799.4718207599999</v>
      </c>
      <c r="J19" s="8">
        <f>NRG_E!J$2</f>
        <v>4187.2110735600008</v>
      </c>
      <c r="K19" s="8">
        <f>NRG_E!K$2</f>
        <v>4058.3590344000004</v>
      </c>
      <c r="L19" s="8">
        <f>NRG_E!L$2</f>
        <v>3641.2754335200002</v>
      </c>
      <c r="M19" s="8">
        <f>NRG_E!M$2</f>
        <v>3577.6168052399998</v>
      </c>
      <c r="N19" s="8">
        <f>NRG_E!N$2</f>
        <v>3973.8224008800003</v>
      </c>
      <c r="O19" s="8">
        <f>NRG_E!O$2</f>
        <v>3729.8647425600002</v>
      </c>
      <c r="P19" s="8">
        <f>NRG_E!P$2</f>
        <v>3756.5785576799999</v>
      </c>
      <c r="Q19" s="8">
        <f>NRG_E!Q$2</f>
        <v>3526.7531961600002</v>
      </c>
      <c r="R19" s="8">
        <f>NRG_E!R$2</f>
        <v>3622.5232585199992</v>
      </c>
      <c r="S19" s="8">
        <f>NRG_E!S$2</f>
        <v>3448.5950217600002</v>
      </c>
      <c r="T19" s="8">
        <f>NRG_E!T$2</f>
        <v>3335.9611730400002</v>
      </c>
      <c r="U19" s="8">
        <f>NRG_E!U$2</f>
        <v>3321.8417304000004</v>
      </c>
      <c r="V19" s="8">
        <f>NRG_E!V$2</f>
        <v>3229.0547896799999</v>
      </c>
      <c r="W19" s="8">
        <f>NRG_E!W$2</f>
        <v>3057.0597421200005</v>
      </c>
      <c r="X19" s="8">
        <f>NRG_E!X$2</f>
        <v>2940.3035787600002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358.48022399999991</v>
      </c>
      <c r="D23" s="12">
        <f>NRG_CO_E!D$2</f>
        <v>326.40141599999998</v>
      </c>
      <c r="E23" s="12">
        <f>NRG_CO_E!E$2</f>
        <v>364.01983200000001</v>
      </c>
      <c r="F23" s="12">
        <f>NRG_CO_E!F$2</f>
        <v>397.36065600000001</v>
      </c>
      <c r="G23" s="12">
        <f>NRG_CO_E!G$2</f>
        <v>423.62294400000002</v>
      </c>
      <c r="H23" s="12">
        <f>NRG_CO_E!H$2</f>
        <v>396.82353599999993</v>
      </c>
      <c r="I23" s="12">
        <f>NRG_CO_E!I$2</f>
        <v>405.18172800000002</v>
      </c>
      <c r="J23" s="12">
        <f>NRG_CO_E!J$2</f>
        <v>354.42194399999994</v>
      </c>
      <c r="K23" s="12">
        <f>NRG_CO_E!K$2</f>
        <v>334.52265599999998</v>
      </c>
      <c r="L23" s="12">
        <f>NRG_CO_E!L$2</f>
        <v>208.57816799999992</v>
      </c>
      <c r="M23" s="12">
        <f>NRG_CO_E!M$2</f>
        <v>180.91274399999998</v>
      </c>
      <c r="N23" s="12">
        <f>NRG_CO_E!N$2</f>
        <v>272.93450399999995</v>
      </c>
      <c r="O23" s="12">
        <f>NRG_CO_E!O$2</f>
        <v>263.68502399999994</v>
      </c>
      <c r="P23" s="12">
        <f>NRG_CO_E!P$2</f>
        <v>255.63261599999993</v>
      </c>
      <c r="Q23" s="12">
        <f>NRG_CO_E!Q$2</f>
        <v>259.37215199999997</v>
      </c>
      <c r="R23" s="12">
        <f>NRG_CO_E!R$2</f>
        <v>339.92553599999997</v>
      </c>
      <c r="S23" s="12">
        <f>NRG_CO_E!S$2</f>
        <v>343.44388800000002</v>
      </c>
      <c r="T23" s="12">
        <f>NRG_CO_E!T$2</f>
        <v>332.35451999999992</v>
      </c>
      <c r="U23" s="12">
        <f>NRG_CO_E!U$2</f>
        <v>303.65935200000001</v>
      </c>
      <c r="V23" s="12">
        <f>NRG_CO_E!V$2</f>
        <v>296.99150400000002</v>
      </c>
      <c r="W23" s="12">
        <f>NRG_CO_E!W$2</f>
        <v>270.31384800000001</v>
      </c>
      <c r="X23" s="12">
        <f>NRG_CO_E!X$2</f>
        <v>335.96949599999994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1123.0265807999999</v>
      </c>
      <c r="D26" s="12">
        <f>NRG_BF_E!D$2</f>
        <v>1070.0911008</v>
      </c>
      <c r="E26" s="12">
        <f>NRG_BF_E!E$2</f>
        <v>1125.8239031999999</v>
      </c>
      <c r="F26" s="12">
        <f>NRG_BF_E!F$2</f>
        <v>1191.0836951999997</v>
      </c>
      <c r="G26" s="12">
        <f>NRG_BF_E!G$2</f>
        <v>1241.6414471999999</v>
      </c>
      <c r="H26" s="12">
        <f>NRG_BF_E!H$2</f>
        <v>1256.1236135999995</v>
      </c>
      <c r="I26" s="12">
        <f>NRG_BF_E!I$2</f>
        <v>1239.3152927999997</v>
      </c>
      <c r="J26" s="12">
        <f>NRG_BF_E!J$2</f>
        <v>1181.2676832000002</v>
      </c>
      <c r="K26" s="12">
        <f>NRG_BF_E!K$2</f>
        <v>1170.0619848000001</v>
      </c>
      <c r="L26" s="12">
        <f>NRG_BF_E!L$2</f>
        <v>722.79784080000013</v>
      </c>
      <c r="M26" s="12">
        <f>NRG_BF_E!M$2</f>
        <v>848.60992080000005</v>
      </c>
      <c r="N26" s="12">
        <f>NRG_BF_E!N$2</f>
        <v>1039.9096584000001</v>
      </c>
      <c r="O26" s="12">
        <f>NRG_BF_E!O$2</f>
        <v>981.77181119999989</v>
      </c>
      <c r="P26" s="12">
        <f>NRG_BF_E!P$2</f>
        <v>1084.0430951999999</v>
      </c>
      <c r="Q26" s="12">
        <f>NRG_BF_E!Q$2</f>
        <v>915.92850240000007</v>
      </c>
      <c r="R26" s="12">
        <f>NRG_BF_E!R$2</f>
        <v>1157.7347783999999</v>
      </c>
      <c r="S26" s="12">
        <f>NRG_BF_E!S$2</f>
        <v>1156.5789840000002</v>
      </c>
      <c r="T26" s="12">
        <f>NRG_BF_E!T$2</f>
        <v>1129.1568408000003</v>
      </c>
      <c r="U26" s="12">
        <f>NRG_BF_E!U$2</f>
        <v>1193.2283376</v>
      </c>
      <c r="V26" s="12">
        <f>NRG_BF_E!V$2</f>
        <v>966.52855440000008</v>
      </c>
      <c r="W26" s="12">
        <f>NRG_BF_E!W$2</f>
        <v>970.68126959999984</v>
      </c>
      <c r="X26" s="12">
        <f>NRG_BF_E!X$2</f>
        <v>1204.1015256000003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1985.3866576799999</v>
      </c>
      <c r="D27" s="12">
        <f>NRG_PR_E!D$2</f>
        <v>1942.7167656000004</v>
      </c>
      <c r="E27" s="12">
        <f>NRG_PR_E!E$2</f>
        <v>2059.1718649200002</v>
      </c>
      <c r="F27" s="12">
        <f>NRG_PR_E!F$2</f>
        <v>1946.90495736</v>
      </c>
      <c r="G27" s="12">
        <f>NRG_PR_E!G$2</f>
        <v>1940.7517056000002</v>
      </c>
      <c r="H27" s="12">
        <f>NRG_PR_E!H$2</f>
        <v>1995.8489276399996</v>
      </c>
      <c r="I27" s="12">
        <f>NRG_PR_E!I$2</f>
        <v>2154.9747999599999</v>
      </c>
      <c r="J27" s="12">
        <f>NRG_PR_E!J$2</f>
        <v>2651.5214463600005</v>
      </c>
      <c r="K27" s="12">
        <f>NRG_PR_E!K$2</f>
        <v>2553.7743936000002</v>
      </c>
      <c r="L27" s="12">
        <f>NRG_PR_E!L$2</f>
        <v>2709.8994247199998</v>
      </c>
      <c r="M27" s="12">
        <f>NRG_PR_E!M$2</f>
        <v>2548.09414044</v>
      </c>
      <c r="N27" s="12">
        <f>NRG_PR_E!N$2</f>
        <v>2660.9782384800001</v>
      </c>
      <c r="O27" s="12">
        <f>NRG_PR_E!O$2</f>
        <v>2484.4079073600001</v>
      </c>
      <c r="P27" s="12">
        <f>NRG_PR_E!P$2</f>
        <v>2416.9028464800003</v>
      </c>
      <c r="Q27" s="12">
        <f>NRG_PR_E!Q$2</f>
        <v>2351.4525417600003</v>
      </c>
      <c r="R27" s="12">
        <f>NRG_PR_E!R$2</f>
        <v>2124.8629441200001</v>
      </c>
      <c r="S27" s="12">
        <f>NRG_PR_E!S$2</f>
        <v>1948.57214976</v>
      </c>
      <c r="T27" s="12">
        <f>NRG_PR_E!T$2</f>
        <v>1874.44981224</v>
      </c>
      <c r="U27" s="12">
        <f>NRG_PR_E!U$2</f>
        <v>1824.9540408000003</v>
      </c>
      <c r="V27" s="12">
        <f>NRG_PR_E!V$2</f>
        <v>1965.53473128</v>
      </c>
      <c r="W27" s="12">
        <f>NRG_PR_E!W$2</f>
        <v>1816.0646245200001</v>
      </c>
      <c r="X27" s="12">
        <f>NRG_PR_E!X$2</f>
        <v>1400.2325571599999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28116.367689823386</v>
      </c>
      <c r="D35" s="8">
        <f>FC_E!D$2</f>
        <v>28749.128940601047</v>
      </c>
      <c r="E35" s="8">
        <f>FC_E!E$2</f>
        <v>28463.085136268026</v>
      </c>
      <c r="F35" s="8">
        <f>FC_E!F$2</f>
        <v>28460.673516631286</v>
      </c>
      <c r="G35" s="8">
        <f>FC_E!G$2</f>
        <v>28247.384350881057</v>
      </c>
      <c r="H35" s="8">
        <f>FC_E!H$2</f>
        <v>27609.152447982335</v>
      </c>
      <c r="I35" s="8">
        <f>FC_E!I$2</f>
        <v>27532.659709679487</v>
      </c>
      <c r="J35" s="8">
        <f>FC_E!J$2</f>
        <v>27797.631384014745</v>
      </c>
      <c r="K35" s="8">
        <f>FC_E!K$2</f>
        <v>25967.213366300472</v>
      </c>
      <c r="L35" s="8">
        <f>FC_E!L$2</f>
        <v>23809.695131732984</v>
      </c>
      <c r="M35" s="8">
        <f>FC_E!M$2</f>
        <v>26071.188690316019</v>
      </c>
      <c r="N35" s="8">
        <f>FC_E!N$2</f>
        <v>24617.500681852853</v>
      </c>
      <c r="O35" s="8">
        <f>FC_E!O$2</f>
        <v>23719.379600038348</v>
      </c>
      <c r="P35" s="8">
        <f>FC_E!P$2</f>
        <v>23302.468965630382</v>
      </c>
      <c r="Q35" s="8">
        <f>FC_E!Q$2</f>
        <v>22049.18729816308</v>
      </c>
      <c r="R35" s="8">
        <f>FC_E!R$2</f>
        <v>21684.196423035282</v>
      </c>
      <c r="S35" s="8">
        <f>FC_E!S$2</f>
        <v>23152.785207330577</v>
      </c>
      <c r="T35" s="8">
        <f>FC_E!T$2</f>
        <v>22378.440034151314</v>
      </c>
      <c r="U35" s="8">
        <f>FC_E!U$2</f>
        <v>22361.53668178292</v>
      </c>
      <c r="V35" s="8">
        <f>FC_E!V$2</f>
        <v>21881.573913699398</v>
      </c>
      <c r="W35" s="8">
        <f>FC_E!W$2</f>
        <v>20538.270054350938</v>
      </c>
      <c r="X35" s="8">
        <f>FC_E!X$2</f>
        <v>19886.396577752257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10423.908999259384</v>
      </c>
      <c r="D36" s="12">
        <f>FC_IND_E!D$2</f>
        <v>10257.229680145039</v>
      </c>
      <c r="E36" s="12">
        <f>FC_IND_E!E$2</f>
        <v>10004.882730934432</v>
      </c>
      <c r="F36" s="12">
        <f>FC_IND_E!F$2</f>
        <v>9566.1716836992819</v>
      </c>
      <c r="G36" s="12">
        <f>FC_IND_E!G$2</f>
        <v>9683.1806600250602</v>
      </c>
      <c r="H36" s="12">
        <f>FC_IND_E!H$2</f>
        <v>9278.3431366719415</v>
      </c>
      <c r="I36" s="12">
        <f>FC_IND_E!I$2</f>
        <v>9247.6504582650959</v>
      </c>
      <c r="J36" s="12">
        <f>FC_IND_E!J$2</f>
        <v>9137.2997637411445</v>
      </c>
      <c r="K36" s="12">
        <f>FC_IND_E!K$2</f>
        <v>8596.5047935610128</v>
      </c>
      <c r="L36" s="12">
        <f>FC_IND_E!L$2</f>
        <v>7059.8359565869141</v>
      </c>
      <c r="M36" s="12">
        <f>FC_IND_E!M$2</f>
        <v>8432.1719338870134</v>
      </c>
      <c r="N36" s="12">
        <f>FC_IND_E!N$2</f>
        <v>7897.1258117535945</v>
      </c>
      <c r="O36" s="12">
        <f>FC_IND_E!O$2</f>
        <v>7036.2271731977798</v>
      </c>
      <c r="P36" s="12">
        <f>FC_IND_E!P$2</f>
        <v>7053.6462180177714</v>
      </c>
      <c r="Q36" s="12">
        <f>FC_IND_E!Q$2</f>
        <v>7049.5359957213605</v>
      </c>
      <c r="R36" s="12">
        <f>FC_IND_E!R$2</f>
        <v>6737.4347403447682</v>
      </c>
      <c r="S36" s="12">
        <f>FC_IND_E!S$2</f>
        <v>6867.4605188494515</v>
      </c>
      <c r="T36" s="12">
        <f>FC_IND_E!T$2</f>
        <v>6853.0937140550031</v>
      </c>
      <c r="U36" s="12">
        <f>FC_IND_E!U$2</f>
        <v>6879.1536855604809</v>
      </c>
      <c r="V36" s="12">
        <f>FC_IND_E!V$2</f>
        <v>6717.019690917472</v>
      </c>
      <c r="W36" s="12">
        <f>FC_IND_E!W$2</f>
        <v>6228.7038080320453</v>
      </c>
      <c r="X36" s="12">
        <f>FC_IND_E!X$2</f>
        <v>6409.9379964028103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1971.1436925024</v>
      </c>
      <c r="D37" s="14">
        <f>FC_IND_IS_E!D$2</f>
        <v>1722.1111424712001</v>
      </c>
      <c r="E37" s="14">
        <f>FC_IND_IS_E!E$2</f>
        <v>1973.1604473288</v>
      </c>
      <c r="F37" s="14">
        <f>FC_IND_IS_E!F$2</f>
        <v>1512.3968172576001</v>
      </c>
      <c r="G37" s="14">
        <f>FC_IND_IS_E!G$2</f>
        <v>1616.9718374352001</v>
      </c>
      <c r="H37" s="14">
        <f>FC_IND_IS_E!H$2</f>
        <v>1634.1455832047998</v>
      </c>
      <c r="I37" s="14">
        <f>FC_IND_IS_E!I$2</f>
        <v>1493.3928129552</v>
      </c>
      <c r="J37" s="14">
        <f>FC_IND_IS_E!J$2</f>
        <v>1413.1816976663999</v>
      </c>
      <c r="K37" s="14">
        <f>FC_IND_IS_E!K$2</f>
        <v>1305.7085073620221</v>
      </c>
      <c r="L37" s="14">
        <f>FC_IND_IS_E!L$2</f>
        <v>990.64900953574511</v>
      </c>
      <c r="M37" s="14">
        <f>FC_IND_IS_E!M$2</f>
        <v>1637.4638675376</v>
      </c>
      <c r="N37" s="14">
        <f>FC_IND_IS_E!N$2</f>
        <v>1368.2715166728001</v>
      </c>
      <c r="O37" s="14">
        <f>FC_IND_IS_E!O$2</f>
        <v>878.02863841125873</v>
      </c>
      <c r="P37" s="14">
        <f>FC_IND_IS_E!P$2</f>
        <v>897.79538179514816</v>
      </c>
      <c r="Q37" s="14">
        <f>FC_IND_IS_E!Q$2</f>
        <v>956.84575966564478</v>
      </c>
      <c r="R37" s="14">
        <f>FC_IND_IS_E!R$2</f>
        <v>944.56934471523721</v>
      </c>
      <c r="S37" s="14">
        <f>FC_IND_IS_E!S$2</f>
        <v>984.67363388164563</v>
      </c>
      <c r="T37" s="14">
        <f>FC_IND_IS_E!T$2</f>
        <v>932.84209552333721</v>
      </c>
      <c r="U37" s="14">
        <f>FC_IND_IS_E!U$2</f>
        <v>1006.3372169952539</v>
      </c>
      <c r="V37" s="14">
        <f>FC_IND_IS_E!V$2</f>
        <v>956.33296591685394</v>
      </c>
      <c r="W37" s="14">
        <f>FC_IND_IS_E!W$2</f>
        <v>924.59910287523167</v>
      </c>
      <c r="X37" s="14">
        <f>FC_IND_IS_E!X$2</f>
        <v>1008.2177011584389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1845.6416525161144</v>
      </c>
      <c r="D38" s="16">
        <f>FC_IND_IS_BF_E!D$2</f>
        <v>1622.0212378325311</v>
      </c>
      <c r="E38" s="16">
        <f>FC_IND_IS_BF_E!E$2</f>
        <v>1854.7950290205886</v>
      </c>
      <c r="F38" s="16">
        <f>FC_IND_IS_BF_E!F$2</f>
        <v>1380.9613797996853</v>
      </c>
      <c r="G38" s="16">
        <f>FC_IND_IS_BF_E!G$2</f>
        <v>1463.588348461818</v>
      </c>
      <c r="H38" s="16">
        <f>FC_IND_IS_BF_E!H$2</f>
        <v>1482.4343400491152</v>
      </c>
      <c r="I38" s="16">
        <f>FC_IND_IS_BF_E!I$2</f>
        <v>1340.0992668843785</v>
      </c>
      <c r="J38" s="16">
        <f>FC_IND_IS_BF_E!J$2</f>
        <v>1285.2002673142047</v>
      </c>
      <c r="K38" s="16">
        <f>FC_IND_IS_BF_E!K$2</f>
        <v>1186.6974552901388</v>
      </c>
      <c r="L38" s="16">
        <f>FC_IND_IS_BF_E!L$2</f>
        <v>907.63982256083227</v>
      </c>
      <c r="M38" s="16">
        <f>FC_IND_IS_BF_E!M$2</f>
        <v>1485.8534950272976</v>
      </c>
      <c r="N38" s="16">
        <f>FC_IND_IS_BF_E!N$2</f>
        <v>1237.2285180134579</v>
      </c>
      <c r="O38" s="16">
        <f>FC_IND_IS_BF_E!O$2</f>
        <v>749.832929916284</v>
      </c>
      <c r="P38" s="16">
        <f>FC_IND_IS_BF_E!P$2</f>
        <v>784.24172208277446</v>
      </c>
      <c r="Q38" s="16">
        <f>FC_IND_IS_BF_E!Q$2</f>
        <v>851.97678023641083</v>
      </c>
      <c r="R38" s="16">
        <f>FC_IND_IS_BF_E!R$2</f>
        <v>835.78814614028113</v>
      </c>
      <c r="S38" s="16">
        <f>FC_IND_IS_BF_E!S$2</f>
        <v>877.28121062978266</v>
      </c>
      <c r="T38" s="16">
        <f>FC_IND_IS_BF_E!T$2</f>
        <v>827.44221557844787</v>
      </c>
      <c r="U38" s="16">
        <f>FC_IND_IS_BF_E!U$2</f>
        <v>900.23800185599316</v>
      </c>
      <c r="V38" s="16">
        <f>FC_IND_IS_BF_E!V$2</f>
        <v>878.37029256875962</v>
      </c>
      <c r="W38" s="16">
        <f>FC_IND_IS_BF_E!W$2</f>
        <v>854.94503774627231</v>
      </c>
      <c r="X38" s="16">
        <f>FC_IND_IS_BF_E!X$2</f>
        <v>930.54720543021529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125.50203998628609</v>
      </c>
      <c r="D39" s="16">
        <f>FC_IND_IS_EA_E!D$2</f>
        <v>100.08990463866888</v>
      </c>
      <c r="E39" s="16">
        <f>FC_IND_IS_EA_E!E$2</f>
        <v>118.3654183082112</v>
      </c>
      <c r="F39" s="16">
        <f>FC_IND_IS_EA_E!F$2</f>
        <v>131.43543745791487</v>
      </c>
      <c r="G39" s="16">
        <f>FC_IND_IS_EA_E!G$2</f>
        <v>153.38348897338216</v>
      </c>
      <c r="H39" s="16">
        <f>FC_IND_IS_EA_E!H$2</f>
        <v>151.71124315568443</v>
      </c>
      <c r="I39" s="16">
        <f>FC_IND_IS_EA_E!I$2</f>
        <v>153.29354607082161</v>
      </c>
      <c r="J39" s="16">
        <f>FC_IND_IS_EA_E!J$2</f>
        <v>127.98143035219525</v>
      </c>
      <c r="K39" s="16">
        <f>FC_IND_IS_EA_E!K$2</f>
        <v>119.01105207188327</v>
      </c>
      <c r="L39" s="16">
        <f>FC_IND_IS_EA_E!L$2</f>
        <v>83.009186974912865</v>
      </c>
      <c r="M39" s="16">
        <f>FC_IND_IS_EA_E!M$2</f>
        <v>151.61037251030231</v>
      </c>
      <c r="N39" s="16">
        <f>FC_IND_IS_EA_E!N$2</f>
        <v>131.04299865934215</v>
      </c>
      <c r="O39" s="16">
        <f>FC_IND_IS_EA_E!O$2</f>
        <v>128.19570849497455</v>
      </c>
      <c r="P39" s="16">
        <f>FC_IND_IS_EA_E!P$2</f>
        <v>113.55365971237374</v>
      </c>
      <c r="Q39" s="16">
        <f>FC_IND_IS_EA_E!Q$2</f>
        <v>104.86897942923407</v>
      </c>
      <c r="R39" s="16">
        <f>FC_IND_IS_EA_E!R$2</f>
        <v>108.78119857495614</v>
      </c>
      <c r="S39" s="16">
        <f>FC_IND_IS_EA_E!S$2</f>
        <v>107.39242325186306</v>
      </c>
      <c r="T39" s="16">
        <f>FC_IND_IS_EA_E!T$2</f>
        <v>105.39987994488935</v>
      </c>
      <c r="U39" s="16">
        <f>FC_IND_IS_EA_E!U$2</f>
        <v>106.09921513926065</v>
      </c>
      <c r="V39" s="16">
        <f>FC_IND_IS_EA_E!V$2</f>
        <v>77.962673348094057</v>
      </c>
      <c r="W39" s="16">
        <f>FC_IND_IS_EA_E!W$2</f>
        <v>69.654065128959274</v>
      </c>
      <c r="X39" s="16">
        <f>FC_IND_IS_EA_E!X$2</f>
        <v>77.670495728223656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98.972625448799988</v>
      </c>
      <c r="D40" s="14">
        <f>FC_IND_NFM_E!D$2</f>
        <v>121.24069832880001</v>
      </c>
      <c r="E40" s="14">
        <f>FC_IND_NFM_E!E$2</f>
        <v>79.408349640000012</v>
      </c>
      <c r="F40" s="14">
        <f>FC_IND_NFM_E!F$2</f>
        <v>91.7636699376</v>
      </c>
      <c r="G40" s="14">
        <f>FC_IND_NFM_E!G$2</f>
        <v>79.536129537600019</v>
      </c>
      <c r="H40" s="14">
        <f>FC_IND_NFM_E!H$2</f>
        <v>74.053123559999989</v>
      </c>
      <c r="I40" s="14">
        <f>FC_IND_NFM_E!I$2</f>
        <v>123.37897716000001</v>
      </c>
      <c r="J40" s="14">
        <f>FC_IND_NFM_E!J$2</f>
        <v>136.13173920000003</v>
      </c>
      <c r="K40" s="14">
        <f>FC_IND_NFM_E!K$2</f>
        <v>135.9137399688</v>
      </c>
      <c r="L40" s="14">
        <f>FC_IND_NFM_E!L$2</f>
        <v>104.67408090239999</v>
      </c>
      <c r="M40" s="14">
        <f>FC_IND_NFM_E!M$2</f>
        <v>130.14589536000003</v>
      </c>
      <c r="N40" s="14">
        <f>FC_IND_NFM_E!N$2</f>
        <v>127.14538158000003</v>
      </c>
      <c r="O40" s="14">
        <f>FC_IND_NFM_E!O$2</f>
        <v>123.57167813640002</v>
      </c>
      <c r="P40" s="14">
        <f>FC_IND_NFM_E!P$2</f>
        <v>116.43272838000003</v>
      </c>
      <c r="Q40" s="14">
        <f>FC_IND_NFM_E!Q$2</f>
        <v>106.75726037640003</v>
      </c>
      <c r="R40" s="14">
        <f>FC_IND_NFM_E!R$2</f>
        <v>127.77567788159999</v>
      </c>
      <c r="S40" s="14">
        <f>FC_IND_NFM_E!S$2</f>
        <v>135.19341018000003</v>
      </c>
      <c r="T40" s="14">
        <f>FC_IND_NFM_E!T$2</f>
        <v>124.35131793239999</v>
      </c>
      <c r="U40" s="14">
        <f>FC_IND_NFM_E!U$2</f>
        <v>146.41053016320001</v>
      </c>
      <c r="V40" s="14">
        <f>FC_IND_NFM_E!V$2</f>
        <v>113.61224924999999</v>
      </c>
      <c r="W40" s="14">
        <f>FC_IND_NFM_E!W$2</f>
        <v>111.58918614000002</v>
      </c>
      <c r="X40" s="14">
        <f>FC_IND_NFM_E!X$2</f>
        <v>96.246772884000023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2.6721056145471374</v>
      </c>
      <c r="D43" s="16">
        <f>FC_IND_NFM_SA_E!D$2</f>
        <v>2.2416187607425457</v>
      </c>
      <c r="E43" s="16">
        <f>FC_IND_NFM_SA_E!E$2</f>
        <v>1.466465440467974</v>
      </c>
      <c r="F43" s="16">
        <f>FC_IND_NFM_SA_E!F$2</f>
        <v>1.6964280722246632</v>
      </c>
      <c r="G43" s="16">
        <f>FC_IND_NFM_SA_E!G$2</f>
        <v>1.8383831649733673</v>
      </c>
      <c r="H43" s="16">
        <f>FC_IND_NFM_SA_E!H$2</f>
        <v>1.6043325051060624</v>
      </c>
      <c r="I43" s="16">
        <f>FC_IND_NFM_SA_E!I$2</f>
        <v>2.4874110561211578</v>
      </c>
      <c r="J43" s="16">
        <f>FC_IND_NFM_SA_E!J$2</f>
        <v>1.8560061527417666</v>
      </c>
      <c r="K43" s="16">
        <f>FC_IND_NFM_SA_E!K$2</f>
        <v>1.097301990587769</v>
      </c>
      <c r="L43" s="16">
        <f>FC_IND_NFM_SA_E!L$2</f>
        <v>0.64226116811609046</v>
      </c>
      <c r="M43" s="16">
        <f>FC_IND_NFM_SA_E!M$2</f>
        <v>0.88248919648471302</v>
      </c>
      <c r="N43" s="16">
        <f>FC_IND_NFM_SA_E!N$2</f>
        <v>0.83152639813970119</v>
      </c>
      <c r="O43" s="16">
        <f>FC_IND_NFM_SA_E!O$2</f>
        <v>0.82397418265464628</v>
      </c>
      <c r="P43" s="16">
        <f>FC_IND_NFM_SA_E!P$2</f>
        <v>0.85486685413608732</v>
      </c>
      <c r="Q43" s="16">
        <f>FC_IND_NFM_SA_E!Q$2</f>
        <v>0.8467566159212957</v>
      </c>
      <c r="R43" s="16">
        <f>FC_IND_NFM_SA_E!R$2</f>
        <v>1.0390257536244878</v>
      </c>
      <c r="S43" s="16">
        <f>FC_IND_NFM_SA_E!S$2</f>
        <v>1.1209593619107705</v>
      </c>
      <c r="T43" s="16">
        <f>FC_IND_NFM_SA_E!T$2</f>
        <v>1.1917844905029242</v>
      </c>
      <c r="U43" s="16">
        <f>FC_IND_NFM_SA_E!U$2</f>
        <v>1.6114633308634079</v>
      </c>
      <c r="V43" s="16">
        <f>FC_IND_NFM_SA_E!V$2</f>
        <v>1.2295574291136968</v>
      </c>
      <c r="W43" s="16">
        <f>FC_IND_NFM_SA_E!W$2</f>
        <v>1.285000539398869</v>
      </c>
      <c r="X43" s="16">
        <f>FC_IND_NFM_SA_E!X$2</f>
        <v>0.92970560471719133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96.300519834252839</v>
      </c>
      <c r="D44" s="16">
        <f>FC_IND_NFM_OM_E!D$2</f>
        <v>118.99907956805744</v>
      </c>
      <c r="E44" s="16">
        <f>FC_IND_NFM_OM_E!E$2</f>
        <v>77.941884199532041</v>
      </c>
      <c r="F44" s="16">
        <f>FC_IND_NFM_OM_E!F$2</f>
        <v>90.067241865375337</v>
      </c>
      <c r="G44" s="16">
        <f>FC_IND_NFM_OM_E!G$2</f>
        <v>77.697746372626639</v>
      </c>
      <c r="H44" s="16">
        <f>FC_IND_NFM_OM_E!H$2</f>
        <v>72.448791054893931</v>
      </c>
      <c r="I44" s="16">
        <f>FC_IND_NFM_OM_E!I$2</f>
        <v>120.89156610387886</v>
      </c>
      <c r="J44" s="16">
        <f>FC_IND_NFM_OM_E!J$2</f>
        <v>134.27573304725826</v>
      </c>
      <c r="K44" s="16">
        <f>FC_IND_NFM_OM_E!K$2</f>
        <v>134.81643797821224</v>
      </c>
      <c r="L44" s="16">
        <f>FC_IND_NFM_OM_E!L$2</f>
        <v>104.0318197342839</v>
      </c>
      <c r="M44" s="16">
        <f>FC_IND_NFM_OM_E!M$2</f>
        <v>129.2634061635153</v>
      </c>
      <c r="N44" s="16">
        <f>FC_IND_NFM_OM_E!N$2</f>
        <v>126.31385518186032</v>
      </c>
      <c r="O44" s="16">
        <f>FC_IND_NFM_OM_E!O$2</f>
        <v>122.74770395374537</v>
      </c>
      <c r="P44" s="16">
        <f>FC_IND_NFM_OM_E!P$2</f>
        <v>115.57786152586394</v>
      </c>
      <c r="Q44" s="16">
        <f>FC_IND_NFM_OM_E!Q$2</f>
        <v>105.91050376047872</v>
      </c>
      <c r="R44" s="16">
        <f>FC_IND_NFM_OM_E!R$2</f>
        <v>126.7366521279755</v>
      </c>
      <c r="S44" s="16">
        <f>FC_IND_NFM_OM_E!S$2</f>
        <v>134.07245081808927</v>
      </c>
      <c r="T44" s="16">
        <f>FC_IND_NFM_OM_E!T$2</f>
        <v>123.1595334418971</v>
      </c>
      <c r="U44" s="16">
        <f>FC_IND_NFM_OM_E!U$2</f>
        <v>144.79906683233662</v>
      </c>
      <c r="V44" s="16">
        <f>FC_IND_NFM_OM_E!V$2</f>
        <v>112.38269182088629</v>
      </c>
      <c r="W44" s="16">
        <f>FC_IND_NFM_OM_E!W$2</f>
        <v>110.30418560060113</v>
      </c>
      <c r="X44" s="16">
        <f>FC_IND_NFM_OM_E!X$2</f>
        <v>95.31706727928281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986.70459205440011</v>
      </c>
      <c r="D45" s="14">
        <f>FC_IND_CPC_E!D$2</f>
        <v>1034.3346801408002</v>
      </c>
      <c r="E45" s="14">
        <f>FC_IND_CPC_E!E$2</f>
        <v>987.2441170200002</v>
      </c>
      <c r="F45" s="14">
        <f>FC_IND_CPC_E!F$2</f>
        <v>1149.1612894368</v>
      </c>
      <c r="G45" s="14">
        <f>FC_IND_CPC_E!G$2</f>
        <v>1134.3460869576002</v>
      </c>
      <c r="H45" s="14">
        <f>FC_IND_CPC_E!H$2</f>
        <v>1167.3373861008006</v>
      </c>
      <c r="I45" s="14">
        <f>FC_IND_CPC_E!I$2</f>
        <v>814.92131471040011</v>
      </c>
      <c r="J45" s="14">
        <f>FC_IND_CPC_E!J$2</f>
        <v>869.81771946239996</v>
      </c>
      <c r="K45" s="14">
        <f>FC_IND_CPC_E!K$2</f>
        <v>930.02172743519986</v>
      </c>
      <c r="L45" s="14">
        <f>FC_IND_CPC_E!L$2</f>
        <v>760.38543287999983</v>
      </c>
      <c r="M45" s="14">
        <f>FC_IND_CPC_E!M$2</f>
        <v>838.50216192000016</v>
      </c>
      <c r="N45" s="14">
        <f>FC_IND_CPC_E!N$2</f>
        <v>876.97842009840019</v>
      </c>
      <c r="O45" s="14">
        <f>FC_IND_CPC_E!O$2</f>
        <v>812.62450512000021</v>
      </c>
      <c r="P45" s="14">
        <f>FC_IND_CPC_E!P$2</f>
        <v>898.25709744000017</v>
      </c>
      <c r="Q45" s="14">
        <f>FC_IND_CPC_E!Q$2</f>
        <v>906.22848240000019</v>
      </c>
      <c r="R45" s="14">
        <f>FC_IND_CPC_E!R$2</f>
        <v>918.37987164000015</v>
      </c>
      <c r="S45" s="14">
        <f>FC_IND_CPC_E!S$2</f>
        <v>936.08512812000015</v>
      </c>
      <c r="T45" s="14">
        <f>FC_IND_CPC_E!T$2</f>
        <v>869.09119200000009</v>
      </c>
      <c r="U45" s="14">
        <f>FC_IND_CPC_E!U$2</f>
        <v>968.13102672000014</v>
      </c>
      <c r="V45" s="14">
        <f>FC_IND_CPC_E!V$2</f>
        <v>933.56346240000005</v>
      </c>
      <c r="W45" s="14">
        <f>FC_IND_CPC_E!W$2</f>
        <v>904.54343363999988</v>
      </c>
      <c r="X45" s="14">
        <f>FC_IND_CPC_E!X$2</f>
        <v>896.8846845600001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541.72104794883069</v>
      </c>
      <c r="D46" s="16">
        <f>FC_IND_CPC_BC_E!D$2</f>
        <v>591.72230063829443</v>
      </c>
      <c r="E46" s="16">
        <f>FC_IND_CPC_BC_E!E$2</f>
        <v>545.85183622277236</v>
      </c>
      <c r="F46" s="16">
        <f>FC_IND_CPC_BC_E!F$2</f>
        <v>636.07605855497377</v>
      </c>
      <c r="G46" s="16">
        <f>FC_IND_CPC_BC_E!G$2</f>
        <v>606.95751250164324</v>
      </c>
      <c r="H46" s="16">
        <f>FC_IND_CPC_BC_E!H$2</f>
        <v>627.55952589544097</v>
      </c>
      <c r="I46" s="16">
        <f>FC_IND_CPC_BC_E!I$2</f>
        <v>434.54578815805809</v>
      </c>
      <c r="J46" s="16">
        <f>FC_IND_CPC_BC_E!J$2</f>
        <v>446.87795993639259</v>
      </c>
      <c r="K46" s="16">
        <f>FC_IND_CPC_BC_E!K$2</f>
        <v>532.82577551828126</v>
      </c>
      <c r="L46" s="16">
        <f>FC_IND_CPC_BC_E!L$2</f>
        <v>411.180293154644</v>
      </c>
      <c r="M46" s="16">
        <f>FC_IND_CPC_BC_E!M$2</f>
        <v>514.4320688930186</v>
      </c>
      <c r="N46" s="16">
        <f>FC_IND_CPC_BC_E!N$2</f>
        <v>522.87542876232101</v>
      </c>
      <c r="O46" s="16">
        <f>FC_IND_CPC_BC_E!O$2</f>
        <v>453.79226214089528</v>
      </c>
      <c r="P46" s="16">
        <f>FC_IND_CPC_BC_E!P$2</f>
        <v>537.33766639284204</v>
      </c>
      <c r="Q46" s="16">
        <f>FC_IND_CPC_BC_E!Q$2</f>
        <v>520.07948236160962</v>
      </c>
      <c r="R46" s="16">
        <f>FC_IND_CPC_BC_E!R$2</f>
        <v>566.40974641489606</v>
      </c>
      <c r="S46" s="16">
        <f>FC_IND_CPC_BC_E!S$2</f>
        <v>541.23525613000947</v>
      </c>
      <c r="T46" s="16">
        <f>FC_IND_CPC_BC_E!T$2</f>
        <v>497.17821415221863</v>
      </c>
      <c r="U46" s="16">
        <f>FC_IND_CPC_BC_E!U$2</f>
        <v>517.56062090971102</v>
      </c>
      <c r="V46" s="16">
        <f>FC_IND_CPC_BC_E!V$2</f>
        <v>616.35330773967826</v>
      </c>
      <c r="W46" s="16">
        <f>FC_IND_CPC_BC_E!W$2</f>
        <v>613.63030774439881</v>
      </c>
      <c r="X46" s="16">
        <f>FC_IND_CPC_BC_E!X$2</f>
        <v>560.0895017115206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390.33868882617935</v>
      </c>
      <c r="D47" s="16">
        <f>FC_IND_CPC_OC_E!D$2</f>
        <v>376.72995269262628</v>
      </c>
      <c r="E47" s="16">
        <f>FC_IND_CPC_OC_E!E$2</f>
        <v>376.56276445022667</v>
      </c>
      <c r="F47" s="16">
        <f>FC_IND_CPC_OC_E!F$2</f>
        <v>447.56201278651122</v>
      </c>
      <c r="G47" s="16">
        <f>FC_IND_CPC_OC_E!G$2</f>
        <v>457.27468664647211</v>
      </c>
      <c r="H47" s="16">
        <f>FC_IND_CPC_OC_E!H$2</f>
        <v>458.02840596937932</v>
      </c>
      <c r="I47" s="16">
        <f>FC_IND_CPC_OC_E!I$2</f>
        <v>309.99358678941155</v>
      </c>
      <c r="J47" s="16">
        <f>FC_IND_CPC_OC_E!J$2</f>
        <v>370.47911107144188</v>
      </c>
      <c r="K47" s="16">
        <f>FC_IND_CPC_OC_E!K$2</f>
        <v>339.28967301105757</v>
      </c>
      <c r="L47" s="16">
        <f>FC_IND_CPC_OC_E!L$2</f>
        <v>295.60581339797159</v>
      </c>
      <c r="M47" s="16">
        <f>FC_IND_CPC_OC_E!M$2</f>
        <v>264.10921089026112</v>
      </c>
      <c r="N47" s="16">
        <f>FC_IND_CPC_OC_E!N$2</f>
        <v>292.41405202465347</v>
      </c>
      <c r="O47" s="16">
        <f>FC_IND_CPC_OC_E!O$2</f>
        <v>273.61531609745447</v>
      </c>
      <c r="P47" s="16">
        <f>FC_IND_CPC_OC_E!P$2</f>
        <v>324.27612060787897</v>
      </c>
      <c r="Q47" s="16">
        <f>FC_IND_CPC_OC_E!Q$2</f>
        <v>354.27042556789564</v>
      </c>
      <c r="R47" s="16">
        <f>FC_IND_CPC_OC_E!R$2</f>
        <v>325.04690655967522</v>
      </c>
      <c r="S47" s="16">
        <f>FC_IND_CPC_OC_E!S$2</f>
        <v>364.82796096838314</v>
      </c>
      <c r="T47" s="16">
        <f>FC_IND_CPC_OC_E!T$2</f>
        <v>340.18456654043251</v>
      </c>
      <c r="U47" s="16">
        <f>FC_IND_CPC_OC_E!U$2</f>
        <v>421.02566301176506</v>
      </c>
      <c r="V47" s="16">
        <f>FC_IND_CPC_OC_E!V$2</f>
        <v>285.03726501316504</v>
      </c>
      <c r="W47" s="16">
        <f>FC_IND_CPC_OC_E!W$2</f>
        <v>261.65813052984134</v>
      </c>
      <c r="X47" s="16">
        <f>FC_IND_CPC_OC_E!X$2</f>
        <v>309.72800617184606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54.644855279390057</v>
      </c>
      <c r="D48" s="16">
        <f>FC_IND_CPC_PH_E!D$2</f>
        <v>65.882426809879547</v>
      </c>
      <c r="E48" s="16">
        <f>FC_IND_CPC_PH_E!E$2</f>
        <v>64.829516347001174</v>
      </c>
      <c r="F48" s="16">
        <f>FC_IND_CPC_PH_E!F$2</f>
        <v>65.523218095315102</v>
      </c>
      <c r="G48" s="16">
        <f>FC_IND_CPC_PH_E!G$2</f>
        <v>70.113887809484581</v>
      </c>
      <c r="H48" s="16">
        <f>FC_IND_CPC_PH_E!H$2</f>
        <v>81.749454235980025</v>
      </c>
      <c r="I48" s="16">
        <f>FC_IND_CPC_PH_E!I$2</f>
        <v>70.381939762930301</v>
      </c>
      <c r="J48" s="16">
        <f>FC_IND_CPC_PH_E!J$2</f>
        <v>52.460648454565423</v>
      </c>
      <c r="K48" s="16">
        <f>FC_IND_CPC_PH_E!K$2</f>
        <v>57.906278905860979</v>
      </c>
      <c r="L48" s="16">
        <f>FC_IND_CPC_PH_E!L$2</f>
        <v>53.599326327384404</v>
      </c>
      <c r="M48" s="16">
        <f>FC_IND_CPC_PH_E!M$2</f>
        <v>59.960882136720372</v>
      </c>
      <c r="N48" s="16">
        <f>FC_IND_CPC_PH_E!N$2</f>
        <v>61.688939311425671</v>
      </c>
      <c r="O48" s="16">
        <f>FC_IND_CPC_PH_E!O$2</f>
        <v>85.216926881650437</v>
      </c>
      <c r="P48" s="16">
        <f>FC_IND_CPC_PH_E!P$2</f>
        <v>36.643310439279077</v>
      </c>
      <c r="Q48" s="16">
        <f>FC_IND_CPC_PH_E!Q$2</f>
        <v>31.87857447049489</v>
      </c>
      <c r="R48" s="16">
        <f>FC_IND_CPC_PH_E!R$2</f>
        <v>26.923218665428944</v>
      </c>
      <c r="S48" s="16">
        <f>FC_IND_CPC_PH_E!S$2</f>
        <v>30.021911021607377</v>
      </c>
      <c r="T48" s="16">
        <f>FC_IND_CPC_PH_E!T$2</f>
        <v>31.728411307348978</v>
      </c>
      <c r="U48" s="16">
        <f>FC_IND_CPC_PH_E!U$2</f>
        <v>29.544742798524002</v>
      </c>
      <c r="V48" s="16">
        <f>FC_IND_CPC_PH_E!V$2</f>
        <v>32.172889647156772</v>
      </c>
      <c r="W48" s="16">
        <f>FC_IND_CPC_PH_E!W$2</f>
        <v>29.254995365759694</v>
      </c>
      <c r="X48" s="16">
        <f>FC_IND_CPC_PH_E!X$2</f>
        <v>27.067176676633526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1010.3517731159999</v>
      </c>
      <c r="D49" s="14">
        <f>FC_IND_NMM_E!D$2</f>
        <v>1029.4731585288</v>
      </c>
      <c r="E49" s="14">
        <f>FC_IND_NMM_E!E$2</f>
        <v>1045.7084753496001</v>
      </c>
      <c r="F49" s="14">
        <f>FC_IND_NMM_E!F$2</f>
        <v>1048.3955883936001</v>
      </c>
      <c r="G49" s="14">
        <f>FC_IND_NMM_E!G$2</f>
        <v>1116.6083138303998</v>
      </c>
      <c r="H49" s="14">
        <f>FC_IND_NMM_E!H$2</f>
        <v>1076.6467138752</v>
      </c>
      <c r="I49" s="14">
        <f>FC_IND_NMM_E!I$2</f>
        <v>1114.7890784327999</v>
      </c>
      <c r="J49" s="14">
        <f>FC_IND_NMM_E!J$2</f>
        <v>1085.7883890190321</v>
      </c>
      <c r="K49" s="14">
        <f>FC_IND_NMM_E!K$2</f>
        <v>1063.1362273298728</v>
      </c>
      <c r="L49" s="14">
        <f>FC_IND_NMM_E!L$2</f>
        <v>716.67013469659992</v>
      </c>
      <c r="M49" s="14">
        <f>FC_IND_NMM_E!M$2</f>
        <v>773.2555774758672</v>
      </c>
      <c r="N49" s="14">
        <f>FC_IND_NMM_E!N$2</f>
        <v>795.01922539620989</v>
      </c>
      <c r="O49" s="14">
        <f>FC_IND_NMM_E!O$2</f>
        <v>706.73696327942082</v>
      </c>
      <c r="P49" s="14">
        <f>FC_IND_NMM_E!P$2</f>
        <v>684.03504363961849</v>
      </c>
      <c r="Q49" s="14">
        <f>FC_IND_NMM_E!Q$2</f>
        <v>653.09447391779656</v>
      </c>
      <c r="R49" s="14">
        <f>FC_IND_NMM_E!R$2</f>
        <v>693.51188860032426</v>
      </c>
      <c r="S49" s="14">
        <f>FC_IND_NMM_E!S$2</f>
        <v>746.76226137786648</v>
      </c>
      <c r="T49" s="14">
        <f>FC_IND_NMM_E!T$2</f>
        <v>766.47589486459538</v>
      </c>
      <c r="U49" s="14">
        <f>FC_IND_NMM_E!U$2</f>
        <v>689.96340118538012</v>
      </c>
      <c r="V49" s="14">
        <f>FC_IND_NMM_E!V$2</f>
        <v>672.70865650217047</v>
      </c>
      <c r="W49" s="14">
        <f>FC_IND_NMM_E!W$2</f>
        <v>666.31444527786357</v>
      </c>
      <c r="X49" s="14">
        <f>FC_IND_NMM_E!X$2</f>
        <v>682.08795669842777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331.78485850544592</v>
      </c>
      <c r="D50" s="16">
        <f>FC_IND_NMM_CM_E!D$2</f>
        <v>334.8436440380695</v>
      </c>
      <c r="E50" s="16">
        <f>FC_IND_NMM_CM_E!E$2</f>
        <v>306.29624400299656</v>
      </c>
      <c r="F50" s="16">
        <f>FC_IND_NMM_CM_E!F$2</f>
        <v>332.98728112840263</v>
      </c>
      <c r="G50" s="16">
        <f>FC_IND_NMM_CM_E!G$2</f>
        <v>307.68694354284514</v>
      </c>
      <c r="H50" s="16">
        <f>FC_IND_NMM_CM_E!H$2</f>
        <v>322.03577662678151</v>
      </c>
      <c r="I50" s="16">
        <f>FC_IND_NMM_CM_E!I$2</f>
        <v>392.21716705610527</v>
      </c>
      <c r="J50" s="16">
        <f>FC_IND_NMM_CM_E!J$2</f>
        <v>369.8974955571893</v>
      </c>
      <c r="K50" s="16">
        <f>FC_IND_NMM_CM_E!K$2</f>
        <v>348.53609278328798</v>
      </c>
      <c r="L50" s="16">
        <f>FC_IND_NMM_CM_E!L$2</f>
        <v>222.59228422780106</v>
      </c>
      <c r="M50" s="16">
        <f>FC_IND_NMM_CM_E!M$2</f>
        <v>244.52309820460172</v>
      </c>
      <c r="N50" s="16">
        <f>FC_IND_NMM_CM_E!N$2</f>
        <v>273.81453264907651</v>
      </c>
      <c r="O50" s="16">
        <f>FC_IND_NMM_CM_E!O$2</f>
        <v>242.77440260813685</v>
      </c>
      <c r="P50" s="16">
        <f>FC_IND_NMM_CM_E!P$2</f>
        <v>251.16976403930397</v>
      </c>
      <c r="Q50" s="16">
        <f>FC_IND_NMM_CM_E!Q$2</f>
        <v>221.72620752635842</v>
      </c>
      <c r="R50" s="16">
        <f>FC_IND_NMM_CM_E!R$2</f>
        <v>228.53904768674403</v>
      </c>
      <c r="S50" s="16">
        <f>FC_IND_NMM_CM_E!S$2</f>
        <v>272.24663874312057</v>
      </c>
      <c r="T50" s="16">
        <f>FC_IND_NMM_CM_E!T$2</f>
        <v>286.93183159923171</v>
      </c>
      <c r="U50" s="16">
        <f>FC_IND_NMM_CM_E!U$2</f>
        <v>271.06829618625699</v>
      </c>
      <c r="V50" s="16">
        <f>FC_IND_NMM_CM_E!V$2</f>
        <v>279.09990447042998</v>
      </c>
      <c r="W50" s="16">
        <f>FC_IND_NMM_CM_E!W$2</f>
        <v>262.59580952501466</v>
      </c>
      <c r="X50" s="16">
        <f>FC_IND_NMM_CM_E!X$2</f>
        <v>281.71637708510059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364.99961374887272</v>
      </c>
      <c r="D51" s="16">
        <f>FC_IND_NMM_CR_E!D$2</f>
        <v>398.67706200004631</v>
      </c>
      <c r="E51" s="16">
        <f>FC_IND_NMM_CR_E!E$2</f>
        <v>470.18493529317743</v>
      </c>
      <c r="F51" s="16">
        <f>FC_IND_NMM_CR_E!F$2</f>
        <v>472.81775361544936</v>
      </c>
      <c r="G51" s="16">
        <f>FC_IND_NMM_CR_E!G$2</f>
        <v>548.26175699124485</v>
      </c>
      <c r="H51" s="16">
        <f>FC_IND_NMM_CR_E!H$2</f>
        <v>508.2068779279802</v>
      </c>
      <c r="I51" s="16">
        <f>FC_IND_NMM_CR_E!I$2</f>
        <v>467.65821331164523</v>
      </c>
      <c r="J51" s="16">
        <f>FC_IND_NMM_CR_E!J$2</f>
        <v>455.09050141920454</v>
      </c>
      <c r="K51" s="16">
        <f>FC_IND_NMM_CR_E!K$2</f>
        <v>496.64285671936187</v>
      </c>
      <c r="L51" s="16">
        <f>FC_IND_NMM_CR_E!L$2</f>
        <v>364.90532894953196</v>
      </c>
      <c r="M51" s="16">
        <f>FC_IND_NMM_CR_E!M$2</f>
        <v>412.9128312815173</v>
      </c>
      <c r="N51" s="16">
        <f>FC_IND_NMM_CR_E!N$2</f>
        <v>406.90747040841251</v>
      </c>
      <c r="O51" s="16">
        <f>FC_IND_NMM_CR_E!O$2</f>
        <v>362.26757312600728</v>
      </c>
      <c r="P51" s="16">
        <f>FC_IND_NMM_CR_E!P$2</f>
        <v>334.58393126580381</v>
      </c>
      <c r="Q51" s="16">
        <f>FC_IND_NMM_CR_E!Q$2</f>
        <v>334.66302858763197</v>
      </c>
      <c r="R51" s="16">
        <f>FC_IND_NMM_CR_E!R$2</f>
        <v>369.70832768861942</v>
      </c>
      <c r="S51" s="16">
        <f>FC_IND_NMM_CR_E!S$2</f>
        <v>397.62874610289975</v>
      </c>
      <c r="T51" s="16">
        <f>FC_IND_NMM_CR_E!T$2</f>
        <v>439.37233570478389</v>
      </c>
      <c r="U51" s="16">
        <f>FC_IND_NMM_CR_E!U$2</f>
        <v>382.3820117173571</v>
      </c>
      <c r="V51" s="16">
        <f>FC_IND_NMM_CR_E!V$2</f>
        <v>358.57551474234037</v>
      </c>
      <c r="W51" s="16">
        <f>FC_IND_NMM_CR_E!W$2</f>
        <v>371.91122417604134</v>
      </c>
      <c r="X51" s="16">
        <f>FC_IND_NMM_CR_E!X$2</f>
        <v>369.04265943937196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313.56730086168136</v>
      </c>
      <c r="D52" s="16">
        <f>FC_IND_NMM_GL_E!D$2</f>
        <v>295.95245249068438</v>
      </c>
      <c r="E52" s="16">
        <f>FC_IND_NMM_GL_E!E$2</f>
        <v>269.22729605342619</v>
      </c>
      <c r="F52" s="16">
        <f>FC_IND_NMM_GL_E!F$2</f>
        <v>242.5905536497479</v>
      </c>
      <c r="G52" s="16">
        <f>FC_IND_NMM_GL_E!G$2</f>
        <v>260.65961329630994</v>
      </c>
      <c r="H52" s="16">
        <f>FC_IND_NMM_GL_E!H$2</f>
        <v>246.40405932043842</v>
      </c>
      <c r="I52" s="16">
        <f>FC_IND_NMM_GL_E!I$2</f>
        <v>254.91369806504932</v>
      </c>
      <c r="J52" s="16">
        <f>FC_IND_NMM_GL_E!J$2</f>
        <v>260.80039204263829</v>
      </c>
      <c r="K52" s="16">
        <f>FC_IND_NMM_GL_E!K$2</f>
        <v>217.95727782722307</v>
      </c>
      <c r="L52" s="16">
        <f>FC_IND_NMM_GL_E!L$2</f>
        <v>129.17252151926687</v>
      </c>
      <c r="M52" s="16">
        <f>FC_IND_NMM_GL_E!M$2</f>
        <v>115.81964798974826</v>
      </c>
      <c r="N52" s="16">
        <f>FC_IND_NMM_GL_E!N$2</f>
        <v>114.29722233872079</v>
      </c>
      <c r="O52" s="16">
        <f>FC_IND_NMM_GL_E!O$2</f>
        <v>101.69498754527663</v>
      </c>
      <c r="P52" s="16">
        <f>FC_IND_NMM_GL_E!P$2</f>
        <v>98.281348334510696</v>
      </c>
      <c r="Q52" s="16">
        <f>FC_IND_NMM_GL_E!Q$2</f>
        <v>96.705237803806241</v>
      </c>
      <c r="R52" s="16">
        <f>FC_IND_NMM_GL_E!R$2</f>
        <v>95.264513224960837</v>
      </c>
      <c r="S52" s="16">
        <f>FC_IND_NMM_GL_E!S$2</f>
        <v>76.886876531846198</v>
      </c>
      <c r="T52" s="16">
        <f>FC_IND_NMM_GL_E!T$2</f>
        <v>40.171727560579747</v>
      </c>
      <c r="U52" s="16">
        <f>FC_IND_NMM_GL_E!U$2</f>
        <v>36.513093281766082</v>
      </c>
      <c r="V52" s="16">
        <f>FC_IND_NMM_GL_E!V$2</f>
        <v>35.033237289400134</v>
      </c>
      <c r="W52" s="16">
        <f>FC_IND_NMM_GL_E!W$2</f>
        <v>31.807411576807475</v>
      </c>
      <c r="X52" s="16">
        <f>FC_IND_NMM_GL_E!X$2</f>
        <v>31.328920173955339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3670.6014950911831</v>
      </c>
      <c r="D53" s="14">
        <f>FC_IND_PPP_E!D$2</f>
        <v>3594.9195089990876</v>
      </c>
      <c r="E53" s="14">
        <f>FC_IND_PPP_E!E$2</f>
        <v>3325.1574496053081</v>
      </c>
      <c r="F53" s="14">
        <f>FC_IND_PPP_E!F$2</f>
        <v>3258.4240388486432</v>
      </c>
      <c r="G53" s="14">
        <f>FC_IND_PPP_E!G$2</f>
        <v>3182.2287939149137</v>
      </c>
      <c r="H53" s="14">
        <f>FC_IND_PPP_E!H$2</f>
        <v>2957.7789620360072</v>
      </c>
      <c r="I53" s="14">
        <f>FC_IND_PPP_E!I$2</f>
        <v>3417.0566094611881</v>
      </c>
      <c r="J53" s="14">
        <f>FC_IND_PPP_E!J$2</f>
        <v>3280.6387791053412</v>
      </c>
      <c r="K53" s="14">
        <f>FC_IND_PPP_E!K$2</f>
        <v>2986.7199983983</v>
      </c>
      <c r="L53" s="14">
        <f>FC_IND_PPP_E!L$2</f>
        <v>2441.7266853025685</v>
      </c>
      <c r="M53" s="14">
        <f>FC_IND_PPP_E!M$2</f>
        <v>2840.9706923114031</v>
      </c>
      <c r="N53" s="14">
        <f>FC_IND_PPP_E!N$2</f>
        <v>2635.3620584937835</v>
      </c>
      <c r="O53" s="14">
        <f>FC_IND_PPP_E!O$2</f>
        <v>2475.0229620966998</v>
      </c>
      <c r="P53" s="14">
        <f>FC_IND_PPP_E!P$2</f>
        <v>2438.9963101658041</v>
      </c>
      <c r="Q53" s="14">
        <f>FC_IND_PPP_E!Q$2</f>
        <v>2422.8600088287185</v>
      </c>
      <c r="R53" s="14">
        <f>FC_IND_PPP_E!R$2</f>
        <v>2273.8669381508062</v>
      </c>
      <c r="S53" s="14">
        <f>FC_IND_PPP_E!S$2</f>
        <v>2323.8743413131397</v>
      </c>
      <c r="T53" s="14">
        <f>FC_IND_PPP_E!T$2</f>
        <v>2354.0792305366704</v>
      </c>
      <c r="U53" s="14">
        <f>FC_IND_PPP_E!U$2</f>
        <v>2280.1984481299896</v>
      </c>
      <c r="V53" s="14">
        <f>FC_IND_PPP_E!V$2</f>
        <v>2225.3084039504483</v>
      </c>
      <c r="W53" s="14">
        <f>FC_IND_PPP_E!W$2</f>
        <v>1918.336617657734</v>
      </c>
      <c r="X53" s="14">
        <f>FC_IND_PPP_E!X$2</f>
        <v>2007.660153899438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1649.6611738232348</v>
      </c>
      <c r="D54" s="16">
        <f>FC_IND_PPP_PU_E!D$2</f>
        <v>1611.3392145202918</v>
      </c>
      <c r="E54" s="16">
        <f>FC_IND_PPP_PU_E!E$2</f>
        <v>1489.4351404069344</v>
      </c>
      <c r="F54" s="16">
        <f>FC_IND_PPP_PU_E!F$2</f>
        <v>1474.1694457505055</v>
      </c>
      <c r="G54" s="16">
        <f>FC_IND_PPP_PU_E!G$2</f>
        <v>1425.4400016526242</v>
      </c>
      <c r="H54" s="16">
        <f>FC_IND_PPP_PU_E!H$2</f>
        <v>1320.5670468453541</v>
      </c>
      <c r="I54" s="16">
        <f>FC_IND_PPP_PU_E!I$2</f>
        <v>1524.1251388372336</v>
      </c>
      <c r="J54" s="16">
        <f>FC_IND_PPP_PU_E!J$2</f>
        <v>1515.9251540923431</v>
      </c>
      <c r="K54" s="16">
        <f>FC_IND_PPP_PU_E!K$2</f>
        <v>1385.3618082303683</v>
      </c>
      <c r="L54" s="16">
        <f>FC_IND_PPP_PU_E!L$2</f>
        <v>1088.3111695348855</v>
      </c>
      <c r="M54" s="16">
        <f>FC_IND_PPP_PU_E!M$2</f>
        <v>1333.0370891007976</v>
      </c>
      <c r="N54" s="16">
        <f>FC_IND_PPP_PU_E!N$2</f>
        <v>1258.0059029920722</v>
      </c>
      <c r="O54" s="16">
        <f>FC_IND_PPP_PU_E!O$2</f>
        <v>1226.4203494721469</v>
      </c>
      <c r="P54" s="16">
        <f>FC_IND_PPP_PU_E!P$2</f>
        <v>1233.6835080605965</v>
      </c>
      <c r="Q54" s="16">
        <f>FC_IND_PPP_PU_E!Q$2</f>
        <v>1229.4581042331974</v>
      </c>
      <c r="R54" s="16">
        <f>FC_IND_PPP_PU_E!R$2</f>
        <v>1139.0148922917101</v>
      </c>
      <c r="S54" s="16">
        <f>FC_IND_PPP_PU_E!S$2</f>
        <v>1181.2637023312054</v>
      </c>
      <c r="T54" s="16">
        <f>FC_IND_PPP_PU_E!T$2</f>
        <v>1202.8723331570925</v>
      </c>
      <c r="U54" s="16">
        <f>FC_IND_PPP_PU_E!U$2</f>
        <v>1199.0584546930097</v>
      </c>
      <c r="V54" s="16">
        <f>FC_IND_PPP_PU_E!V$2</f>
        <v>1219.4839795937021</v>
      </c>
      <c r="W54" s="16">
        <f>FC_IND_PPP_PU_E!W$2</f>
        <v>1089.7159821246385</v>
      </c>
      <c r="X54" s="16">
        <f>FC_IND_PPP_PU_E!X$2</f>
        <v>1107.2542625346887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2014.3679664196527</v>
      </c>
      <c r="D55" s="16">
        <f>FC_IND_PPP_PA_E!D$2</f>
        <v>1977.4666506764142</v>
      </c>
      <c r="E55" s="16">
        <f>FC_IND_PPP_PA_E!E$2</f>
        <v>1830.3966565192168</v>
      </c>
      <c r="F55" s="16">
        <f>FC_IND_PPP_PA_E!F$2</f>
        <v>1779.3848134360546</v>
      </c>
      <c r="G55" s="16">
        <f>FC_IND_PPP_PA_E!G$2</f>
        <v>1751.9745021128872</v>
      </c>
      <c r="H55" s="16">
        <f>FC_IND_PPP_PA_E!H$2</f>
        <v>1632.850542623436</v>
      </c>
      <c r="I55" s="16">
        <f>FC_IND_PPP_PA_E!I$2</f>
        <v>1887.9181228204461</v>
      </c>
      <c r="J55" s="16">
        <f>FC_IND_PPP_PA_E!J$2</f>
        <v>1757.1014532277397</v>
      </c>
      <c r="K55" s="16">
        <f>FC_IND_PPP_PA_E!K$2</f>
        <v>1593.0453172622247</v>
      </c>
      <c r="L55" s="16">
        <f>FC_IND_PPP_PA_E!L$2</f>
        <v>1347.0291846860382</v>
      </c>
      <c r="M55" s="16">
        <f>FC_IND_PPP_PA_E!M$2</f>
        <v>1498.9124694370585</v>
      </c>
      <c r="N55" s="16">
        <f>FC_IND_PPP_PA_E!N$2</f>
        <v>1367.9513064900198</v>
      </c>
      <c r="O55" s="16">
        <f>FC_IND_PPP_PA_E!O$2</f>
        <v>1238.4473705154887</v>
      </c>
      <c r="P55" s="16">
        <f>FC_IND_PPP_PA_E!P$2</f>
        <v>1194.3964901645286</v>
      </c>
      <c r="Q55" s="16">
        <f>FC_IND_PPP_PA_E!Q$2</f>
        <v>1178.6125587366648</v>
      </c>
      <c r="R55" s="16">
        <f>FC_IND_PPP_PA_E!R$2</f>
        <v>1126.6385994567615</v>
      </c>
      <c r="S55" s="16">
        <f>FC_IND_PPP_PA_E!S$2</f>
        <v>1122.255201631571</v>
      </c>
      <c r="T55" s="16">
        <f>FC_IND_PPP_PA_E!T$2</f>
        <v>1140.0769597781864</v>
      </c>
      <c r="U55" s="16">
        <f>FC_IND_PPP_PA_E!U$2</f>
        <v>1067.3205605640178</v>
      </c>
      <c r="V55" s="16">
        <f>FC_IND_PPP_PA_E!V$2</f>
        <v>994.14338905047055</v>
      </c>
      <c r="W55" s="16">
        <f>FC_IND_PPP_PA_E!W$2</f>
        <v>815.49071638437579</v>
      </c>
      <c r="X55" s="16">
        <f>FC_IND_PPP_PA_E!X$2</f>
        <v>887.07102401884856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6.5723548482949985</v>
      </c>
      <c r="D56" s="16">
        <f>FC_IND_PPP_PR_E!D$2</f>
        <v>6.1136438023820485</v>
      </c>
      <c r="E56" s="16">
        <f>FC_IND_PPP_PR_E!E$2</f>
        <v>5.3256526791566126</v>
      </c>
      <c r="F56" s="16">
        <f>FC_IND_PPP_PR_E!F$2</f>
        <v>4.8697796620826628</v>
      </c>
      <c r="G56" s="16">
        <f>FC_IND_PPP_PR_E!G$2</f>
        <v>4.8142901494028205</v>
      </c>
      <c r="H56" s="16">
        <f>FC_IND_PPP_PR_E!H$2</f>
        <v>4.3613725672174697</v>
      </c>
      <c r="I56" s="16">
        <f>FC_IND_PPP_PR_E!I$2</f>
        <v>5.0133478035084043</v>
      </c>
      <c r="J56" s="16">
        <f>FC_IND_PPP_PR_E!J$2</f>
        <v>7.6121717852586395</v>
      </c>
      <c r="K56" s="16">
        <f>FC_IND_PPP_PR_E!K$2</f>
        <v>8.3128729057070636</v>
      </c>
      <c r="L56" s="16">
        <f>FC_IND_PPP_PR_E!L$2</f>
        <v>6.3863310816449328</v>
      </c>
      <c r="M56" s="16">
        <f>FC_IND_PPP_PR_E!M$2</f>
        <v>9.0211337735474526</v>
      </c>
      <c r="N56" s="16">
        <f>FC_IND_PPP_PR_E!N$2</f>
        <v>9.4048490116915371</v>
      </c>
      <c r="O56" s="16">
        <f>FC_IND_PPP_PR_E!O$2</f>
        <v>10.155242109064082</v>
      </c>
      <c r="P56" s="16">
        <f>FC_IND_PPP_PR_E!P$2</f>
        <v>10.916311940678945</v>
      </c>
      <c r="Q56" s="16">
        <f>FC_IND_PPP_PR_E!Q$2</f>
        <v>14.789345858856931</v>
      </c>
      <c r="R56" s="16">
        <f>FC_IND_PPP_PR_E!R$2</f>
        <v>8.2134464023344176</v>
      </c>
      <c r="S56" s="16">
        <f>FC_IND_PPP_PR_E!S$2</f>
        <v>20.35543735036326</v>
      </c>
      <c r="T56" s="16">
        <f>FC_IND_PPP_PR_E!T$2</f>
        <v>11.129937601391577</v>
      </c>
      <c r="U56" s="16">
        <f>FC_IND_PPP_PR_E!U$2</f>
        <v>13.819432872961674</v>
      </c>
      <c r="V56" s="16">
        <f>FC_IND_PPP_PR_E!V$2</f>
        <v>11.681035306275399</v>
      </c>
      <c r="W56" s="16">
        <f>FC_IND_PPP_PR_E!W$2</f>
        <v>13.129919148719964</v>
      </c>
      <c r="X56" s="16">
        <f>FC_IND_PPP_PR_E!X$2</f>
        <v>13.334867345900793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439.39233707760002</v>
      </c>
      <c r="D57" s="14">
        <f>FC_IND_FBT_E!D$2</f>
        <v>397.61934887520005</v>
      </c>
      <c r="E57" s="14">
        <f>FC_IND_FBT_E!E$2</f>
        <v>368.5416870528</v>
      </c>
      <c r="F57" s="14">
        <f>FC_IND_FBT_E!F$2</f>
        <v>336.99234183840002</v>
      </c>
      <c r="G57" s="14">
        <f>FC_IND_FBT_E!G$2</f>
        <v>301.1078921472</v>
      </c>
      <c r="H57" s="14">
        <f>FC_IND_FBT_E!H$2</f>
        <v>282.5381788272</v>
      </c>
      <c r="I57" s="14">
        <f>FC_IND_FBT_E!I$2</f>
        <v>278.92496299679993</v>
      </c>
      <c r="J57" s="14">
        <f>FC_IND_FBT_E!J$2</f>
        <v>265.91180168879998</v>
      </c>
      <c r="K57" s="14">
        <f>FC_IND_FBT_E!K$2</f>
        <v>279.88653623759996</v>
      </c>
      <c r="L57" s="14">
        <f>FC_IND_FBT_E!L$2</f>
        <v>293.2434475128</v>
      </c>
      <c r="M57" s="14">
        <f>FC_IND_FBT_E!M$2</f>
        <v>353.45420624159999</v>
      </c>
      <c r="N57" s="14">
        <f>FC_IND_FBT_E!N$2</f>
        <v>361.39118136479999</v>
      </c>
      <c r="O57" s="14">
        <f>FC_IND_FBT_E!O$2</f>
        <v>352.316700234</v>
      </c>
      <c r="P57" s="14">
        <f>FC_IND_FBT_E!P$2</f>
        <v>305.14342974120001</v>
      </c>
      <c r="Q57" s="14">
        <f>FC_IND_FBT_E!Q$2</f>
        <v>294.79552132679999</v>
      </c>
      <c r="R57" s="14">
        <f>FC_IND_FBT_E!R$2</f>
        <v>222.21136448639999</v>
      </c>
      <c r="S57" s="14">
        <f>FC_IND_FBT_E!S$2</f>
        <v>206.08190345520001</v>
      </c>
      <c r="T57" s="14">
        <f>FC_IND_FBT_E!T$2</f>
        <v>217.74103520760002</v>
      </c>
      <c r="U57" s="14">
        <f>FC_IND_FBT_E!U$2</f>
        <v>187.04393991359996</v>
      </c>
      <c r="V57" s="14">
        <f>FC_IND_FBT_E!V$2</f>
        <v>179.50955689800003</v>
      </c>
      <c r="W57" s="14">
        <f>FC_IND_FBT_E!W$2</f>
        <v>185.51371017600002</v>
      </c>
      <c r="X57" s="14">
        <f>FC_IND_FBT_E!X$2</f>
        <v>164.5194582288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142.10306964</v>
      </c>
      <c r="D58" s="14">
        <f>FC_IND_TE_E!D$2</f>
        <v>173.94011748</v>
      </c>
      <c r="E58" s="14">
        <f>FC_IND_TE_E!E$2</f>
        <v>143.60237856000001</v>
      </c>
      <c r="F58" s="14">
        <f>FC_IND_TE_E!F$2</f>
        <v>148.21280676000001</v>
      </c>
      <c r="G58" s="14">
        <f>FC_IND_TE_E!G$2</f>
        <v>110.05298855999999</v>
      </c>
      <c r="H58" s="14">
        <f>FC_IND_TE_E!H$2</f>
        <v>100.48067747999998</v>
      </c>
      <c r="I58" s="14">
        <f>FC_IND_TE_E!I$2</f>
        <v>82.276847639999986</v>
      </c>
      <c r="J58" s="14">
        <f>FC_IND_TE_E!J$2</f>
        <v>82.733925239999976</v>
      </c>
      <c r="K58" s="14">
        <f>FC_IND_TE_E!K$2</f>
        <v>58.052553840000002</v>
      </c>
      <c r="L58" s="14">
        <f>FC_IND_TE_E!L$2</f>
        <v>50.25182616</v>
      </c>
      <c r="M58" s="14">
        <f>FC_IND_TE_E!M$2</f>
        <v>37.728514439999998</v>
      </c>
      <c r="N58" s="14">
        <f>FC_IND_TE_E!N$2</f>
        <v>40.901050080000005</v>
      </c>
      <c r="O58" s="14">
        <f>FC_IND_TE_E!O$2</f>
        <v>40.813533360000001</v>
      </c>
      <c r="P58" s="14">
        <f>FC_IND_TE_E!P$2</f>
        <v>41.05473336</v>
      </c>
      <c r="Q58" s="14">
        <f>FC_IND_TE_E!Q$2</f>
        <v>28.477895759999999</v>
      </c>
      <c r="R58" s="14">
        <f>FC_IND_TE_E!R$2</f>
        <v>28.703775599999997</v>
      </c>
      <c r="S58" s="14">
        <f>FC_IND_TE_E!S$2</f>
        <v>34.754268240000002</v>
      </c>
      <c r="T58" s="14">
        <f>FC_IND_TE_E!T$2</f>
        <v>32.610906720000003</v>
      </c>
      <c r="U58" s="14">
        <f>FC_IND_TE_E!U$2</f>
        <v>35.107871400000008</v>
      </c>
      <c r="V58" s="14">
        <f>FC_IND_TE_E!V$2</f>
        <v>26.415631439999999</v>
      </c>
      <c r="W58" s="14">
        <f>FC_IND_TE_E!W$2</f>
        <v>24.80470236</v>
      </c>
      <c r="X58" s="14">
        <f>FC_IND_TE_E!X$2</f>
        <v>17.840935800000004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246.62556215999999</v>
      </c>
      <c r="D59" s="14">
        <f>FC_IND_MAC_E!D$2</f>
        <v>209.05429319999996</v>
      </c>
      <c r="E59" s="14">
        <f>FC_IND_MAC_E!E$2</f>
        <v>201.03691392000005</v>
      </c>
      <c r="F59" s="14">
        <f>FC_IND_MAC_E!F$2</f>
        <v>193.11727428</v>
      </c>
      <c r="G59" s="14">
        <f>FC_IND_MAC_E!G$2</f>
        <v>173.87374212000003</v>
      </c>
      <c r="H59" s="14">
        <f>FC_IND_MAC_E!H$2</f>
        <v>201.0297364848</v>
      </c>
      <c r="I59" s="14">
        <f>FC_IND_MAC_E!I$2</f>
        <v>201.64274739359999</v>
      </c>
      <c r="J59" s="14">
        <f>FC_IND_MAC_E!J$2</f>
        <v>180.34318536479998</v>
      </c>
      <c r="K59" s="14">
        <f>FC_IND_MAC_E!K$2</f>
        <v>164.33801575199999</v>
      </c>
      <c r="L59" s="14">
        <f>FC_IND_MAC_E!L$2</f>
        <v>166.04129452320001</v>
      </c>
      <c r="M59" s="14">
        <f>FC_IND_MAC_E!M$2</f>
        <v>164.91661886880001</v>
      </c>
      <c r="N59" s="14">
        <f>FC_IND_MAC_E!N$2</f>
        <v>165.37053736080003</v>
      </c>
      <c r="O59" s="14">
        <f>FC_IND_MAC_E!O$2</f>
        <v>130.06923456600001</v>
      </c>
      <c r="P59" s="14">
        <f>FC_IND_MAC_E!P$2</f>
        <v>125.12262707999997</v>
      </c>
      <c r="Q59" s="14">
        <f>FC_IND_MAC_E!Q$2</f>
        <v>128.58023304000002</v>
      </c>
      <c r="R59" s="14">
        <f>FC_IND_MAC_E!R$2</f>
        <v>122.31782387999999</v>
      </c>
      <c r="S59" s="14">
        <f>FC_IND_MAC_E!S$2</f>
        <v>116.40476124000003</v>
      </c>
      <c r="T59" s="14">
        <f>FC_IND_MAC_E!T$2</f>
        <v>96.858574560000008</v>
      </c>
      <c r="U59" s="14">
        <f>FC_IND_MAC_E!U$2</f>
        <v>101.21759964000002</v>
      </c>
      <c r="V59" s="14">
        <f>FC_IND_MAC_E!V$2</f>
        <v>102.88668348000002</v>
      </c>
      <c r="W59" s="14">
        <f>FC_IND_MAC_E!W$2</f>
        <v>75.008605845215044</v>
      </c>
      <c r="X59" s="14">
        <f>FC_IND_MAC_E!X$2</f>
        <v>81.703365653705092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90.447431039999998</v>
      </c>
      <c r="D60" s="14">
        <f>FC_IND_TL_E!D$2</f>
        <v>85.196386799999999</v>
      </c>
      <c r="E60" s="14">
        <f>FC_IND_TL_E!E$2</f>
        <v>73.118502155853704</v>
      </c>
      <c r="F60" s="14">
        <f>FC_IND_TL_E!F$2</f>
        <v>73.429793364986566</v>
      </c>
      <c r="G60" s="14">
        <f>FC_IND_TL_E!G$2</f>
        <v>62.946741720945631</v>
      </c>
      <c r="H60" s="14">
        <f>FC_IND_TL_E!H$2</f>
        <v>54.241751040676405</v>
      </c>
      <c r="I60" s="14">
        <f>FC_IND_TL_E!I$2</f>
        <v>50.497479720000001</v>
      </c>
      <c r="J60" s="14">
        <f>FC_IND_TL_E!J$2</f>
        <v>54.072356400000004</v>
      </c>
      <c r="K60" s="14">
        <f>FC_IND_TL_E!K$2</f>
        <v>56.153755079999996</v>
      </c>
      <c r="L60" s="14">
        <f>FC_IND_TL_E!L$2</f>
        <v>35.84262528</v>
      </c>
      <c r="M60" s="14">
        <f>FC_IND_TL_E!M$2</f>
        <v>32.033772720000002</v>
      </c>
      <c r="N60" s="14">
        <f>FC_IND_TL_E!N$2</f>
        <v>31.690296000000004</v>
      </c>
      <c r="O60" s="14">
        <f>FC_IND_TL_E!O$2</f>
        <v>29.523405600000004</v>
      </c>
      <c r="P60" s="14">
        <f>FC_IND_TL_E!P$2</f>
        <v>30.3624504</v>
      </c>
      <c r="Q60" s="14">
        <f>FC_IND_TL_E!Q$2</f>
        <v>34.200372960000003</v>
      </c>
      <c r="R60" s="14">
        <f>FC_IND_TL_E!R$2</f>
        <v>24.529036680000001</v>
      </c>
      <c r="S60" s="14">
        <f>FC_IND_TL_E!S$2</f>
        <v>17.829053640000001</v>
      </c>
      <c r="T60" s="14">
        <f>FC_IND_TL_E!T$2</f>
        <v>14.680779120000002</v>
      </c>
      <c r="U60" s="14">
        <f>FC_IND_TL_E!U$2</f>
        <v>9.3946564800000019</v>
      </c>
      <c r="V60" s="14">
        <f>FC_IND_TL_E!V$2</f>
        <v>6.8672458800000005</v>
      </c>
      <c r="W60" s="14">
        <f>FC_IND_TL_E!W$2</f>
        <v>7.22087784</v>
      </c>
      <c r="X60" s="14">
        <f>FC_IND_TL_E!X$2</f>
        <v>10.976010840000001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181.02771108000002</v>
      </c>
      <c r="D61" s="14">
        <f>FC_IND_WP_E!D$2</f>
        <v>185.5878318</v>
      </c>
      <c r="E61" s="14">
        <f>FC_IND_WP_E!E$2</f>
        <v>149.50424962080001</v>
      </c>
      <c r="F61" s="14">
        <f>FC_IND_WP_E!F$2</f>
        <v>131.24857688640003</v>
      </c>
      <c r="G61" s="14">
        <f>FC_IND_WP_E!G$2</f>
        <v>129.41226360000002</v>
      </c>
      <c r="H61" s="14">
        <f>FC_IND_WP_E!H$2</f>
        <v>122.481495</v>
      </c>
      <c r="I61" s="14">
        <f>FC_IND_WP_E!I$2</f>
        <v>133.7234569299838</v>
      </c>
      <c r="J61" s="14">
        <f>FC_IND_WP_E!J$2</f>
        <v>142.03055840346209</v>
      </c>
      <c r="K61" s="14">
        <f>FC_IND_WP_E!K$2</f>
        <v>141.80035360521757</v>
      </c>
      <c r="L61" s="14">
        <f>FC_IND_WP_E!L$2</f>
        <v>119.63789447040001</v>
      </c>
      <c r="M61" s="14">
        <f>FC_IND_WP_E!M$2</f>
        <v>108.97240302719999</v>
      </c>
      <c r="N61" s="14">
        <f>FC_IND_WP_E!N$2</f>
        <v>106.24748192640001</v>
      </c>
      <c r="O61" s="14">
        <f>FC_IND_WP_E!O$2</f>
        <v>77.734238868000006</v>
      </c>
      <c r="P61" s="14">
        <f>FC_IND_WP_E!P$2</f>
        <v>72.040183444799979</v>
      </c>
      <c r="Q61" s="14">
        <f>FC_IND_WP_E!Q$2</f>
        <v>70.817281534800003</v>
      </c>
      <c r="R61" s="14">
        <f>FC_IND_WP_E!R$2</f>
        <v>59.137818929999995</v>
      </c>
      <c r="S61" s="14">
        <f>FC_IND_WP_E!S$2</f>
        <v>46.346021524799994</v>
      </c>
      <c r="T61" s="14">
        <f>FC_IND_WP_E!T$2</f>
        <v>36.456124636800006</v>
      </c>
      <c r="U61" s="14">
        <f>FC_IND_WP_E!U$2</f>
        <v>62.577771853056881</v>
      </c>
      <c r="V61" s="14">
        <f>FC_IND_WP_E!V$2</f>
        <v>40.886763120000005</v>
      </c>
      <c r="W61" s="14">
        <f>FC_IND_WP_E!W$2</f>
        <v>25.737011820000003</v>
      </c>
      <c r="X61" s="14">
        <f>FC_IND_WP_E!X$2</f>
        <v>34.574050800000002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184.23485783999999</v>
      </c>
      <c r="D62" s="14">
        <f>FC_IND_MQ_E!D$2</f>
        <v>155.12463288000001</v>
      </c>
      <c r="E62" s="14">
        <f>FC_IND_MQ_E!E$2</f>
        <v>158.32647215999998</v>
      </c>
      <c r="F62" s="14">
        <f>FC_IND_MQ_E!F$2</f>
        <v>241.17533928</v>
      </c>
      <c r="G62" s="14">
        <f>FC_IND_MQ_E!G$2</f>
        <v>164.22996996000001</v>
      </c>
      <c r="H62" s="14">
        <f>FC_IND_MQ_E!H$2</f>
        <v>141.9910668</v>
      </c>
      <c r="I62" s="14">
        <f>FC_IND_MQ_E!I$2</f>
        <v>141.95920248000002</v>
      </c>
      <c r="J62" s="14">
        <f>FC_IND_MQ_E!J$2</f>
        <v>170.34015528000003</v>
      </c>
      <c r="K62" s="14">
        <f>FC_IND_MQ_E!K$2</f>
        <v>177.60852</v>
      </c>
      <c r="L62" s="14">
        <f>FC_IND_MQ_E!L$2</f>
        <v>129.19829976</v>
      </c>
      <c r="M62" s="14">
        <f>FC_IND_MQ_E!M$2</f>
        <v>147.97334016000002</v>
      </c>
      <c r="N62" s="14">
        <f>FC_IND_MQ_E!N$2</f>
        <v>182.83787748</v>
      </c>
      <c r="O62" s="14">
        <f>FC_IND_MQ_E!O$2</f>
        <v>192.13178616000002</v>
      </c>
      <c r="P62" s="14">
        <f>FC_IND_MQ_E!P$2</f>
        <v>190.21287384000001</v>
      </c>
      <c r="Q62" s="14">
        <f>FC_IND_MQ_E!Q$2</f>
        <v>177.20550828</v>
      </c>
      <c r="R62" s="14">
        <f>FC_IND_MQ_E!R$2</f>
        <v>173.61207288</v>
      </c>
      <c r="S62" s="14">
        <f>FC_IND_MQ_E!S$2</f>
        <v>170.77861188000003</v>
      </c>
      <c r="T62" s="14">
        <f>FC_IND_MQ_E!T$2</f>
        <v>125.40605148</v>
      </c>
      <c r="U62" s="14">
        <f>FC_IND_MQ_E!U$2</f>
        <v>100.59955092000001</v>
      </c>
      <c r="V62" s="14">
        <f>FC_IND_MQ_E!V$2</f>
        <v>109.65939768000001</v>
      </c>
      <c r="W62" s="14">
        <f>FC_IND_MQ_E!W$2</f>
        <v>69.454634760000005</v>
      </c>
      <c r="X62" s="14">
        <f>FC_IND_MQ_E!X$2</f>
        <v>67.429013040000015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939.33927611999991</v>
      </c>
      <c r="D63" s="14">
        <f>FC_IND_CON_E!D$2</f>
        <v>961.64334647999999</v>
      </c>
      <c r="E63" s="14">
        <f>FC_IND_CON_E!E$2</f>
        <v>964.82952792000015</v>
      </c>
      <c r="F63" s="14">
        <f>FC_IND_CON_E!F$2</f>
        <v>964.82952792000015</v>
      </c>
      <c r="G63" s="14">
        <f>FC_IND_CON_E!G$2</f>
        <v>954.05241204000015</v>
      </c>
      <c r="H63" s="14">
        <f>FC_IND_CON_E!H$2</f>
        <v>960.38370575999977</v>
      </c>
      <c r="I63" s="14">
        <f>FC_IND_CON_E!I$2</f>
        <v>985.14129635999996</v>
      </c>
      <c r="J63" s="14">
        <f>FC_IND_CON_E!J$2</f>
        <v>1029.5873927999999</v>
      </c>
      <c r="K63" s="14">
        <f>FC_IND_CON_E!K$2</f>
        <v>1051.9858087200003</v>
      </c>
      <c r="L63" s="14">
        <f>FC_IND_CON_E!L$2</f>
        <v>1055.2536187199998</v>
      </c>
      <c r="M63" s="14">
        <f>FC_IND_CON_E!M$2</f>
        <v>1036.3536727199998</v>
      </c>
      <c r="N63" s="14">
        <f>FC_IND_CON_E!N$2</f>
        <v>1029.86927064</v>
      </c>
      <c r="O63" s="14">
        <f>FC_IND_CON_E!O$2</f>
        <v>1033.0391797199998</v>
      </c>
      <c r="P63" s="14">
        <f>FC_IND_CON_E!P$2</f>
        <v>1081.5915322800001</v>
      </c>
      <c r="Q63" s="14">
        <f>FC_IND_CON_E!Q$2</f>
        <v>1052.7814522799997</v>
      </c>
      <c r="R63" s="14">
        <f>FC_IND_CON_E!R$2</f>
        <v>923.54583563999995</v>
      </c>
      <c r="S63" s="14">
        <f>FC_IND_CON_E!S$2</f>
        <v>929.08297295999989</v>
      </c>
      <c r="T63" s="14">
        <f>FC_IND_CON_E!T$2</f>
        <v>1076.1637665599999</v>
      </c>
      <c r="U63" s="14">
        <f>FC_IND_CON_E!U$2</f>
        <v>1113.9449853600004</v>
      </c>
      <c r="V63" s="14">
        <f>FC_IND_CON_E!V$2</f>
        <v>1114.3061783999999</v>
      </c>
      <c r="W63" s="14">
        <f>FC_IND_CON_E!W$2</f>
        <v>1152.6030442800002</v>
      </c>
      <c r="X63" s="14">
        <f>FC_IND_CON_E!X$2</f>
        <v>1128.7074837599998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462.96457608900153</v>
      </c>
      <c r="D64" s="14">
        <f>FC_IND_NSP_E!D$2</f>
        <v>586.98453416115183</v>
      </c>
      <c r="E64" s="14">
        <f>FC_IND_NSP_E!E$2</f>
        <v>535.24416060127021</v>
      </c>
      <c r="F64" s="14">
        <f>FC_IND_NSP_E!F$2</f>
        <v>417.0246194952523</v>
      </c>
      <c r="G64" s="14">
        <f>FC_IND_NSP_E!G$2</f>
        <v>657.81348820120013</v>
      </c>
      <c r="H64" s="14">
        <f>FC_IND_NSP_E!H$2</f>
        <v>505.23475650245729</v>
      </c>
      <c r="I64" s="14">
        <f>FC_IND_NSP_E!I$2</f>
        <v>409.94567202512258</v>
      </c>
      <c r="J64" s="14">
        <f>FC_IND_NSP_E!J$2</f>
        <v>426.72206411091111</v>
      </c>
      <c r="K64" s="14">
        <f>FC_IND_NSP_E!K$2</f>
        <v>245.17904983200006</v>
      </c>
      <c r="L64" s="14">
        <f>FC_IND_NSP_E!L$2</f>
        <v>196.26160684319996</v>
      </c>
      <c r="M64" s="14">
        <f>FC_IND_NSP_E!M$2</f>
        <v>330.40121110454561</v>
      </c>
      <c r="N64" s="14">
        <f>FC_IND_NSP_E!N$2</f>
        <v>176.0415146604</v>
      </c>
      <c r="O64" s="14">
        <f>FC_IND_NSP_E!O$2</f>
        <v>184.61434764599997</v>
      </c>
      <c r="P64" s="14">
        <f>FC_IND_NSP_E!P$2</f>
        <v>172.6018264512</v>
      </c>
      <c r="Q64" s="14">
        <f>FC_IND_NSP_E!Q$2</f>
        <v>216.89174535120003</v>
      </c>
      <c r="R64" s="14">
        <f>FC_IND_NSP_E!R$2</f>
        <v>225.27329126040001</v>
      </c>
      <c r="S64" s="14">
        <f>FC_IND_NSP_E!S$2</f>
        <v>219.59415103680004</v>
      </c>
      <c r="T64" s="14">
        <f>FC_IND_NSP_E!T$2</f>
        <v>206.33674491359997</v>
      </c>
      <c r="U64" s="14">
        <f>FC_IND_NSP_E!U$2</f>
        <v>178.22668680000001</v>
      </c>
      <c r="V64" s="14">
        <f>FC_IND_NSP_E!V$2</f>
        <v>234.96249600000002</v>
      </c>
      <c r="W64" s="14">
        <f>FC_IND_NSP_E!W$2</f>
        <v>162.97843536000002</v>
      </c>
      <c r="X64" s="14">
        <f>FC_IND_NSP_E!X$2</f>
        <v>213.09040908000003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11694.531931560001</v>
      </c>
      <c r="D65" s="12">
        <f>FC_TRA_E!D$2</f>
        <v>11831.587265160002</v>
      </c>
      <c r="E65" s="12">
        <f>FC_TRA_E!E$2</f>
        <v>12014.451307440006</v>
      </c>
      <c r="F65" s="12">
        <f>FC_TRA_E!F$2</f>
        <v>12213.506547720001</v>
      </c>
      <c r="G65" s="12">
        <f>FC_TRA_E!G$2</f>
        <v>12525.773096519999</v>
      </c>
      <c r="H65" s="12">
        <f>FC_TRA_E!H$2</f>
        <v>12542.024063519997</v>
      </c>
      <c r="I65" s="12">
        <f>FC_TRA_E!I$2</f>
        <v>12722.552481959996</v>
      </c>
      <c r="J65" s="12">
        <f>FC_TRA_E!J$2</f>
        <v>13065.042116159997</v>
      </c>
      <c r="K65" s="12">
        <f>FC_TRA_E!K$2</f>
        <v>12453.750144000001</v>
      </c>
      <c r="L65" s="12">
        <f>FC_TRA_E!L$2</f>
        <v>11890.84245624</v>
      </c>
      <c r="M65" s="12">
        <f>FC_TRA_E!M$2</f>
        <v>12402.154386719998</v>
      </c>
      <c r="N65" s="12">
        <f>FC_TRA_E!N$2</f>
        <v>12234.9396204</v>
      </c>
      <c r="O65" s="12">
        <f>FC_TRA_E!O$2</f>
        <v>11933.714724840002</v>
      </c>
      <c r="P65" s="12">
        <f>FC_TRA_E!P$2</f>
        <v>11881.265301719997</v>
      </c>
      <c r="Q65" s="12">
        <f>FC_TRA_E!Q$2</f>
        <v>10743.858345600001</v>
      </c>
      <c r="R65" s="12">
        <f>FC_TRA_E!R$2</f>
        <v>10726.995380760001</v>
      </c>
      <c r="S65" s="12">
        <f>FC_TRA_E!S$2</f>
        <v>11949.51334356</v>
      </c>
      <c r="T65" s="12">
        <f>FC_TRA_E!T$2</f>
        <v>11321.28988416</v>
      </c>
      <c r="U65" s="12">
        <f>FC_TRA_E!U$2</f>
        <v>11524.088202119998</v>
      </c>
      <c r="V65" s="12">
        <f>FC_TRA_E!V$2</f>
        <v>11130.844028760002</v>
      </c>
      <c r="W65" s="12">
        <f>FC_TRA_E!W$2</f>
        <v>10339.377763679999</v>
      </c>
      <c r="X65" s="12">
        <f>FC_TRA_E!X$2</f>
        <v>9881.5333481999987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149.75612963999998</v>
      </c>
      <c r="D66" s="14">
        <f>FC_TRA_RAIL_E!D$2</f>
        <v>140.19731855999999</v>
      </c>
      <c r="E66" s="14">
        <f>FC_TRA_RAIL_E!E$2</f>
        <v>133.82468892000003</v>
      </c>
      <c r="F66" s="14">
        <f>FC_TRA_RAIL_E!F$2</f>
        <v>133.82468892000003</v>
      </c>
      <c r="G66" s="14">
        <f>FC_TRA_RAIL_E!G$2</f>
        <v>136.37358072000001</v>
      </c>
      <c r="H66" s="14">
        <f>FC_TRA_RAIL_E!H$2</f>
        <v>130.03056144000001</v>
      </c>
      <c r="I66" s="14">
        <f>FC_TRA_RAIL_E!I$2</f>
        <v>136.28768399999998</v>
      </c>
      <c r="J66" s="14">
        <f>FC_TRA_RAIL_E!J$2</f>
        <v>110.93961528</v>
      </c>
      <c r="K66" s="14">
        <f>FC_TRA_RAIL_E!K$2</f>
        <v>114.11192519999999</v>
      </c>
      <c r="L66" s="14">
        <f>FC_TRA_RAIL_E!L$2</f>
        <v>95.102074079999994</v>
      </c>
      <c r="M66" s="14">
        <f>FC_TRA_RAIL_E!M$2</f>
        <v>98.283720600000009</v>
      </c>
      <c r="N66" s="14">
        <f>FC_TRA_RAIL_E!N$2</f>
        <v>101.44002491999997</v>
      </c>
      <c r="O66" s="14">
        <f>FC_TRA_RAIL_E!O$2</f>
        <v>101.44002491999994</v>
      </c>
      <c r="P66" s="14">
        <f>FC_TRA_RAIL_E!P$2</f>
        <v>92.832480000000004</v>
      </c>
      <c r="Q66" s="14">
        <f>FC_TRA_RAIL_E!Q$2</f>
        <v>86.430240000000012</v>
      </c>
      <c r="R66" s="14">
        <f>FC_TRA_RAIL_E!R$2</f>
        <v>70.333408080000012</v>
      </c>
      <c r="S66" s="14">
        <f>FC_TRA_RAIL_E!S$2</f>
        <v>67.074134400000005</v>
      </c>
      <c r="T66" s="14">
        <f>FC_TRA_RAIL_E!T$2</f>
        <v>66.884201280000013</v>
      </c>
      <c r="U66" s="14">
        <f>FC_TRA_RAIL_E!U$2</f>
        <v>73.225353240000004</v>
      </c>
      <c r="V66" s="14">
        <f>FC_TRA_RAIL_E!V$2</f>
        <v>70.064247239999986</v>
      </c>
      <c r="W66" s="14">
        <f>FC_TRA_RAIL_E!W$2</f>
        <v>63.699353639999984</v>
      </c>
      <c r="X66" s="14">
        <f>FC_TRA_RAIL_E!X$2</f>
        <v>70.938953279999978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51.194780438794844</v>
      </c>
      <c r="D68" s="16">
        <f>FC_TRA_RAIL_CPT_E!D$2</f>
        <v>44.621513432695352</v>
      </c>
      <c r="E68" s="16">
        <f>FC_TRA_RAIL_CPT_E!E$2</f>
        <v>44.946994974599392</v>
      </c>
      <c r="F68" s="16">
        <f>FC_TRA_RAIL_CPT_E!F$2</f>
        <v>46.358012161476466</v>
      </c>
      <c r="G68" s="16">
        <f>FC_TRA_RAIL_CPT_E!G$2</f>
        <v>44.765425804411592</v>
      </c>
      <c r="H68" s="16">
        <f>FC_TRA_RAIL_CPT_E!H$2</f>
        <v>38.780858708289408</v>
      </c>
      <c r="I68" s="16">
        <f>FC_TRA_RAIL_CPT_E!I$2</f>
        <v>39.795382926260018</v>
      </c>
      <c r="J68" s="16">
        <f>FC_TRA_RAIL_CPT_E!J$2</f>
        <v>32.38263480602005</v>
      </c>
      <c r="K68" s="16">
        <f>FC_TRA_RAIL_CPT_E!K$2</f>
        <v>33.269349442003929</v>
      </c>
      <c r="L68" s="16">
        <f>FC_TRA_RAIL_CPT_E!L$2</f>
        <v>27.699296929915214</v>
      </c>
      <c r="M68" s="16">
        <f>FC_TRA_RAIL_CPT_E!M$2</f>
        <v>30.855555528028603</v>
      </c>
      <c r="N68" s="16">
        <f>FC_TRA_RAIL_CPT_E!N$2</f>
        <v>34.091543492487702</v>
      </c>
      <c r="O68" s="16">
        <f>FC_TRA_RAIL_CPT_E!O$2</f>
        <v>29.942662018845414</v>
      </c>
      <c r="P68" s="16">
        <f>FC_TRA_RAIL_CPT_E!P$2</f>
        <v>25.042097930748586</v>
      </c>
      <c r="Q68" s="16">
        <f>FC_TRA_RAIL_CPT_E!Q$2</f>
        <v>28.673989108585189</v>
      </c>
      <c r="R68" s="16">
        <f>FC_TRA_RAIL_CPT_E!R$2</f>
        <v>29.281351167788657</v>
      </c>
      <c r="S68" s="16">
        <f>FC_TRA_RAIL_CPT_E!S$2</f>
        <v>25.181516932829865</v>
      </c>
      <c r="T68" s="16">
        <f>FC_TRA_RAIL_CPT_E!T$2</f>
        <v>27.118373372949243</v>
      </c>
      <c r="U68" s="16">
        <f>FC_TRA_RAIL_CPT_E!U$2</f>
        <v>20.564677724409357</v>
      </c>
      <c r="V68" s="16">
        <f>FC_TRA_RAIL_CPT_E!V$2</f>
        <v>14.486374707287638</v>
      </c>
      <c r="W68" s="16">
        <f>FC_TRA_RAIL_CPT_E!W$2</f>
        <v>13.131395812024918</v>
      </c>
      <c r="X68" s="16">
        <f>FC_TRA_RAIL_CPT_E!X$2</f>
        <v>12.564397336718603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98.561349201205147</v>
      </c>
      <c r="D70" s="16">
        <f>FC_TRA_RAIL_FRT_E!D$2</f>
        <v>95.575805127304648</v>
      </c>
      <c r="E70" s="16">
        <f>FC_TRA_RAIL_FRT_E!E$2</f>
        <v>88.877693945400623</v>
      </c>
      <c r="F70" s="16">
        <f>FC_TRA_RAIL_FRT_E!F$2</f>
        <v>87.466676758523548</v>
      </c>
      <c r="G70" s="16">
        <f>FC_TRA_RAIL_FRT_E!G$2</f>
        <v>91.608154915588415</v>
      </c>
      <c r="H70" s="16">
        <f>FC_TRA_RAIL_FRT_E!H$2</f>
        <v>91.249702731710599</v>
      </c>
      <c r="I70" s="16">
        <f>FC_TRA_RAIL_FRT_E!I$2</f>
        <v>96.492301073739966</v>
      </c>
      <c r="J70" s="16">
        <f>FC_TRA_RAIL_FRT_E!J$2</f>
        <v>78.556980473979948</v>
      </c>
      <c r="K70" s="16">
        <f>FC_TRA_RAIL_FRT_E!K$2</f>
        <v>80.842575757996059</v>
      </c>
      <c r="L70" s="16">
        <f>FC_TRA_RAIL_FRT_E!L$2</f>
        <v>67.402777150084773</v>
      </c>
      <c r="M70" s="16">
        <f>FC_TRA_RAIL_FRT_E!M$2</f>
        <v>67.428165071971407</v>
      </c>
      <c r="N70" s="16">
        <f>FC_TRA_RAIL_FRT_E!N$2</f>
        <v>67.348481427512269</v>
      </c>
      <c r="O70" s="16">
        <f>FC_TRA_RAIL_FRT_E!O$2</f>
        <v>71.497362901154531</v>
      </c>
      <c r="P70" s="16">
        <f>FC_TRA_RAIL_FRT_E!P$2</f>
        <v>67.790382069251422</v>
      </c>
      <c r="Q70" s="16">
        <f>FC_TRA_RAIL_FRT_E!Q$2</f>
        <v>57.756250891414822</v>
      </c>
      <c r="R70" s="16">
        <f>FC_TRA_RAIL_FRT_E!R$2</f>
        <v>41.052056912211356</v>
      </c>
      <c r="S70" s="16">
        <f>FC_TRA_RAIL_FRT_E!S$2</f>
        <v>41.89261746717014</v>
      </c>
      <c r="T70" s="16">
        <f>FC_TRA_RAIL_FRT_E!T$2</f>
        <v>39.765827907050763</v>
      </c>
      <c r="U70" s="16">
        <f>FC_TRA_RAIL_FRT_E!U$2</f>
        <v>52.66067551559064</v>
      </c>
      <c r="V70" s="16">
        <f>FC_TRA_RAIL_FRT_E!V$2</f>
        <v>55.577872532712348</v>
      </c>
      <c r="W70" s="16">
        <f>FC_TRA_RAIL_FRT_E!W$2</f>
        <v>50.567957827975064</v>
      </c>
      <c r="X70" s="16">
        <f>FC_TRA_RAIL_FRT_E!X$2</f>
        <v>58.374555943281379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10638.83787804</v>
      </c>
      <c r="D71" s="14">
        <f>FC_TRA_ROAD_E!D$2</f>
        <v>10822.082572079998</v>
      </c>
      <c r="E71" s="14">
        <f>FC_TRA_ROAD_E!E$2</f>
        <v>11040.950881440003</v>
      </c>
      <c r="F71" s="14">
        <f>FC_TRA_ROAD_E!F$2</f>
        <v>11211.979085280002</v>
      </c>
      <c r="G71" s="14">
        <f>FC_TRA_ROAD_E!G$2</f>
        <v>11543.218045559999</v>
      </c>
      <c r="H71" s="14">
        <f>FC_TRA_ROAD_E!H$2</f>
        <v>11581.233695639998</v>
      </c>
      <c r="I71" s="14">
        <f>FC_TRA_ROAD_E!I$2</f>
        <v>11738.640234239998</v>
      </c>
      <c r="J71" s="14">
        <f>FC_TRA_ROAD_E!J$2</f>
        <v>12121.485846479998</v>
      </c>
      <c r="K71" s="14">
        <f>FC_TRA_ROAD_E!K$2</f>
        <v>11613.09799728</v>
      </c>
      <c r="L71" s="14">
        <f>FC_TRA_ROAD_E!L$2</f>
        <v>11081.16960732</v>
      </c>
      <c r="M71" s="14">
        <f>FC_TRA_ROAD_E!M$2</f>
        <v>11529.305729639998</v>
      </c>
      <c r="N71" s="14">
        <f>FC_TRA_ROAD_E!N$2</f>
        <v>11358.586505160001</v>
      </c>
      <c r="O71" s="14">
        <f>FC_TRA_ROAD_E!O$2</f>
        <v>11135.948987160004</v>
      </c>
      <c r="P71" s="14">
        <f>FC_TRA_ROAD_E!P$2</f>
        <v>11132.55167544</v>
      </c>
      <c r="Q71" s="14">
        <f>FC_TRA_ROAD_E!Q$2</f>
        <v>10060.752960000002</v>
      </c>
      <c r="R71" s="14">
        <f>FC_TRA_ROAD_E!R$2</f>
        <v>10066.550419440002</v>
      </c>
      <c r="S71" s="14">
        <f>FC_TRA_ROAD_E!S$2</f>
        <v>11311.592653080001</v>
      </c>
      <c r="T71" s="14">
        <f>FC_TRA_ROAD_E!T$2</f>
        <v>10667.544904440001</v>
      </c>
      <c r="U71" s="14">
        <f>FC_TRA_ROAD_E!U$2</f>
        <v>10841.582987279999</v>
      </c>
      <c r="V71" s="14">
        <f>FC_TRA_ROAD_E!V$2</f>
        <v>10444.135804199999</v>
      </c>
      <c r="W71" s="14">
        <f>FC_TRA_ROAD_E!W$2</f>
        <v>9843.5952205199992</v>
      </c>
      <c r="X71" s="14">
        <f>FC_TRA_ROAD_E!X$2</f>
        <v>9379.9991811599994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114.53783238478759</v>
      </c>
      <c r="D72" s="16">
        <f>FC_TRA_ROAD_P2W_E!D$2</f>
        <v>113.04899959040307</v>
      </c>
      <c r="E72" s="16">
        <f>FC_TRA_ROAD_P2W_E!E$2</f>
        <v>111.37890586166816</v>
      </c>
      <c r="F72" s="16">
        <f>FC_TRA_ROAD_P2W_E!F$2</f>
        <v>109.47296158887876</v>
      </c>
      <c r="G72" s="16">
        <f>FC_TRA_ROAD_P2W_E!G$2</f>
        <v>108.02844760039748</v>
      </c>
      <c r="H72" s="16">
        <f>FC_TRA_ROAD_P2W_E!H$2</f>
        <v>106.95540035452095</v>
      </c>
      <c r="I72" s="16">
        <f>FC_TRA_ROAD_P2W_E!I$2</f>
        <v>105.74518002046815</v>
      </c>
      <c r="J72" s="16">
        <f>FC_TRA_ROAD_P2W_E!J$2</f>
        <v>105.04806224660562</v>
      </c>
      <c r="K72" s="16">
        <f>FC_TRA_ROAD_P2W_E!K$2</f>
        <v>99.757168715775606</v>
      </c>
      <c r="L72" s="16">
        <f>FC_TRA_ROAD_P2W_E!L$2</f>
        <v>97.513696023278982</v>
      </c>
      <c r="M72" s="16">
        <f>FC_TRA_ROAD_P2W_E!M$2</f>
        <v>127.44208468137425</v>
      </c>
      <c r="N72" s="16">
        <f>FC_TRA_ROAD_P2W_E!N$2</f>
        <v>124.2050021944773</v>
      </c>
      <c r="O72" s="16">
        <f>FC_TRA_ROAD_P2W_E!O$2</f>
        <v>121.83989976607104</v>
      </c>
      <c r="P72" s="16">
        <f>FC_TRA_ROAD_P2W_E!P$2</f>
        <v>122.95070219749522</v>
      </c>
      <c r="Q72" s="16">
        <f>FC_TRA_ROAD_P2W_E!Q$2</f>
        <v>121.07963394354687</v>
      </c>
      <c r="R72" s="16">
        <f>FC_TRA_ROAD_P2W_E!R$2</f>
        <v>120.40041652607965</v>
      </c>
      <c r="S72" s="16">
        <f>FC_TRA_ROAD_P2W_E!S$2</f>
        <v>122.0269789862522</v>
      </c>
      <c r="T72" s="16">
        <f>FC_TRA_ROAD_P2W_E!T$2</f>
        <v>113.13518108314851</v>
      </c>
      <c r="U72" s="16">
        <f>FC_TRA_ROAD_P2W_E!U$2</f>
        <v>106.65927934926133</v>
      </c>
      <c r="V72" s="16">
        <f>FC_TRA_ROAD_P2W_E!V$2</f>
        <v>111.75605052157057</v>
      </c>
      <c r="W72" s="16">
        <f>FC_TRA_ROAD_P2W_E!W$2</f>
        <v>98.495594564154302</v>
      </c>
      <c r="X72" s="16">
        <f>FC_TRA_ROAD_P2W_E!X$2</f>
        <v>96.946905595020766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6121.3445544347178</v>
      </c>
      <c r="D73" s="16">
        <f>FC_TRA_ROAD_CAR_E!D$2</f>
        <v>6214.2486075642355</v>
      </c>
      <c r="E73" s="16">
        <f>FC_TRA_ROAD_CAR_E!E$2</f>
        <v>6379.1732609467417</v>
      </c>
      <c r="F73" s="16">
        <f>FC_TRA_ROAD_CAR_E!F$2</f>
        <v>6502.1828259906506</v>
      </c>
      <c r="G73" s="16">
        <f>FC_TRA_ROAD_CAR_E!G$2</f>
        <v>6657.4527820309158</v>
      </c>
      <c r="H73" s="16">
        <f>FC_TRA_ROAD_CAR_E!H$2</f>
        <v>6734.5359130315037</v>
      </c>
      <c r="I73" s="16">
        <f>FC_TRA_ROAD_CAR_E!I$2</f>
        <v>6887.1347920805547</v>
      </c>
      <c r="J73" s="16">
        <f>FC_TRA_ROAD_CAR_E!J$2</f>
        <v>7125.8434491547951</v>
      </c>
      <c r="K73" s="16">
        <f>FC_TRA_ROAD_CAR_E!K$2</f>
        <v>6758.9384791764542</v>
      </c>
      <c r="L73" s="16">
        <f>FC_TRA_ROAD_CAR_E!L$2</f>
        <v>6701.6502812037161</v>
      </c>
      <c r="M73" s="16">
        <f>FC_TRA_ROAD_CAR_E!M$2</f>
        <v>6798.4180251715088</v>
      </c>
      <c r="N73" s="16">
        <f>FC_TRA_ROAD_CAR_E!N$2</f>
        <v>6816.6545233378911</v>
      </c>
      <c r="O73" s="16">
        <f>FC_TRA_ROAD_CAR_E!O$2</f>
        <v>6761.6837569596055</v>
      </c>
      <c r="P73" s="16">
        <f>FC_TRA_ROAD_CAR_E!P$2</f>
        <v>6770.7897950251936</v>
      </c>
      <c r="Q73" s="16">
        <f>FC_TRA_ROAD_CAR_E!Q$2</f>
        <v>6316.9173288481188</v>
      </c>
      <c r="R73" s="16">
        <f>FC_TRA_ROAD_CAR_E!R$2</f>
        <v>6384.8551598115764</v>
      </c>
      <c r="S73" s="16">
        <f>FC_TRA_ROAD_CAR_E!S$2</f>
        <v>6698.6102845104733</v>
      </c>
      <c r="T73" s="16">
        <f>FC_TRA_ROAD_CAR_E!T$2</f>
        <v>6459.4180012082488</v>
      </c>
      <c r="U73" s="16">
        <f>FC_TRA_ROAD_CAR_E!U$2</f>
        <v>6532.7791793201477</v>
      </c>
      <c r="V73" s="16">
        <f>FC_TRA_ROAD_CAR_E!V$2</f>
        <v>6309.5491760757604</v>
      </c>
      <c r="W73" s="16">
        <f>FC_TRA_ROAD_CAR_E!W$2</f>
        <v>5894.0440574115246</v>
      </c>
      <c r="X73" s="16">
        <f>FC_TRA_ROAD_CAR_E!X$2</f>
        <v>5664.9340176965652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673.56293184889716</v>
      </c>
      <c r="D74" s="16">
        <f>FC_TRA_ROAD_BUS_E!D$2</f>
        <v>659.69225326905428</v>
      </c>
      <c r="E74" s="16">
        <f>FC_TRA_ROAD_BUS_E!E$2</f>
        <v>665.61667173489661</v>
      </c>
      <c r="F74" s="16">
        <f>FC_TRA_ROAD_BUS_E!F$2</f>
        <v>684.14295100670029</v>
      </c>
      <c r="G74" s="16">
        <f>FC_TRA_ROAD_BUS_E!G$2</f>
        <v>710.09161900538857</v>
      </c>
      <c r="H74" s="16">
        <f>FC_TRA_ROAD_BUS_E!H$2</f>
        <v>700.80775294038108</v>
      </c>
      <c r="I74" s="16">
        <f>FC_TRA_ROAD_BUS_E!I$2</f>
        <v>725.78812981556553</v>
      </c>
      <c r="J74" s="16">
        <f>FC_TRA_ROAD_BUS_E!J$2</f>
        <v>753.52083935717746</v>
      </c>
      <c r="K74" s="16">
        <f>FC_TRA_ROAD_BUS_E!K$2</f>
        <v>752.50793001274303</v>
      </c>
      <c r="L74" s="16">
        <f>FC_TRA_ROAD_BUS_E!L$2</f>
        <v>764.08604680569397</v>
      </c>
      <c r="M74" s="16">
        <f>FC_TRA_ROAD_BUS_E!M$2</f>
        <v>799.73089429989875</v>
      </c>
      <c r="N74" s="16">
        <f>FC_TRA_ROAD_BUS_E!N$2</f>
        <v>804.62420913334461</v>
      </c>
      <c r="O74" s="16">
        <f>FC_TRA_ROAD_BUS_E!O$2</f>
        <v>839.67090584561515</v>
      </c>
      <c r="P74" s="16">
        <f>FC_TRA_ROAD_BUS_E!P$2</f>
        <v>848.34799088781097</v>
      </c>
      <c r="Q74" s="16">
        <f>FC_TRA_ROAD_BUS_E!Q$2</f>
        <v>770.89479106573685</v>
      </c>
      <c r="R74" s="16">
        <f>FC_TRA_ROAD_BUS_E!R$2</f>
        <v>800.62722301160511</v>
      </c>
      <c r="S74" s="16">
        <f>FC_TRA_ROAD_BUS_E!S$2</f>
        <v>998.54258387018513</v>
      </c>
      <c r="T74" s="16">
        <f>FC_TRA_ROAD_BUS_E!T$2</f>
        <v>917.74129781028967</v>
      </c>
      <c r="U74" s="16">
        <f>FC_TRA_ROAD_BUS_E!U$2</f>
        <v>925.07558898739524</v>
      </c>
      <c r="V74" s="16">
        <f>FC_TRA_ROAD_BUS_E!V$2</f>
        <v>872.97885644259088</v>
      </c>
      <c r="W74" s="16">
        <f>FC_TRA_ROAD_BUS_E!W$2</f>
        <v>764.64865706229114</v>
      </c>
      <c r="X74" s="16">
        <f>FC_TRA_ROAD_BUS_E!X$2</f>
        <v>618.53859381629991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1265.4258339171633</v>
      </c>
      <c r="D75" s="16">
        <f>FC_TRA_ROAD_LCV_E!D$2</f>
        <v>1261.6322293507178</v>
      </c>
      <c r="E75" s="16">
        <f>FC_TRA_ROAD_LCV_E!E$2</f>
        <v>1261.6706114057934</v>
      </c>
      <c r="F75" s="16">
        <f>FC_TRA_ROAD_LCV_E!F$2</f>
        <v>1262.8492656201117</v>
      </c>
      <c r="G75" s="16">
        <f>FC_TRA_ROAD_LCV_E!G$2</f>
        <v>1346.7562408944707</v>
      </c>
      <c r="H75" s="16">
        <f>FC_TRA_ROAD_LCV_E!H$2</f>
        <v>1348.747831927963</v>
      </c>
      <c r="I75" s="16">
        <f>FC_TRA_ROAD_LCV_E!I$2</f>
        <v>1379.2351364944254</v>
      </c>
      <c r="J75" s="16">
        <f>FC_TRA_ROAD_LCV_E!J$2</f>
        <v>1456.4257690438387</v>
      </c>
      <c r="K75" s="16">
        <f>FC_TRA_ROAD_LCV_E!K$2</f>
        <v>1485.8940006124617</v>
      </c>
      <c r="L75" s="16">
        <f>FC_TRA_ROAD_LCV_E!L$2</f>
        <v>1449.9255392477653</v>
      </c>
      <c r="M75" s="16">
        <f>FC_TRA_ROAD_LCV_E!M$2</f>
        <v>1533.6718269434962</v>
      </c>
      <c r="N75" s="16">
        <f>FC_TRA_ROAD_LCV_E!N$2</f>
        <v>1583.3409319739426</v>
      </c>
      <c r="O75" s="16">
        <f>FC_TRA_ROAD_LCV_E!O$2</f>
        <v>1607.0133554879176</v>
      </c>
      <c r="P75" s="16">
        <f>FC_TRA_ROAD_LCV_E!P$2</f>
        <v>1633.1579899196352</v>
      </c>
      <c r="Q75" s="16">
        <f>FC_TRA_ROAD_LCV_E!Q$2</f>
        <v>1448.8161407321879</v>
      </c>
      <c r="R75" s="16">
        <f>FC_TRA_ROAD_LCV_E!R$2</f>
        <v>1483.1055773209939</v>
      </c>
      <c r="S75" s="16">
        <f>FC_TRA_ROAD_LCV_E!S$2</f>
        <v>1780.9321231661499</v>
      </c>
      <c r="T75" s="16">
        <f>FC_TRA_ROAD_LCV_E!T$2</f>
        <v>1639.6529850805996</v>
      </c>
      <c r="U75" s="16">
        <f>FC_TRA_ROAD_LCV_E!U$2</f>
        <v>1726.8308053629005</v>
      </c>
      <c r="V75" s="16">
        <f>FC_TRA_ROAD_LCV_E!V$2</f>
        <v>1700.1139056069387</v>
      </c>
      <c r="W75" s="16">
        <f>FC_TRA_ROAD_LCV_E!W$2</f>
        <v>1699.8307975247224</v>
      </c>
      <c r="X75" s="16">
        <f>FC_TRA_ROAD_LCV_E!X$2</f>
        <v>1633.2097227201275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2463.9667254544343</v>
      </c>
      <c r="D76" s="16">
        <f>FC_TRA_ROAD_HGV_E!D$2</f>
        <v>2573.4604823055897</v>
      </c>
      <c r="E76" s="16">
        <f>FC_TRA_ROAD_HGV_E!E$2</f>
        <v>2623.1114314909019</v>
      </c>
      <c r="F76" s="16">
        <f>FC_TRA_ROAD_HGV_E!F$2</f>
        <v>2653.331081073658</v>
      </c>
      <c r="G76" s="16">
        <f>FC_TRA_ROAD_HGV_E!G$2</f>
        <v>2720.8889560288262</v>
      </c>
      <c r="H76" s="16">
        <f>FC_TRA_ROAD_HGV_E!H$2</f>
        <v>2690.1867973856283</v>
      </c>
      <c r="I76" s="16">
        <f>FC_TRA_ROAD_HGV_E!I$2</f>
        <v>2640.7369958289837</v>
      </c>
      <c r="J76" s="16">
        <f>FC_TRA_ROAD_HGV_E!J$2</f>
        <v>2680.6477266775814</v>
      </c>
      <c r="K76" s="16">
        <f>FC_TRA_ROAD_HGV_E!K$2</f>
        <v>2516.0004187625655</v>
      </c>
      <c r="L76" s="16">
        <f>FC_TRA_ROAD_HGV_E!L$2</f>
        <v>2067.9940440395453</v>
      </c>
      <c r="M76" s="16">
        <f>FC_TRA_ROAD_HGV_E!M$2</f>
        <v>2270.0428985437211</v>
      </c>
      <c r="N76" s="16">
        <f>FC_TRA_ROAD_HGV_E!N$2</f>
        <v>2029.7618385203452</v>
      </c>
      <c r="O76" s="16">
        <f>FC_TRA_ROAD_HGV_E!O$2</f>
        <v>1805.7410691007924</v>
      </c>
      <c r="P76" s="16">
        <f>FC_TRA_ROAD_HGV_E!P$2</f>
        <v>1757.3051974098651</v>
      </c>
      <c r="Q76" s="16">
        <f>FC_TRA_ROAD_HGV_E!Q$2</f>
        <v>1403.0450654104109</v>
      </c>
      <c r="R76" s="16">
        <f>FC_TRA_ROAD_HGV_E!R$2</f>
        <v>1277.5620427697456</v>
      </c>
      <c r="S76" s="16">
        <f>FC_TRA_ROAD_HGV_E!S$2</f>
        <v>1711.4806825469407</v>
      </c>
      <c r="T76" s="16">
        <f>FC_TRA_ROAD_HGV_E!T$2</f>
        <v>1537.5974392577157</v>
      </c>
      <c r="U76" s="16">
        <f>FC_TRA_ROAD_HGV_E!U$2</f>
        <v>1550.2381342602939</v>
      </c>
      <c r="V76" s="16">
        <f>FC_TRA_ROAD_HGV_E!V$2</f>
        <v>1449.7378155531408</v>
      </c>
      <c r="W76" s="16">
        <f>FC_TRA_ROAD_HGV_E!W$2</f>
        <v>1386.5761139573085</v>
      </c>
      <c r="X76" s="16">
        <f>FC_TRA_ROAD_HGV_E!X$2</f>
        <v>1366.3699413319869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373.48397352000001</v>
      </c>
      <c r="D77" s="14">
        <f>FC_TRA_DAVI_E!D$2</f>
        <v>367.25731848000004</v>
      </c>
      <c r="E77" s="14">
        <f>FC_TRA_DAVI_E!E$2</f>
        <v>320.55844104000016</v>
      </c>
      <c r="F77" s="14">
        <f>FC_TRA_DAVI_E!F$2</f>
        <v>320.61248172000012</v>
      </c>
      <c r="G77" s="14">
        <f>FC_TRA_DAVI_E!G$2</f>
        <v>326.83913675999992</v>
      </c>
      <c r="H77" s="14">
        <f>FC_TRA_DAVI_E!H$2</f>
        <v>311.3270575200001</v>
      </c>
      <c r="I77" s="14">
        <f>FC_TRA_DAVI_E!I$2</f>
        <v>295.70637924000005</v>
      </c>
      <c r="J77" s="14">
        <f>FC_TRA_DAVI_E!J$2</f>
        <v>277.02667296000004</v>
      </c>
      <c r="K77" s="14">
        <f>FC_TRA_DAVI_E!K$2</f>
        <v>267.68694924000005</v>
      </c>
      <c r="L77" s="14">
        <f>FC_TRA_DAVI_E!L$2</f>
        <v>242.78084676000003</v>
      </c>
      <c r="M77" s="14">
        <f>FC_TRA_DAVI_E!M$2</f>
        <v>236.55419172000006</v>
      </c>
      <c r="N77" s="14">
        <f>FC_TRA_DAVI_E!N$2</f>
        <v>264.57362172000001</v>
      </c>
      <c r="O77" s="14">
        <f>FC_TRA_DAVI_E!O$2</f>
        <v>220.98781296000001</v>
      </c>
      <c r="P77" s="14">
        <f>FC_TRA_DAVI_E!P$2</f>
        <v>189.85531428000002</v>
      </c>
      <c r="Q77" s="14">
        <f>FC_TRA_DAVI_E!Q$2</f>
        <v>189.85531428000002</v>
      </c>
      <c r="R77" s="14">
        <f>FC_TRA_DAVI_E!R$2</f>
        <v>183.62865924000002</v>
      </c>
      <c r="S77" s="14">
        <f>FC_TRA_DAVI_E!S$2</f>
        <v>186.74198676000003</v>
      </c>
      <c r="T77" s="14">
        <f>FC_TRA_DAVI_E!T$2</f>
        <v>192.96838296000001</v>
      </c>
      <c r="U77" s="14">
        <f>FC_TRA_DAVI_E!U$2</f>
        <v>211.64808924000005</v>
      </c>
      <c r="V77" s="14">
        <f>FC_TRA_DAVI_E!V$2</f>
        <v>202.30836552000002</v>
      </c>
      <c r="W77" s="14">
        <f>FC_TRA_DAVI_E!W$2</f>
        <v>87.117317999999997</v>
      </c>
      <c r="X77" s="14">
        <f>FC_TRA_DAVI_E!X$2</f>
        <v>77.777594280000017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368.79562023238708</v>
      </c>
      <c r="D78" s="16">
        <f>FC_TRA_DAVI_PA_E!D$2</f>
        <v>363.66713721328205</v>
      </c>
      <c r="E78" s="16">
        <f>FC_TRA_DAVI_PA_E!E$2</f>
        <v>317.39174639010741</v>
      </c>
      <c r="F78" s="16">
        <f>FC_TRA_DAVI_PA_E!F$2</f>
        <v>317.98360943860024</v>
      </c>
      <c r="G78" s="16">
        <f>FC_TRA_DAVI_PA_E!G$2</f>
        <v>324.20160403766204</v>
      </c>
      <c r="H78" s="16">
        <f>FC_TRA_DAVI_PA_E!H$2</f>
        <v>308.8661293735031</v>
      </c>
      <c r="I78" s="16">
        <f>FC_TRA_DAVI_PA_E!I$2</f>
        <v>293.37697798464916</v>
      </c>
      <c r="J78" s="16">
        <f>FC_TRA_DAVI_PA_E!J$2</f>
        <v>275.12826634573941</v>
      </c>
      <c r="K78" s="16">
        <f>FC_TRA_DAVI_PA_E!K$2</f>
        <v>266.16720129667442</v>
      </c>
      <c r="L78" s="16">
        <f>FC_TRA_DAVI_PA_E!L$2</f>
        <v>241.30159212083751</v>
      </c>
      <c r="M78" s="16">
        <f>FC_TRA_DAVI_PA_E!M$2</f>
        <v>235.41736739297795</v>
      </c>
      <c r="N78" s="16">
        <f>FC_TRA_DAVI_PA_E!N$2</f>
        <v>263.52892906323513</v>
      </c>
      <c r="O78" s="16">
        <f>FC_TRA_DAVI_PA_E!O$2</f>
        <v>219.84914721124952</v>
      </c>
      <c r="P78" s="16">
        <f>FC_TRA_DAVI_PA_E!P$2</f>
        <v>188.91087505711849</v>
      </c>
      <c r="Q78" s="16">
        <f>FC_TRA_DAVI_PA_E!Q$2</f>
        <v>189.10736679572435</v>
      </c>
      <c r="R78" s="16">
        <f>FC_TRA_DAVI_PA_E!R$2</f>
        <v>182.91080638590299</v>
      </c>
      <c r="S78" s="16">
        <f>FC_TRA_DAVI_PA_E!S$2</f>
        <v>185.95177387065883</v>
      </c>
      <c r="T78" s="16">
        <f>FC_TRA_DAVI_PA_E!T$2</f>
        <v>192.34409277831671</v>
      </c>
      <c r="U78" s="16">
        <f>FC_TRA_DAVI_PA_E!U$2</f>
        <v>211.22131268382543</v>
      </c>
      <c r="V78" s="16">
        <f>FC_TRA_DAVI_PA_E!V$2</f>
        <v>201.85784997179002</v>
      </c>
      <c r="W78" s="16">
        <f>FC_TRA_DAVI_PA_E!W$2</f>
        <v>86.627537800586566</v>
      </c>
      <c r="X78" s="16">
        <f>FC_TRA_DAVI_PA_E!X$2</f>
        <v>77.427195173154161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4.6883532876129372</v>
      </c>
      <c r="D79" s="16">
        <f>FC_TRA_DAVI_FR_E!D$2</f>
        <v>3.5901812667179596</v>
      </c>
      <c r="E79" s="16">
        <f>FC_TRA_DAVI_FR_E!E$2</f>
        <v>3.1666946498927331</v>
      </c>
      <c r="F79" s="16">
        <f>FC_TRA_DAVI_FR_E!F$2</f>
        <v>2.6288722813998437</v>
      </c>
      <c r="G79" s="16">
        <f>FC_TRA_DAVI_FR_E!G$2</f>
        <v>2.6375327223378666</v>
      </c>
      <c r="H79" s="16">
        <f>FC_TRA_DAVI_FR_E!H$2</f>
        <v>2.460928146497007</v>
      </c>
      <c r="I79" s="16">
        <f>FC_TRA_DAVI_FR_E!I$2</f>
        <v>2.3294012553508949</v>
      </c>
      <c r="J79" s="16">
        <f>FC_TRA_DAVI_FR_E!J$2</f>
        <v>1.8984066142605838</v>
      </c>
      <c r="K79" s="16">
        <f>FC_TRA_DAVI_FR_E!K$2</f>
        <v>1.519747943325584</v>
      </c>
      <c r="L79" s="16">
        <f>FC_TRA_DAVI_FR_E!L$2</f>
        <v>1.4792546391625074</v>
      </c>
      <c r="M79" s="16">
        <f>FC_TRA_DAVI_FR_E!M$2</f>
        <v>1.1368243270220768</v>
      </c>
      <c r="N79" s="16">
        <f>FC_TRA_DAVI_FR_E!N$2</f>
        <v>1.044692656764894</v>
      </c>
      <c r="O79" s="16">
        <f>FC_TRA_DAVI_FR_E!O$2</f>
        <v>1.1386657487504872</v>
      </c>
      <c r="P79" s="16">
        <f>FC_TRA_DAVI_FR_E!P$2</f>
        <v>0.94443922288151994</v>
      </c>
      <c r="Q79" s="16">
        <f>FC_TRA_DAVI_FR_E!Q$2</f>
        <v>0.74794748427564739</v>
      </c>
      <c r="R79" s="16">
        <f>FC_TRA_DAVI_FR_E!R$2</f>
        <v>0.71785285409701793</v>
      </c>
      <c r="S79" s="16">
        <f>FC_TRA_DAVI_FR_E!S$2</f>
        <v>0.79021288934118705</v>
      </c>
      <c r="T79" s="16">
        <f>FC_TRA_DAVI_FR_E!T$2</f>
        <v>0.62429018168327499</v>
      </c>
      <c r="U79" s="16">
        <f>FC_TRA_DAVI_FR_E!U$2</f>
        <v>0.42677655617459764</v>
      </c>
      <c r="V79" s="16">
        <f>FC_TRA_DAVI_FR_E!V$2</f>
        <v>0.45051554820999373</v>
      </c>
      <c r="W79" s="16">
        <f>FC_TRA_DAVI_FR_E!W$2</f>
        <v>0.48978019941343898</v>
      </c>
      <c r="X79" s="16">
        <f>FC_TRA_DAVI_FR_E!X$2</f>
        <v>0.35039910684585085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500.24133036000001</v>
      </c>
      <c r="D80" s="14">
        <f>FC_TRA_DNAVI_E!D$2</f>
        <v>455.70023603999994</v>
      </c>
      <c r="E80" s="14">
        <f>FC_TRA_DNAVI_E!E$2</f>
        <v>474.7870760400001</v>
      </c>
      <c r="F80" s="14">
        <f>FC_TRA_DNAVI_E!F$2</f>
        <v>490.69296180000003</v>
      </c>
      <c r="G80" s="14">
        <f>FC_TRA_DNAVI_E!G$2</f>
        <v>470.87193348000005</v>
      </c>
      <c r="H80" s="14">
        <f>FC_TRA_DNAVI_E!H$2</f>
        <v>477.02114892000009</v>
      </c>
      <c r="I80" s="14">
        <f>FC_TRA_DNAVI_E!I$2</f>
        <v>511.62716448000003</v>
      </c>
      <c r="J80" s="14">
        <f>FC_TRA_DNAVI_E!J$2</f>
        <v>527.36647535999998</v>
      </c>
      <c r="K80" s="14">
        <f>FC_TRA_DNAVI_E!K$2</f>
        <v>436.68836424000006</v>
      </c>
      <c r="L80" s="14">
        <f>FC_TRA_DNAVI_E!L$2</f>
        <v>449.57432807999999</v>
      </c>
      <c r="M80" s="14">
        <f>FC_TRA_DNAVI_E!M$2</f>
        <v>515.79534672</v>
      </c>
      <c r="N80" s="14">
        <f>FC_TRA_DNAVI_E!N$2</f>
        <v>492.16286663999995</v>
      </c>
      <c r="O80" s="14">
        <f>FC_TRA_DNAVI_E!O$2</f>
        <v>457.46464176000006</v>
      </c>
      <c r="P80" s="14">
        <f>FC_TRA_DNAVI_E!P$2</f>
        <v>452.29275396000003</v>
      </c>
      <c r="Q80" s="14">
        <f>FC_TRA_DNAVI_E!Q$2</f>
        <v>392.73291936000004</v>
      </c>
      <c r="R80" s="14">
        <f>FC_TRA_DNAVI_E!R$2</f>
        <v>398.95988400000005</v>
      </c>
      <c r="S80" s="14">
        <f>FC_TRA_DNAVI_E!S$2</f>
        <v>373.45117932000005</v>
      </c>
      <c r="T80" s="14">
        <f>FC_TRA_DNAVI_E!T$2</f>
        <v>385.61486292000006</v>
      </c>
      <c r="U80" s="14">
        <f>FC_TRA_DNAVI_E!U$2</f>
        <v>385.51296060000004</v>
      </c>
      <c r="V80" s="14">
        <f>FC_TRA_DNAVI_E!V$2</f>
        <v>398.27817611999996</v>
      </c>
      <c r="W80" s="14">
        <f>FC_TRA_DNAVI_E!W$2</f>
        <v>334.05881975999995</v>
      </c>
      <c r="X80" s="14">
        <f>FC_TRA_DNAVI_E!X$2</f>
        <v>337.38605783999992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428.95570917927034</v>
      </c>
      <c r="D81" s="16">
        <f>FC_TRA_DNAVI_DCS_E!D$2</f>
        <v>396.31031841622968</v>
      </c>
      <c r="E81" s="16">
        <f>FC_TRA_DNAVI_DCS_E!E$2</f>
        <v>413.98111110912612</v>
      </c>
      <c r="F81" s="16">
        <f>FC_TRA_DNAVI_DCS_E!F$2</f>
        <v>415.34754076158276</v>
      </c>
      <c r="G81" s="16">
        <f>FC_TRA_DNAVI_DCS_E!G$2</f>
        <v>388.89815345203425</v>
      </c>
      <c r="H81" s="16">
        <f>FC_TRA_DNAVI_DCS_E!H$2</f>
        <v>412.51879286595312</v>
      </c>
      <c r="I81" s="16">
        <f>FC_TRA_DNAVI_DCS_E!I$2</f>
        <v>460.07130171521408</v>
      </c>
      <c r="J81" s="16">
        <f>FC_TRA_DNAVI_DCS_E!J$2</f>
        <v>453.17284362624503</v>
      </c>
      <c r="K81" s="16">
        <f>FC_TRA_DNAVI_DCS_E!K$2</f>
        <v>396.15571574509312</v>
      </c>
      <c r="L81" s="16">
        <f>FC_TRA_DNAVI_DCS_E!L$2</f>
        <v>409.9519647930249</v>
      </c>
      <c r="M81" s="16">
        <f>FC_TRA_DNAVI_DCS_E!M$2</f>
        <v>488.7143159742966</v>
      </c>
      <c r="N81" s="16">
        <f>FC_TRA_DNAVI_DCS_E!N$2</f>
        <v>464.52838175982936</v>
      </c>
      <c r="O81" s="16">
        <f>FC_TRA_DNAVI_DCS_E!O$2</f>
        <v>405.11654195145991</v>
      </c>
      <c r="P81" s="16">
        <f>FC_TRA_DNAVI_DCS_E!P$2</f>
        <v>383.98421743525932</v>
      </c>
      <c r="Q81" s="16">
        <f>FC_TRA_DNAVI_DCS_E!Q$2</f>
        <v>341.68884514817438</v>
      </c>
      <c r="R81" s="16">
        <f>FC_TRA_DNAVI_DCS_E!R$2</f>
        <v>354.70921200933265</v>
      </c>
      <c r="S81" s="16">
        <f>FC_TRA_DNAVI_DCS_E!S$2</f>
        <v>343.01537704646546</v>
      </c>
      <c r="T81" s="16">
        <f>FC_TRA_DNAVI_DCS_E!T$2</f>
        <v>352.68448754964061</v>
      </c>
      <c r="U81" s="16">
        <f>FC_TRA_DNAVI_DCS_E!U$2</f>
        <v>358.55453986337102</v>
      </c>
      <c r="V81" s="16">
        <f>FC_TRA_DNAVI_DCS_E!V$2</f>
        <v>380.12471216734968</v>
      </c>
      <c r="W81" s="16">
        <f>FC_TRA_DNAVI_DCS_E!W$2</f>
        <v>304.09074024585982</v>
      </c>
      <c r="X81" s="16">
        <f>FC_TRA_DNAVI_DCS_E!X$2</f>
        <v>286.95046580847099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71.285621180729649</v>
      </c>
      <c r="D82" s="16">
        <f>FC_TRA_DNAVI_IWW_E!D$2</f>
        <v>59.389917623770273</v>
      </c>
      <c r="E82" s="16">
        <f>FC_TRA_DNAVI_IWW_E!E$2</f>
        <v>60.805964930873934</v>
      </c>
      <c r="F82" s="16">
        <f>FC_TRA_DNAVI_IWW_E!F$2</f>
        <v>75.345421038417271</v>
      </c>
      <c r="G82" s="16">
        <f>FC_TRA_DNAVI_IWW_E!G$2</f>
        <v>81.973780027965844</v>
      </c>
      <c r="H82" s="16">
        <f>FC_TRA_DNAVI_IWW_E!H$2</f>
        <v>64.50235605404697</v>
      </c>
      <c r="I82" s="16">
        <f>FC_TRA_DNAVI_IWW_E!I$2</f>
        <v>51.555862764785957</v>
      </c>
      <c r="J82" s="16">
        <f>FC_TRA_DNAVI_IWW_E!J$2</f>
        <v>74.193631733754927</v>
      </c>
      <c r="K82" s="16">
        <f>FC_TRA_DNAVI_IWW_E!K$2</f>
        <v>40.532648494906908</v>
      </c>
      <c r="L82" s="16">
        <f>FC_TRA_DNAVI_IWW_E!L$2</f>
        <v>39.622363286975116</v>
      </c>
      <c r="M82" s="16">
        <f>FC_TRA_DNAVI_IWW_E!M$2</f>
        <v>27.081030745703394</v>
      </c>
      <c r="N82" s="16">
        <f>FC_TRA_DNAVI_IWW_E!N$2</f>
        <v>27.634484880170643</v>
      </c>
      <c r="O82" s="16">
        <f>FC_TRA_DNAVI_IWW_E!O$2</f>
        <v>52.348099808540134</v>
      </c>
      <c r="P82" s="16">
        <f>FC_TRA_DNAVI_IWW_E!P$2</f>
        <v>68.308536524740703</v>
      </c>
      <c r="Q82" s="16">
        <f>FC_TRA_DNAVI_IWW_E!Q$2</f>
        <v>51.044074211825617</v>
      </c>
      <c r="R82" s="16">
        <f>FC_TRA_DNAVI_IWW_E!R$2</f>
        <v>44.25067199066735</v>
      </c>
      <c r="S82" s="16">
        <f>FC_TRA_DNAVI_IWW_E!S$2</f>
        <v>30.435802273534598</v>
      </c>
      <c r="T82" s="16">
        <f>FC_TRA_DNAVI_IWW_E!T$2</f>
        <v>32.930375370359499</v>
      </c>
      <c r="U82" s="16">
        <f>FC_TRA_DNAVI_IWW_E!U$2</f>
        <v>26.95842073662897</v>
      </c>
      <c r="V82" s="16">
        <f>FC_TRA_DNAVI_IWW_E!V$2</f>
        <v>18.153463952650348</v>
      </c>
      <c r="W82" s="16">
        <f>FC_TRA_DNAVI_IWW_E!W$2</f>
        <v>29.968079514140104</v>
      </c>
      <c r="X82" s="16">
        <f>FC_TRA_DNAVI_IWW_E!X$2</f>
        <v>50.435592031528927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32.212620000000015</v>
      </c>
      <c r="D83" s="14">
        <f>FC_TRA_PIPE_E!D$2</f>
        <v>46.349819999999994</v>
      </c>
      <c r="E83" s="14">
        <f>FC_TRA_PIPE_E!E$2</f>
        <v>44.330220000000011</v>
      </c>
      <c r="F83" s="14">
        <f>FC_TRA_PIPE_E!F$2</f>
        <v>56.39732999999999</v>
      </c>
      <c r="G83" s="14">
        <f>FC_TRA_PIPE_E!G$2</f>
        <v>48.470400000000012</v>
      </c>
      <c r="H83" s="14">
        <f>FC_TRA_PIPE_E!H$2</f>
        <v>42.4116</v>
      </c>
      <c r="I83" s="14">
        <f>FC_TRA_PIPE_E!I$2</f>
        <v>40.29102000000001</v>
      </c>
      <c r="J83" s="14">
        <f>FC_TRA_PIPE_E!J$2</f>
        <v>28.223506080000003</v>
      </c>
      <c r="K83" s="14">
        <f>FC_TRA_PIPE_E!K$2</f>
        <v>22.16490804</v>
      </c>
      <c r="L83" s="14">
        <f>FC_TRA_PIPE_E!L$2</f>
        <v>22.215600000000002</v>
      </c>
      <c r="M83" s="14">
        <f>FC_TRA_PIPE_E!M$2</f>
        <v>22.215398040000004</v>
      </c>
      <c r="N83" s="14">
        <f>FC_TRA_PIPE_E!N$2</f>
        <v>18.176601959999999</v>
      </c>
      <c r="O83" s="14">
        <f>FC_TRA_PIPE_E!O$2</f>
        <v>17.87325804</v>
      </c>
      <c r="P83" s="14">
        <f>FC_TRA_PIPE_E!P$2</f>
        <v>13.733078040000001</v>
      </c>
      <c r="Q83" s="14">
        <f>FC_TRA_PIPE_E!Q$2</f>
        <v>14.086911960000002</v>
      </c>
      <c r="R83" s="14">
        <f>FC_TRA_PIPE_E!R$2</f>
        <v>7.523010000000002</v>
      </c>
      <c r="S83" s="14">
        <f>FC_TRA_PIPE_E!S$2</f>
        <v>10.653390000000002</v>
      </c>
      <c r="T83" s="14">
        <f>FC_TRA_PIPE_E!T$2</f>
        <v>8.2775325599999992</v>
      </c>
      <c r="U83" s="14">
        <f>FC_TRA_PIPE_E!U$2</f>
        <v>12.118811759999998</v>
      </c>
      <c r="V83" s="14">
        <f>FC_TRA_PIPE_E!V$2</f>
        <v>16.057435680000001</v>
      </c>
      <c r="W83" s="14">
        <f>FC_TRA_PIPE_E!W$2</f>
        <v>10.907051760000003</v>
      </c>
      <c r="X83" s="14">
        <f>FC_TRA_PIPE_E!X$2</f>
        <v>15.431561640000002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5997.926759003999</v>
      </c>
      <c r="D84" s="12">
        <f>FC_OTH_E!D$2</f>
        <v>6660.3119952960005</v>
      </c>
      <c r="E84" s="12">
        <f>FC_OTH_E!E$2</f>
        <v>6443.7510978936007</v>
      </c>
      <c r="F84" s="12">
        <f>FC_OTH_E!F$2</f>
        <v>6680.9952852120005</v>
      </c>
      <c r="G84" s="12">
        <f>FC_OTH_E!G$2</f>
        <v>6038.4305943359996</v>
      </c>
      <c r="H84" s="12">
        <f>FC_OTH_E!H$2</f>
        <v>5788.7852477904007</v>
      </c>
      <c r="I84" s="12">
        <f>FC_OTH_E!I$2</f>
        <v>5562.4567694543994</v>
      </c>
      <c r="J84" s="12">
        <f>FC_OTH_E!J$2</f>
        <v>5595.2895041136007</v>
      </c>
      <c r="K84" s="12">
        <f>FC_OTH_E!K$2</f>
        <v>4916.9584287394628</v>
      </c>
      <c r="L84" s="12">
        <f>FC_OTH_E!L$2</f>
        <v>4859.0167189060676</v>
      </c>
      <c r="M84" s="12">
        <f>FC_OTH_E!M$2</f>
        <v>5236.8623697090006</v>
      </c>
      <c r="N84" s="12">
        <f>FC_OTH_E!N$2</f>
        <v>4485.435249699256</v>
      </c>
      <c r="O84" s="12">
        <f>FC_OTH_E!O$2</f>
        <v>4749.437702000565</v>
      </c>
      <c r="P84" s="12">
        <f>FC_OTH_E!P$2</f>
        <v>4367.5574458926103</v>
      </c>
      <c r="Q84" s="12">
        <f>FC_OTH_E!Q$2</f>
        <v>4255.7929568417185</v>
      </c>
      <c r="R84" s="12">
        <f>FC_OTH_E!R$2</f>
        <v>4219.7663019305155</v>
      </c>
      <c r="S84" s="12">
        <f>FC_OTH_E!S$2</f>
        <v>4335.8113449211232</v>
      </c>
      <c r="T84" s="12">
        <f>FC_OTH_E!T$2</f>
        <v>4204.0564359363098</v>
      </c>
      <c r="U84" s="12">
        <f>FC_OTH_E!U$2</f>
        <v>3958.2947941024318</v>
      </c>
      <c r="V84" s="12">
        <f>FC_OTH_E!V$2</f>
        <v>4033.7101940219231</v>
      </c>
      <c r="W84" s="12">
        <f>FC_OTH_E!W$2</f>
        <v>3970.1884826388923</v>
      </c>
      <c r="X84" s="12">
        <f>FC_OTH_E!X$2</f>
        <v>3594.9252331494495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1139.2286107392001</v>
      </c>
      <c r="D85" s="14">
        <f>FC_OTH_CP_E!D$2</f>
        <v>1183.6598844384</v>
      </c>
      <c r="E85" s="14">
        <f>FC_OTH_CP_E!E$2</f>
        <v>1167.4572585264</v>
      </c>
      <c r="F85" s="14">
        <f>FC_OTH_CP_E!F$2</f>
        <v>1146.7003392287997</v>
      </c>
      <c r="G85" s="14">
        <f>FC_OTH_CP_E!G$2</f>
        <v>1112.9491478591997</v>
      </c>
      <c r="H85" s="14">
        <f>FC_OTH_CP_E!H$2</f>
        <v>1059.4183465584003</v>
      </c>
      <c r="I85" s="14">
        <f>FC_OTH_CP_E!I$2</f>
        <v>1047.0211284671996</v>
      </c>
      <c r="J85" s="14">
        <f>FC_OTH_CP_E!J$2</f>
        <v>998.14239779039974</v>
      </c>
      <c r="K85" s="14">
        <f>FC_OTH_CP_E!K$2</f>
        <v>852.47360117626408</v>
      </c>
      <c r="L85" s="14">
        <f>FC_OTH_CP_E!L$2</f>
        <v>910.48101384526899</v>
      </c>
      <c r="M85" s="14">
        <f>FC_OTH_CP_E!M$2</f>
        <v>1068.8041961922008</v>
      </c>
      <c r="N85" s="14">
        <f>FC_OTH_CP_E!N$2</f>
        <v>940.57029630205705</v>
      </c>
      <c r="O85" s="14">
        <f>FC_OTH_CP_E!O$2</f>
        <v>1017.200010390166</v>
      </c>
      <c r="P85" s="14">
        <f>FC_OTH_CP_E!P$2</f>
        <v>923.28569950621022</v>
      </c>
      <c r="Q85" s="14">
        <f>FC_OTH_CP_E!Q$2</f>
        <v>912.10689507171753</v>
      </c>
      <c r="R85" s="14">
        <f>FC_OTH_CP_E!R$2</f>
        <v>843.17953265931521</v>
      </c>
      <c r="S85" s="14">
        <f>FC_OTH_CP_E!S$2</f>
        <v>923.09045932032336</v>
      </c>
      <c r="T85" s="14">
        <f>FC_OTH_CP_E!T$2</f>
        <v>910.53486597871029</v>
      </c>
      <c r="U85" s="14">
        <f>FC_OTH_CP_E!U$2</f>
        <v>898.40719093003133</v>
      </c>
      <c r="V85" s="14">
        <f>FC_OTH_CP_E!V$2</f>
        <v>893.70295829632209</v>
      </c>
      <c r="W85" s="14">
        <f>FC_OTH_CP_E!W$2</f>
        <v>809.62990311729243</v>
      </c>
      <c r="X85" s="14">
        <f>FC_OTH_CP_E!X$2</f>
        <v>931.02366085025005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1057.7060089597303</v>
      </c>
      <c r="D86" s="16">
        <f>FC_OTH_CP_SH_E!D$2</f>
        <v>1099.9651455836208</v>
      </c>
      <c r="E86" s="16">
        <f>FC_OTH_CP_SH_E!E$2</f>
        <v>1081.2389146535286</v>
      </c>
      <c r="F86" s="16">
        <f>FC_OTH_CP_SH_E!F$2</f>
        <v>1059.5932886873341</v>
      </c>
      <c r="G86" s="16">
        <f>FC_OTH_CP_SH_E!G$2</f>
        <v>1025.6931171265187</v>
      </c>
      <c r="H86" s="16">
        <f>FC_OTH_CP_SH_E!H$2</f>
        <v>971.89034982412545</v>
      </c>
      <c r="I86" s="16">
        <f>FC_OTH_CP_SH_E!I$2</f>
        <v>958.07009913513059</v>
      </c>
      <c r="J86" s="16">
        <f>FC_OTH_CP_SH_E!J$2</f>
        <v>909.56172533505776</v>
      </c>
      <c r="K86" s="16">
        <f>FC_OTH_CP_SH_E!K$2</f>
        <v>761.92531655056473</v>
      </c>
      <c r="L86" s="16">
        <f>FC_OTH_CP_SH_E!L$2</f>
        <v>822.65335401675634</v>
      </c>
      <c r="M86" s="16">
        <f>FC_OTH_CP_SH_E!M$2</f>
        <v>975.55385065592554</v>
      </c>
      <c r="N86" s="16">
        <f>FC_OTH_CP_SH_E!N$2</f>
        <v>847.33912889685735</v>
      </c>
      <c r="O86" s="16">
        <f>FC_OTH_CP_SH_E!O$2</f>
        <v>927.73403379054525</v>
      </c>
      <c r="P86" s="16">
        <f>FC_OTH_CP_SH_E!P$2</f>
        <v>833.44932080486285</v>
      </c>
      <c r="Q86" s="16">
        <f>FC_OTH_CP_SH_E!Q$2</f>
        <v>826.20875850223752</v>
      </c>
      <c r="R86" s="16">
        <f>FC_OTH_CP_SH_E!R$2</f>
        <v>758.04132227667878</v>
      </c>
      <c r="S86" s="16">
        <f>FC_OTH_CP_SH_E!S$2</f>
        <v>837.77262292281171</v>
      </c>
      <c r="T86" s="16">
        <f>FC_OTH_CP_SH_E!T$2</f>
        <v>835.31959942374385</v>
      </c>
      <c r="U86" s="16">
        <f>FC_OTH_CP_SH_E!U$2</f>
        <v>833.50779369263569</v>
      </c>
      <c r="V86" s="16">
        <f>FC_OTH_CP_SH_E!V$2</f>
        <v>831.65912631710637</v>
      </c>
      <c r="W86" s="16">
        <f>FC_OTH_CP_SH_E!W$2</f>
        <v>754.78346278825734</v>
      </c>
      <c r="X86" s="16">
        <f>FC_OTH_CP_SH_E!X$2</f>
        <v>869.38398499610059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73.069026595704415</v>
      </c>
      <c r="D88" s="16">
        <f>FC_OTH_CP_HW_E!D$2</f>
        <v>74.525630409719383</v>
      </c>
      <c r="E88" s="16">
        <f>FC_OTH_CP_HW_E!E$2</f>
        <v>77.169786299955661</v>
      </c>
      <c r="F88" s="16">
        <f>FC_OTH_CP_HW_E!F$2</f>
        <v>78.273916254320838</v>
      </c>
      <c r="G88" s="16">
        <f>FC_OTH_CP_HW_E!G$2</f>
        <v>78.594943535148374</v>
      </c>
      <c r="H88" s="16">
        <f>FC_OTH_CP_HW_E!H$2</f>
        <v>78.616210013624965</v>
      </c>
      <c r="I88" s="16">
        <f>FC_OTH_CP_HW_E!I$2</f>
        <v>79.923430446261619</v>
      </c>
      <c r="J88" s="16">
        <f>FC_OTH_CP_HW_E!J$2</f>
        <v>79.804368810978772</v>
      </c>
      <c r="K88" s="16">
        <f>FC_OTH_CP_HW_E!K$2</f>
        <v>81.9483874750306</v>
      </c>
      <c r="L88" s="16">
        <f>FC_OTH_CP_HW_E!L$2</f>
        <v>79.672737368564682</v>
      </c>
      <c r="M88" s="16">
        <f>FC_OTH_CP_HW_E!M$2</f>
        <v>85.365290337276534</v>
      </c>
      <c r="N88" s="16">
        <f>FC_OTH_CP_HW_E!N$2</f>
        <v>86.096370747638332</v>
      </c>
      <c r="O88" s="16">
        <f>FC_OTH_CP_HW_E!O$2</f>
        <v>83.648326341151801</v>
      </c>
      <c r="P88" s="16">
        <f>FC_OTH_CP_HW_E!P$2</f>
        <v>83.095693438620756</v>
      </c>
      <c r="Q88" s="16">
        <f>FC_OTH_CP_HW_E!Q$2</f>
        <v>79.835048294885553</v>
      </c>
      <c r="R88" s="16">
        <f>FC_OTH_CP_HW_E!R$2</f>
        <v>78.901967315298776</v>
      </c>
      <c r="S88" s="16">
        <f>FC_OTH_CP_HW_E!S$2</f>
        <v>79.187035109914035</v>
      </c>
      <c r="T88" s="16">
        <f>FC_OTH_CP_HW_E!T$2</f>
        <v>69.552836990214757</v>
      </c>
      <c r="U88" s="16">
        <f>FC_OTH_CP_HW_E!U$2</f>
        <v>60.178628144845383</v>
      </c>
      <c r="V88" s="16">
        <f>FC_OTH_CP_HW_E!V$2</f>
        <v>57.220411113017825</v>
      </c>
      <c r="W88" s="16">
        <f>FC_OTH_CP_HW_E!W$2</f>
        <v>50.326228401677518</v>
      </c>
      <c r="X88" s="16">
        <f>FC_OTH_CP_HW_E!X$2</f>
        <v>55.711265961691169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8.4535751837654498</v>
      </c>
      <c r="D89" s="16">
        <f>FC_OTH_CP_CA_E!D$2</f>
        <v>9.1691084450597664</v>
      </c>
      <c r="E89" s="16">
        <f>FC_OTH_CP_CA_E!E$2</f>
        <v>9.0485575729159518</v>
      </c>
      <c r="F89" s="16">
        <f>FC_OTH_CP_CA_E!F$2</f>
        <v>8.8331342871448477</v>
      </c>
      <c r="G89" s="16">
        <f>FC_OTH_CP_CA_E!G$2</f>
        <v>8.6610871975325487</v>
      </c>
      <c r="H89" s="16">
        <f>FC_OTH_CP_CA_E!H$2</f>
        <v>8.9117867206499994</v>
      </c>
      <c r="I89" s="16">
        <f>FC_OTH_CP_CA_E!I$2</f>
        <v>9.0275988858073095</v>
      </c>
      <c r="J89" s="16">
        <f>FC_OTH_CP_CA_E!J$2</f>
        <v>8.7763036443633116</v>
      </c>
      <c r="K89" s="16">
        <f>FC_OTH_CP_CA_E!K$2</f>
        <v>8.599897150668685</v>
      </c>
      <c r="L89" s="16">
        <f>FC_OTH_CP_CA_E!L$2</f>
        <v>8.154922459947942</v>
      </c>
      <c r="M89" s="16">
        <f>FC_OTH_CP_CA_E!M$2</f>
        <v>7.8850551989986029</v>
      </c>
      <c r="N89" s="16">
        <f>FC_OTH_CP_CA_E!N$2</f>
        <v>7.1347966575613881</v>
      </c>
      <c r="O89" s="16">
        <f>FC_OTH_CP_CA_E!O$2</f>
        <v>5.81765025846902</v>
      </c>
      <c r="P89" s="16">
        <f>FC_OTH_CP_CA_E!P$2</f>
        <v>6.7406852627266929</v>
      </c>
      <c r="Q89" s="16">
        <f>FC_OTH_CP_CA_E!Q$2</f>
        <v>6.0630882745944987</v>
      </c>
      <c r="R89" s="16">
        <f>FC_OTH_CP_CA_E!R$2</f>
        <v>6.2362430673377007</v>
      </c>
      <c r="S89" s="16">
        <f>FC_OTH_CP_CA_E!S$2</f>
        <v>6.1308012875975351</v>
      </c>
      <c r="T89" s="16">
        <f>FC_OTH_CP_CA_E!T$2</f>
        <v>5.6624295647517364</v>
      </c>
      <c r="U89" s="16">
        <f>FC_OTH_CP_CA_E!U$2</f>
        <v>4.7207690925503858</v>
      </c>
      <c r="V89" s="16">
        <f>FC_OTH_CP_CA_E!V$2</f>
        <v>4.8234208661978348</v>
      </c>
      <c r="W89" s="16">
        <f>FC_OTH_CP_CA_E!W$2</f>
        <v>4.5202119273573986</v>
      </c>
      <c r="X89" s="16">
        <f>FC_OTH_CP_CA_E!X$2</f>
        <v>5.9284098924582782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2841.0214721039997</v>
      </c>
      <c r="D90" s="14">
        <f>FC_OTH_HH_E!D$2</f>
        <v>3475.8326750399992</v>
      </c>
      <c r="E90" s="14">
        <f>FC_OTH_HH_E!E$2</f>
        <v>3232.0411272072006</v>
      </c>
      <c r="F90" s="14">
        <f>FC_OTH_HH_E!F$2</f>
        <v>3478.7282664384002</v>
      </c>
      <c r="G90" s="14">
        <f>FC_OTH_HH_E!G$2</f>
        <v>2939.4252123336005</v>
      </c>
      <c r="H90" s="14">
        <f>FC_OTH_HH_E!H$2</f>
        <v>2731.3354697328</v>
      </c>
      <c r="I90" s="14">
        <f>FC_OTH_HH_E!I$2</f>
        <v>2566.782563083199</v>
      </c>
      <c r="J90" s="14">
        <f>FC_OTH_HH_E!J$2</f>
        <v>2599.4173131648004</v>
      </c>
      <c r="K90" s="14">
        <f>FC_OTH_HH_E!K$2</f>
        <v>2101.7057340527995</v>
      </c>
      <c r="L90" s="14">
        <f>FC_OTH_HH_E!L$2</f>
        <v>2053.4412230783992</v>
      </c>
      <c r="M90" s="14">
        <f>FC_OTH_HH_E!M$2</f>
        <v>2376.6828861816002</v>
      </c>
      <c r="N90" s="14">
        <f>FC_OTH_HH_E!N$2</f>
        <v>1892.7828640655991</v>
      </c>
      <c r="O90" s="14">
        <f>FC_OTH_HH_E!O$2</f>
        <v>1993.5439045596002</v>
      </c>
      <c r="P90" s="14">
        <f>FC_OTH_HH_E!P$2</f>
        <v>1789.9803959832002</v>
      </c>
      <c r="Q90" s="14">
        <f>FC_OTH_HH_E!Q$2</f>
        <v>1777.9374837720011</v>
      </c>
      <c r="R90" s="14">
        <f>FC_OTH_HH_E!R$2</f>
        <v>1666.0159829100003</v>
      </c>
      <c r="S90" s="14">
        <f>FC_OTH_HH_E!S$2</f>
        <v>1667.9356888032009</v>
      </c>
      <c r="T90" s="14">
        <f>FC_OTH_HH_E!T$2</f>
        <v>1559.9058982847996</v>
      </c>
      <c r="U90" s="14">
        <f>FC_OTH_HH_E!U$2</f>
        <v>1456.1550427500001</v>
      </c>
      <c r="V90" s="14">
        <f>FC_OTH_HH_E!V$2</f>
        <v>1363.5870670800009</v>
      </c>
      <c r="W90" s="14">
        <f>FC_OTH_HH_E!W$2</f>
        <v>1397.4331654116004</v>
      </c>
      <c r="X90" s="14">
        <f>FC_OTH_HH_E!X$2</f>
        <v>1155.77590536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2593.9725344185554</v>
      </c>
      <c r="D91" s="16">
        <f>FC_OTH_HH_SH_E!D$2</f>
        <v>3191.2422900055308</v>
      </c>
      <c r="E91" s="16">
        <f>FC_OTH_HH_SH_E!E$2</f>
        <v>2966.2624884588822</v>
      </c>
      <c r="F91" s="16">
        <f>FC_OTH_HH_SH_E!F$2</f>
        <v>3200.5651179832457</v>
      </c>
      <c r="G91" s="16">
        <f>FC_OTH_HH_SH_E!G$2</f>
        <v>2693.4066412943675</v>
      </c>
      <c r="H91" s="16">
        <f>FC_OTH_HH_SH_E!H$2</f>
        <v>2493.3746868103622</v>
      </c>
      <c r="I91" s="16">
        <f>FC_OTH_HH_SH_E!I$2</f>
        <v>2352.1635022255359</v>
      </c>
      <c r="J91" s="16">
        <f>FC_OTH_HH_SH_E!J$2</f>
        <v>2382.1033233847884</v>
      </c>
      <c r="K91" s="16">
        <f>FC_OTH_HH_SH_E!K$2</f>
        <v>1916.705072916865</v>
      </c>
      <c r="L91" s="16">
        <f>FC_OTH_HH_SH_E!L$2</f>
        <v>1872.8579918081657</v>
      </c>
      <c r="M91" s="16">
        <f>FC_OTH_HH_SH_E!M$2</f>
        <v>2191.6660412449969</v>
      </c>
      <c r="N91" s="16">
        <f>FC_OTH_HH_SH_E!N$2</f>
        <v>1718.2629814134909</v>
      </c>
      <c r="O91" s="16">
        <f>FC_OTH_HH_SH_E!O$2</f>
        <v>1825.5670767681052</v>
      </c>
      <c r="P91" s="16">
        <f>FC_OTH_HH_SH_E!P$2</f>
        <v>1626.6791735345957</v>
      </c>
      <c r="Q91" s="16">
        <f>FC_OTH_HH_SH_E!Q$2</f>
        <v>1618.2320719939528</v>
      </c>
      <c r="R91" s="16">
        <f>FC_OTH_HH_SH_E!R$2</f>
        <v>1509.3013947969432</v>
      </c>
      <c r="S91" s="16">
        <f>FC_OTH_HH_SH_E!S$2</f>
        <v>1528.8683011912556</v>
      </c>
      <c r="T91" s="16">
        <f>FC_OTH_HH_SH_E!T$2</f>
        <v>1431.8504823630842</v>
      </c>
      <c r="U91" s="16">
        <f>FC_OTH_HH_SH_E!U$2</f>
        <v>1338.3263276642838</v>
      </c>
      <c r="V91" s="16">
        <f>FC_OTH_HH_SH_E!V$2</f>
        <v>1253.3921807250381</v>
      </c>
      <c r="W91" s="16">
        <f>FC_OTH_HH_SH_E!W$2</f>
        <v>1275.2412518720002</v>
      </c>
      <c r="X91" s="16">
        <f>FC_OTH_HH_SH_E!X$2</f>
        <v>1065.1696662262218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237.86967144058906</v>
      </c>
      <c r="D93" s="16">
        <f>FC_OTH_HH_WH_E!D$2</f>
        <v>269.53538629476355</v>
      </c>
      <c r="E93" s="16">
        <f>FC_OTH_HH_WH_E!E$2</f>
        <v>250.66278327802544</v>
      </c>
      <c r="F93" s="16">
        <f>FC_OTH_HH_WH_E!F$2</f>
        <v>260.14185446455542</v>
      </c>
      <c r="G93" s="16">
        <f>FC_OTH_HH_WH_E!G$2</f>
        <v>230.86114176672217</v>
      </c>
      <c r="H93" s="16">
        <f>FC_OTH_HH_WH_E!H$2</f>
        <v>219.8376776577467</v>
      </c>
      <c r="I93" s="16">
        <f>FC_OTH_HH_WH_E!I$2</f>
        <v>205.14538139323145</v>
      </c>
      <c r="J93" s="16">
        <f>FC_OTH_HH_WH_E!J$2</f>
        <v>204.8439460750709</v>
      </c>
      <c r="K93" s="16">
        <f>FC_OTH_HH_WH_E!K$2</f>
        <v>166.63439145787586</v>
      </c>
      <c r="L93" s="16">
        <f>FC_OTH_HH_WH_E!L$2</f>
        <v>159.21360238385935</v>
      </c>
      <c r="M93" s="16">
        <f>FC_OTH_HH_WH_E!M$2</f>
        <v>169.44591050672562</v>
      </c>
      <c r="N93" s="16">
        <f>FC_OTH_HH_WH_E!N$2</f>
        <v>162.10596821339905</v>
      </c>
      <c r="O93" s="16">
        <f>FC_OTH_HH_WH_E!O$2</f>
        <v>158.45622876562715</v>
      </c>
      <c r="P93" s="16">
        <f>FC_OTH_HH_WH_E!P$2</f>
        <v>150.88815469113058</v>
      </c>
      <c r="Q93" s="16">
        <f>FC_OTH_HH_WH_E!Q$2</f>
        <v>147.30832114300782</v>
      </c>
      <c r="R93" s="16">
        <f>FC_OTH_HH_WH_E!R$2</f>
        <v>141.4531385720413</v>
      </c>
      <c r="S93" s="16">
        <f>FC_OTH_HH_WH_E!S$2</f>
        <v>126.75785607257133</v>
      </c>
      <c r="T93" s="16">
        <f>FC_OTH_HH_WH_E!T$2</f>
        <v>115.73592782119054</v>
      </c>
      <c r="U93" s="16">
        <f>FC_OTH_HH_WH_E!U$2</f>
        <v>105.51147161245609</v>
      </c>
      <c r="V93" s="16">
        <f>FC_OTH_HH_WH_E!V$2</f>
        <v>97.774548893163455</v>
      </c>
      <c r="W93" s="16">
        <f>FC_OTH_HH_WH_E!W$2</f>
        <v>106.63223424476546</v>
      </c>
      <c r="X93" s="16">
        <f>FC_OTH_HH_WH_E!X$2</f>
        <v>74.994793081899985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9.1792662448550431</v>
      </c>
      <c r="D94" s="16">
        <f>FC_OTH_HH_CO_E!D$2</f>
        <v>15.054998739705281</v>
      </c>
      <c r="E94" s="16">
        <f>FC_OTH_HH_CO_E!E$2</f>
        <v>15.115855470292955</v>
      </c>
      <c r="F94" s="16">
        <f>FC_OTH_HH_CO_E!F$2</f>
        <v>18.021293990599236</v>
      </c>
      <c r="G94" s="16">
        <f>FC_OTH_HH_CO_E!G$2</f>
        <v>15.157429272510949</v>
      </c>
      <c r="H94" s="16">
        <f>FC_OTH_HH_CO_E!H$2</f>
        <v>18.123105264691738</v>
      </c>
      <c r="I94" s="16">
        <f>FC_OTH_HH_CO_E!I$2</f>
        <v>9.4736794644319442</v>
      </c>
      <c r="J94" s="16">
        <f>FC_OTH_HH_CO_E!J$2</f>
        <v>12.47004370494121</v>
      </c>
      <c r="K94" s="16">
        <f>FC_OTH_HH_CO_E!K$2</f>
        <v>18.366269678058536</v>
      </c>
      <c r="L94" s="16">
        <f>FC_OTH_HH_CO_E!L$2</f>
        <v>21.369628886374198</v>
      </c>
      <c r="M94" s="16">
        <f>FC_OTH_HH_CO_E!M$2</f>
        <v>15.570934429878429</v>
      </c>
      <c r="N94" s="16">
        <f>FC_OTH_HH_CO_E!N$2</f>
        <v>12.413914438709089</v>
      </c>
      <c r="O94" s="16">
        <f>FC_OTH_HH_CO_E!O$2</f>
        <v>9.5205990258678046</v>
      </c>
      <c r="P94" s="16">
        <f>FC_OTH_HH_CO_E!P$2</f>
        <v>12.413067757473726</v>
      </c>
      <c r="Q94" s="16">
        <f>FC_OTH_HH_CO_E!Q$2</f>
        <v>12.397090635040428</v>
      </c>
      <c r="R94" s="16">
        <f>FC_OTH_HH_CO_E!R$2</f>
        <v>15.261449541015612</v>
      </c>
      <c r="S94" s="16">
        <f>FC_OTH_HH_CO_E!S$2</f>
        <v>12.309531539373697</v>
      </c>
      <c r="T94" s="16">
        <f>FC_OTH_HH_CO_E!T$2</f>
        <v>12.319488100524907</v>
      </c>
      <c r="U94" s="16">
        <f>FC_OTH_HH_CO_E!U$2</f>
        <v>12.317243473260396</v>
      </c>
      <c r="V94" s="16">
        <f>FC_OTH_HH_CO_E!V$2</f>
        <v>12.420337461799216</v>
      </c>
      <c r="W94" s="16">
        <f>FC_OTH_HH_CO_E!W$2</f>
        <v>15.559679294834138</v>
      </c>
      <c r="X94" s="16">
        <f>FC_OTH_HH_CO_E!X$2</f>
        <v>15.611446051878133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2017.6766761607996</v>
      </c>
      <c r="D95" s="33">
        <f>FC_OTH_AFF_E!D$2</f>
        <v>2000.8194358175999</v>
      </c>
      <c r="E95" s="33">
        <f>FC_OTH_AFF_E!E$2</f>
        <v>2044.2527121599999</v>
      </c>
      <c r="F95" s="33">
        <f>FC_OTH_AFF_E!F$2</f>
        <v>2055.5666795447996</v>
      </c>
      <c r="G95" s="33">
        <f>FC_OTH_AFF_E!G$2</f>
        <v>1986.0562341431998</v>
      </c>
      <c r="H95" s="33">
        <f>FC_OTH_AFF_E!H$2</f>
        <v>1998.0314314992002</v>
      </c>
      <c r="I95" s="33">
        <f>FC_OTH_AFF_E!I$2</f>
        <v>1948.6530779040002</v>
      </c>
      <c r="J95" s="33">
        <f>FC_OTH_AFF_E!J$2</f>
        <v>1997.7297931584001</v>
      </c>
      <c r="K95" s="33">
        <f>FC_OTH_AFF_E!K$2</f>
        <v>1962.7790935104003</v>
      </c>
      <c r="L95" s="33">
        <f>FC_OTH_AFF_E!L$2</f>
        <v>1895.0944819823997</v>
      </c>
      <c r="M95" s="33">
        <f>FC_OTH_AFF_E!M$2</f>
        <v>1791.3752873352</v>
      </c>
      <c r="N95" s="33">
        <f>FC_OTH_AFF_E!N$2</f>
        <v>1652.0820893315999</v>
      </c>
      <c r="O95" s="33">
        <f>FC_OTH_AFF_E!O$2</f>
        <v>1738.6937870507998</v>
      </c>
      <c r="P95" s="33">
        <f>FC_OTH_AFF_E!P$2</f>
        <v>1654.2913504031999</v>
      </c>
      <c r="Q95" s="33">
        <f>FC_OTH_AFF_E!Q$2</f>
        <v>1565.748577998</v>
      </c>
      <c r="R95" s="33">
        <f>FC_OTH_AFF_E!R$2</f>
        <v>1710.5707863612001</v>
      </c>
      <c r="S95" s="33">
        <f>FC_OTH_AFF_E!S$2</f>
        <v>1744.7851967975996</v>
      </c>
      <c r="T95" s="33">
        <f>FC_OTH_AFF_E!T$2</f>
        <v>1733.6156716727999</v>
      </c>
      <c r="U95" s="33">
        <f>FC_OTH_AFF_E!U$2</f>
        <v>1603.7325604224004</v>
      </c>
      <c r="V95" s="33">
        <f>FC_OTH_AFF_E!V$2</f>
        <v>1776.4201686456001</v>
      </c>
      <c r="W95" s="33">
        <f>FC_OTH_AFF_E!W$2</f>
        <v>1763.1254141099996</v>
      </c>
      <c r="X95" s="33">
        <f>FC_OTH_AFF_E!X$2</f>
        <v>1508.1256669392001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3.9211056720000004</v>
      </c>
      <c r="D6" s="8">
        <v>3.9211056720000004</v>
      </c>
      <c r="E6" s="8">
        <v>3.9211056720000004</v>
      </c>
      <c r="F6" s="8">
        <v>3.9211056720000004</v>
      </c>
      <c r="G6" s="8">
        <v>3.9211056720000004</v>
      </c>
      <c r="H6" s="8">
        <v>3.9211056720000004</v>
      </c>
      <c r="I6" s="8">
        <v>3.9211056720000004</v>
      </c>
      <c r="J6" s="8">
        <v>3.9211056720000004</v>
      </c>
      <c r="K6" s="8">
        <v>3.9211056720000004</v>
      </c>
      <c r="L6" s="8">
        <v>3.9211056720000004</v>
      </c>
      <c r="M6" s="8">
        <v>3.9211056720000004</v>
      </c>
      <c r="N6" s="8">
        <v>3.9211056720000004</v>
      </c>
      <c r="O6" s="8">
        <v>3.9211056720000004</v>
      </c>
      <c r="P6" s="8">
        <v>3.9211056720000004</v>
      </c>
      <c r="Q6" s="8">
        <v>3.9211056720000004</v>
      </c>
      <c r="R6" s="8">
        <v>3.9211056720000004</v>
      </c>
      <c r="S6" s="8">
        <v>3.9211056720000004</v>
      </c>
      <c r="T6" s="8">
        <v>3.9211056720000004</v>
      </c>
      <c r="U6" s="8">
        <v>3.9211056720000004</v>
      </c>
      <c r="V6" s="8">
        <v>3.9211056720000004</v>
      </c>
      <c r="W6" s="8">
        <v>3.9211056720000004</v>
      </c>
      <c r="X6" s="8">
        <v>3.9211056720000004</v>
      </c>
    </row>
    <row r="7" spans="1:24" ht="11.25" customHeight="1" x14ac:dyDescent="0.2">
      <c r="A7" s="28" t="s">
        <v>8</v>
      </c>
      <c r="B7" s="7" t="s">
        <v>9</v>
      </c>
      <c r="C7" s="8">
        <v>3.9211056720000004</v>
      </c>
      <c r="D7" s="8">
        <v>3.9211056720000004</v>
      </c>
      <c r="E7" s="8">
        <v>3.9211056720000004</v>
      </c>
      <c r="F7" s="8">
        <v>3.9211056720000004</v>
      </c>
      <c r="G7" s="8">
        <v>3.9211056720000004</v>
      </c>
      <c r="H7" s="8">
        <v>3.8907095040000006</v>
      </c>
      <c r="I7" s="8">
        <v>3.8907095040000006</v>
      </c>
      <c r="J7" s="8">
        <v>3.8907095040000006</v>
      </c>
      <c r="K7" s="8">
        <v>3.8907095040000006</v>
      </c>
      <c r="L7" s="8">
        <v>3.8907095040000006</v>
      </c>
      <c r="M7" s="8">
        <v>3.8603133359999999</v>
      </c>
      <c r="N7" s="8">
        <v>3.8603133359999999</v>
      </c>
      <c r="O7" s="8">
        <v>3.9059075880000003</v>
      </c>
      <c r="P7" s="8">
        <v>3.8603133359999999</v>
      </c>
      <c r="Q7" s="8">
        <v>3.8907095040000006</v>
      </c>
      <c r="R7" s="8">
        <v>3.8603133359999999</v>
      </c>
      <c r="S7" s="8">
        <v>3.8603133359999999</v>
      </c>
      <c r="T7" s="8">
        <v>3.8451152520000003</v>
      </c>
      <c r="U7" s="8">
        <v>3.8603133359999999</v>
      </c>
      <c r="V7" s="8">
        <v>3.8451152520000003</v>
      </c>
      <c r="W7" s="8">
        <v>3.8603133359999999</v>
      </c>
      <c r="X7" s="8">
        <v>3.8603133359999999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4.468236696</v>
      </c>
      <c r="D13" s="8">
        <v>4.468236696</v>
      </c>
      <c r="E13" s="8">
        <v>4.468236696</v>
      </c>
      <c r="F13" s="8">
        <v>4.468236696</v>
      </c>
      <c r="G13" s="8">
        <v>4.468236696</v>
      </c>
      <c r="H13" s="8">
        <v>4.468236696</v>
      </c>
      <c r="I13" s="8">
        <v>4.468236696</v>
      </c>
      <c r="J13" s="8">
        <v>4.468236696</v>
      </c>
      <c r="K13" s="8">
        <v>4.468236696</v>
      </c>
      <c r="L13" s="8">
        <v>4.468236696</v>
      </c>
      <c r="M13" s="8">
        <v>4.468236696</v>
      </c>
      <c r="N13" s="8">
        <v>4.4530386120000003</v>
      </c>
      <c r="O13" s="8">
        <v>4.4530386120000003</v>
      </c>
      <c r="P13" s="8">
        <v>4.4530386120000003</v>
      </c>
      <c r="Q13" s="8">
        <v>4.4530386120000003</v>
      </c>
      <c r="R13" s="8">
        <v>4.4378405279999997</v>
      </c>
      <c r="S13" s="8">
        <v>4.4378405279999997</v>
      </c>
      <c r="T13" s="8">
        <v>4.4378405279999997</v>
      </c>
      <c r="U13" s="8">
        <v>4.4378405279999997</v>
      </c>
      <c r="V13" s="8">
        <v>4.4378405279999997</v>
      </c>
      <c r="W13" s="8">
        <v>4.4378405279999997</v>
      </c>
      <c r="X13" s="8">
        <v>4.4378405279999997</v>
      </c>
    </row>
    <row r="14" spans="1:24" ht="11.25" customHeight="1" x14ac:dyDescent="0.2">
      <c r="A14" s="28" t="s">
        <v>18</v>
      </c>
      <c r="B14" s="7" t="s">
        <v>19</v>
      </c>
      <c r="C14" s="8">
        <v>4.468236696</v>
      </c>
      <c r="D14" s="8">
        <v>4.468236696</v>
      </c>
      <c r="E14" s="8">
        <v>4.468236696</v>
      </c>
      <c r="F14" s="8">
        <v>4.468236696</v>
      </c>
      <c r="G14" s="8">
        <v>4.468236696</v>
      </c>
      <c r="H14" s="8">
        <v>4.468236696</v>
      </c>
      <c r="I14" s="8">
        <v>4.468236696</v>
      </c>
      <c r="J14" s="8">
        <v>4.468236696</v>
      </c>
      <c r="K14" s="8">
        <v>4.468236696</v>
      </c>
      <c r="L14" s="8">
        <v>4.468236696</v>
      </c>
      <c r="M14" s="8">
        <v>4.468236696</v>
      </c>
      <c r="N14" s="8">
        <v>4.4530386120000003</v>
      </c>
      <c r="O14" s="8">
        <v>4.4530386120000003</v>
      </c>
      <c r="P14" s="8">
        <v>4.4530386120000003</v>
      </c>
      <c r="Q14" s="8">
        <v>4.4530386120000003</v>
      </c>
      <c r="R14" s="8">
        <v>4.4378405279999997</v>
      </c>
      <c r="S14" s="8">
        <v>4.4378405279999997</v>
      </c>
      <c r="T14" s="8">
        <v>4.4378405279999997</v>
      </c>
      <c r="U14" s="8">
        <v>4.4378405279999997</v>
      </c>
      <c r="V14" s="8">
        <v>4.4378405279999997</v>
      </c>
      <c r="W14" s="8">
        <v>4.4378405279999997</v>
      </c>
      <c r="X14" s="8">
        <v>4.4378405279999997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4.3770481920000002</v>
      </c>
      <c r="D23" s="8">
        <v>4.3770481920000002</v>
      </c>
      <c r="E23" s="8">
        <v>4.3770481920000002</v>
      </c>
      <c r="F23" s="8">
        <v>4.3770481920000002</v>
      </c>
      <c r="G23" s="8">
        <v>4.3770481920000002</v>
      </c>
      <c r="H23" s="8">
        <v>4.3770481920000002</v>
      </c>
      <c r="I23" s="8">
        <v>4.3770481920000002</v>
      </c>
      <c r="J23" s="8">
        <v>4.3770481920000002</v>
      </c>
      <c r="K23" s="8">
        <v>4.3770481920000002</v>
      </c>
      <c r="L23" s="8">
        <v>4.3770481920000002</v>
      </c>
      <c r="M23" s="8">
        <v>4.3770481920000002</v>
      </c>
      <c r="N23" s="8">
        <v>4.4226424440000001</v>
      </c>
      <c r="O23" s="8">
        <v>4.4530386120000003</v>
      </c>
      <c r="P23" s="8">
        <v>4.4378405279999997</v>
      </c>
      <c r="Q23" s="8">
        <v>4.4226424440000001</v>
      </c>
      <c r="R23" s="8">
        <v>4.4226424440000001</v>
      </c>
      <c r="S23" s="8">
        <v>4.4378405279999997</v>
      </c>
      <c r="T23" s="8">
        <v>4.4378405279999997</v>
      </c>
      <c r="U23" s="8">
        <v>4.4226424440000001</v>
      </c>
      <c r="V23" s="8">
        <v>4.3922462759999998</v>
      </c>
      <c r="W23" s="8">
        <v>4.3922462759999998</v>
      </c>
      <c r="X23" s="8">
        <v>4.4074443600000004</v>
      </c>
    </row>
    <row r="24" spans="1:24" ht="11.25" customHeight="1" x14ac:dyDescent="0.2">
      <c r="A24" s="29" t="s">
        <v>38</v>
      </c>
      <c r="B24" s="7" t="s">
        <v>39</v>
      </c>
      <c r="C24" s="8">
        <v>4.3770481920000002</v>
      </c>
      <c r="D24" s="8">
        <v>4.3770481920000002</v>
      </c>
      <c r="E24" s="8">
        <v>4.3770481920000002</v>
      </c>
      <c r="F24" s="8">
        <v>4.3770481920000002</v>
      </c>
      <c r="G24" s="8">
        <v>4.3770481920000002</v>
      </c>
      <c r="H24" s="8">
        <v>4.3770481920000002</v>
      </c>
      <c r="I24" s="8">
        <v>4.3770481920000002</v>
      </c>
      <c r="J24" s="8">
        <v>4.3770481920000002</v>
      </c>
      <c r="K24" s="8">
        <v>4.3770481920000002</v>
      </c>
      <c r="L24" s="8">
        <v>4.3770481920000002</v>
      </c>
      <c r="M24" s="8">
        <v>4.3770481920000002</v>
      </c>
      <c r="N24" s="8">
        <v>4.4226424440000001</v>
      </c>
      <c r="O24" s="8">
        <v>4.4530386120000003</v>
      </c>
      <c r="P24" s="8">
        <v>4.4378405279999997</v>
      </c>
      <c r="Q24" s="8">
        <v>4.4226424440000001</v>
      </c>
      <c r="R24" s="8">
        <v>4.4226424440000001</v>
      </c>
      <c r="S24" s="8">
        <v>4.4378405279999997</v>
      </c>
      <c r="T24" s="8">
        <v>4.4378405279999997</v>
      </c>
      <c r="U24" s="8">
        <v>4.4226424440000001</v>
      </c>
      <c r="V24" s="8">
        <v>4.3922462759999998</v>
      </c>
      <c r="W24" s="8">
        <v>4.3922462759999998</v>
      </c>
      <c r="X24" s="8">
        <v>4.4074443600000004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3.4526235017774765</v>
      </c>
      <c r="D54" s="45">
        <v>3.2310044786501839</v>
      </c>
      <c r="E54" s="45">
        <v>3.5094676271887253</v>
      </c>
      <c r="F54" s="45">
        <v>3.5204265885332879</v>
      </c>
      <c r="G54" s="45">
        <v>3.4455786579545373</v>
      </c>
      <c r="H54" s="45">
        <v>3.5342033798839512</v>
      </c>
      <c r="I54" s="45">
        <v>3.5796091198846449</v>
      </c>
      <c r="J54" s="45">
        <v>3.6491709437602582</v>
      </c>
      <c r="K54" s="45">
        <v>3.5575140298517343</v>
      </c>
      <c r="L54" s="45">
        <v>3.5255316600492668</v>
      </c>
      <c r="M54" s="45">
        <v>3.5360036147110874</v>
      </c>
      <c r="N54" s="45">
        <v>3.5830785320431251</v>
      </c>
      <c r="O54" s="45">
        <v>3.5381346014231516</v>
      </c>
      <c r="P54" s="45">
        <v>3.1632652827642995</v>
      </c>
      <c r="Q54" s="45">
        <v>3.183053767944318</v>
      </c>
      <c r="R54" s="45">
        <v>3.2123246318967511</v>
      </c>
      <c r="S54" s="45">
        <v>3.2418071095290841</v>
      </c>
      <c r="T54" s="45">
        <v>3.2308096719684616</v>
      </c>
      <c r="U54" s="45">
        <v>3.2181302520709067</v>
      </c>
      <c r="V54" s="45">
        <v>3.2334028707672191</v>
      </c>
      <c r="W54" s="45">
        <v>3.2457448536885631</v>
      </c>
      <c r="X54" s="45">
        <v>3.2769803665288864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57258.598182735557</v>
      </c>
      <c r="D2" s="21">
        <f t="shared" ref="D2:X2" si="0">SUM(D3,D17,D22,D25,D26,D51,D52)</f>
        <v>62806.846363421006</v>
      </c>
      <c r="E2" s="21">
        <f t="shared" si="0"/>
        <v>65530.172397796116</v>
      </c>
      <c r="F2" s="21">
        <f t="shared" si="0"/>
        <v>73628.423775203744</v>
      </c>
      <c r="G2" s="21">
        <f t="shared" si="0"/>
        <v>69318.979121971512</v>
      </c>
      <c r="H2" s="21">
        <f t="shared" si="0"/>
        <v>57205.093168391177</v>
      </c>
      <c r="I2" s="21">
        <f t="shared" si="0"/>
        <v>68832.936281604794</v>
      </c>
      <c r="J2" s="21">
        <f t="shared" si="0"/>
        <v>67057.192164833585</v>
      </c>
      <c r="K2" s="21">
        <f t="shared" si="0"/>
        <v>58529.30595555983</v>
      </c>
      <c r="L2" s="21">
        <f t="shared" si="0"/>
        <v>55512.642415124668</v>
      </c>
      <c r="M2" s="21">
        <f t="shared" si="0"/>
        <v>63351.507268860529</v>
      </c>
      <c r="N2" s="21">
        <f t="shared" si="0"/>
        <v>56483.715445823138</v>
      </c>
      <c r="O2" s="21">
        <f t="shared" si="0"/>
        <v>50572.863282777449</v>
      </c>
      <c r="P2" s="21">
        <f t="shared" si="0"/>
        <v>51372.10389444053</v>
      </c>
      <c r="Q2" s="21">
        <f t="shared" si="0"/>
        <v>47351.016825392377</v>
      </c>
      <c r="R2" s="21">
        <f t="shared" si="0"/>
        <v>44655.652773065463</v>
      </c>
      <c r="S2" s="21">
        <f t="shared" si="0"/>
        <v>47469.365729126846</v>
      </c>
      <c r="T2" s="21">
        <f t="shared" si="0"/>
        <v>45092.857702453191</v>
      </c>
      <c r="U2" s="21">
        <f t="shared" si="0"/>
        <v>46492.197441503791</v>
      </c>
      <c r="V2" s="21">
        <f t="shared" si="0"/>
        <v>43572.483895444886</v>
      </c>
      <c r="W2" s="21">
        <f t="shared" si="0"/>
        <v>37296.371510090874</v>
      </c>
      <c r="X2" s="21">
        <f t="shared" si="0"/>
        <v>37021.184454593051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9918.4762304783999</v>
      </c>
      <c r="D3" s="24">
        <f t="shared" ref="D3:X3" si="2">SUM(D4,D8,D11)</f>
        <v>11750.284770091201</v>
      </c>
      <c r="E3" s="24">
        <f t="shared" si="2"/>
        <v>13365.421699240802</v>
      </c>
      <c r="F3" s="24">
        <f t="shared" si="2"/>
        <v>18808.968411316804</v>
      </c>
      <c r="G3" s="24">
        <f t="shared" si="2"/>
        <v>16684.755973812</v>
      </c>
      <c r="H3" s="24">
        <f t="shared" si="2"/>
        <v>8206.2815267231981</v>
      </c>
      <c r="I3" s="24">
        <f t="shared" si="2"/>
        <v>16208.3358246312</v>
      </c>
      <c r="J3" s="24">
        <f t="shared" si="2"/>
        <v>13868.766407527199</v>
      </c>
      <c r="K3" s="24">
        <f t="shared" si="2"/>
        <v>9372.1344140180245</v>
      </c>
      <c r="L3" s="24">
        <f t="shared" si="2"/>
        <v>11174.540939649343</v>
      </c>
      <c r="M3" s="24">
        <f t="shared" si="2"/>
        <v>13880.2294971792</v>
      </c>
      <c r="N3" s="24">
        <f t="shared" si="2"/>
        <v>10079.624078089202</v>
      </c>
      <c r="O3" s="24">
        <f t="shared" si="2"/>
        <v>7962.3702397012576</v>
      </c>
      <c r="P3" s="24">
        <f t="shared" si="2"/>
        <v>10720.604619393147</v>
      </c>
      <c r="Q3" s="24">
        <f t="shared" si="2"/>
        <v>8297.1091623132452</v>
      </c>
      <c r="R3" s="24">
        <f t="shared" si="2"/>
        <v>5916.0070716624359</v>
      </c>
      <c r="S3" s="24">
        <f t="shared" si="2"/>
        <v>7694.3504256912465</v>
      </c>
      <c r="T3" s="24">
        <f t="shared" si="2"/>
        <v>6727.1989815577344</v>
      </c>
      <c r="U3" s="24">
        <f t="shared" si="2"/>
        <v>6438.5226672624522</v>
      </c>
      <c r="V3" s="24">
        <f t="shared" si="2"/>
        <v>5062.6193472360537</v>
      </c>
      <c r="W3" s="24">
        <f t="shared" si="2"/>
        <v>3121.212641896831</v>
      </c>
      <c r="X3" s="24">
        <f t="shared" si="2"/>
        <v>3534.133639932038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9341.7240814920006</v>
      </c>
      <c r="D4" s="19">
        <f t="shared" ref="D4:X4" si="4">SUM(D5:D7)</f>
        <v>11246.319738878401</v>
      </c>
      <c r="E4" s="19">
        <f t="shared" si="4"/>
        <v>12804.304152499202</v>
      </c>
      <c r="F4" s="19">
        <f t="shared" si="4"/>
        <v>18241.596869997604</v>
      </c>
      <c r="G4" s="19">
        <f t="shared" si="4"/>
        <v>16062.773646981601</v>
      </c>
      <c r="H4" s="19">
        <f t="shared" si="4"/>
        <v>7581.172586803199</v>
      </c>
      <c r="I4" s="19">
        <f t="shared" si="4"/>
        <v>15617.623086489601</v>
      </c>
      <c r="J4" s="19">
        <f t="shared" si="4"/>
        <v>13234.558831718399</v>
      </c>
      <c r="K4" s="19">
        <f t="shared" si="4"/>
        <v>8825.3401927680025</v>
      </c>
      <c r="L4" s="19">
        <f t="shared" si="4"/>
        <v>10718.993002291198</v>
      </c>
      <c r="M4" s="19">
        <f t="shared" si="4"/>
        <v>13352.620357850399</v>
      </c>
      <c r="N4" s="19">
        <f t="shared" si="4"/>
        <v>9537.6452900256027</v>
      </c>
      <c r="O4" s="19">
        <f t="shared" si="4"/>
        <v>7809.6704532263993</v>
      </c>
      <c r="P4" s="19">
        <f t="shared" si="4"/>
        <v>10542.9743258616</v>
      </c>
      <c r="Q4" s="19">
        <f t="shared" si="4"/>
        <v>8119.4788687824012</v>
      </c>
      <c r="R4" s="19">
        <f t="shared" si="4"/>
        <v>5745.1940936783985</v>
      </c>
      <c r="S4" s="19">
        <f t="shared" si="4"/>
        <v>7532.8550048880006</v>
      </c>
      <c r="T4" s="19">
        <f t="shared" si="4"/>
        <v>6575.0207363495974</v>
      </c>
      <c r="U4" s="19">
        <f t="shared" si="4"/>
        <v>6270.8157960623985</v>
      </c>
      <c r="V4" s="19">
        <f t="shared" si="4"/>
        <v>4904.2292700456001</v>
      </c>
      <c r="W4" s="19">
        <f t="shared" si="4"/>
        <v>2959.7168395079993</v>
      </c>
      <c r="X4" s="19">
        <f t="shared" si="4"/>
        <v>3381.9550131383994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2.9570212799999998</v>
      </c>
      <c r="Q5" s="8">
        <f>INTMARB!Q5+GIC!Q5</f>
        <v>8.870709960000001</v>
      </c>
      <c r="R5" s="8">
        <f>INTMARB!R5+GIC!R5</f>
        <v>8.870709960000001</v>
      </c>
      <c r="S5" s="8">
        <f>INTMARB!S5+GIC!S5</f>
        <v>2.9570212799999998</v>
      </c>
      <c r="T5" s="8">
        <f>INTMARB!T5+GIC!T5</f>
        <v>2.9570212799999993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9341.7240814920006</v>
      </c>
      <c r="D7" s="8">
        <f>INTMARB!D7+GIC!D7</f>
        <v>11246.319738878401</v>
      </c>
      <c r="E7" s="8">
        <f>INTMARB!E7+GIC!E7</f>
        <v>12804.304152499202</v>
      </c>
      <c r="F7" s="8">
        <f>INTMARB!F7+GIC!F7</f>
        <v>18241.596869997604</v>
      </c>
      <c r="G7" s="8">
        <f>INTMARB!G7+GIC!G7</f>
        <v>16062.773646981601</v>
      </c>
      <c r="H7" s="8">
        <f>INTMARB!H7+GIC!H7</f>
        <v>7581.172586803199</v>
      </c>
      <c r="I7" s="8">
        <f>INTMARB!I7+GIC!I7</f>
        <v>15617.623086489601</v>
      </c>
      <c r="J7" s="8">
        <f>INTMARB!J7+GIC!J7</f>
        <v>13234.558831718399</v>
      </c>
      <c r="K7" s="8">
        <f>INTMARB!K7+GIC!K7</f>
        <v>8825.3401927680025</v>
      </c>
      <c r="L7" s="8">
        <f>INTMARB!L7+GIC!L7</f>
        <v>10718.993002291198</v>
      </c>
      <c r="M7" s="8">
        <f>INTMARB!M7+GIC!M7</f>
        <v>13352.620357850399</v>
      </c>
      <c r="N7" s="8">
        <f>INTMARB!N7+GIC!N7</f>
        <v>9537.6452900256027</v>
      </c>
      <c r="O7" s="8">
        <f>INTMARB!O7+GIC!O7</f>
        <v>7809.6704532263993</v>
      </c>
      <c r="P7" s="8">
        <f>INTMARB!P7+GIC!P7</f>
        <v>10540.017304581599</v>
      </c>
      <c r="Q7" s="8">
        <f>INTMARB!Q7+GIC!Q7</f>
        <v>8110.6081588224015</v>
      </c>
      <c r="R7" s="8">
        <f>INTMARB!R7+GIC!R7</f>
        <v>5736.3233837183989</v>
      </c>
      <c r="S7" s="8">
        <f>INTMARB!S7+GIC!S7</f>
        <v>7529.8979836080007</v>
      </c>
      <c r="T7" s="8">
        <f>INTMARB!T7+GIC!T7</f>
        <v>6572.0637150695975</v>
      </c>
      <c r="U7" s="8">
        <f>INTMARB!U7+GIC!U7</f>
        <v>6270.8157960623985</v>
      </c>
      <c r="V7" s="8">
        <f>INTMARB!V7+GIC!V7</f>
        <v>4904.2292700456001</v>
      </c>
      <c r="W7" s="8">
        <f>INTMARB!W7+GIC!W7</f>
        <v>2959.7168395079993</v>
      </c>
      <c r="X7" s="8">
        <f>INTMARB!X7+GIC!X7</f>
        <v>3364.2139470983993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576.7521489863999</v>
      </c>
      <c r="D11" s="19">
        <f t="shared" ref="D11:X11" si="8">SUM(D12:D16)</f>
        <v>503.9650312128</v>
      </c>
      <c r="E11" s="19">
        <f t="shared" si="8"/>
        <v>561.11754674159988</v>
      </c>
      <c r="F11" s="19">
        <f t="shared" si="8"/>
        <v>567.37154131919976</v>
      </c>
      <c r="G11" s="19">
        <f t="shared" si="8"/>
        <v>621.98232683040021</v>
      </c>
      <c r="H11" s="19">
        <f t="shared" si="8"/>
        <v>625.1089399199999</v>
      </c>
      <c r="I11" s="19">
        <f t="shared" si="8"/>
        <v>590.71273814160008</v>
      </c>
      <c r="J11" s="19">
        <f t="shared" si="8"/>
        <v>634.2075758087999</v>
      </c>
      <c r="K11" s="19">
        <f t="shared" si="8"/>
        <v>546.79422125002202</v>
      </c>
      <c r="L11" s="19">
        <f t="shared" si="8"/>
        <v>455.54793735814513</v>
      </c>
      <c r="M11" s="19">
        <f t="shared" si="8"/>
        <v>527.60913932879987</v>
      </c>
      <c r="N11" s="19">
        <f t="shared" si="8"/>
        <v>541.97878806359995</v>
      </c>
      <c r="O11" s="19">
        <f t="shared" si="8"/>
        <v>152.6997864748586</v>
      </c>
      <c r="P11" s="19">
        <f t="shared" si="8"/>
        <v>177.63029353154795</v>
      </c>
      <c r="Q11" s="19">
        <f t="shared" si="8"/>
        <v>177.63029353084491</v>
      </c>
      <c r="R11" s="19">
        <f t="shared" si="8"/>
        <v>170.81297798403742</v>
      </c>
      <c r="S11" s="19">
        <f t="shared" si="8"/>
        <v>161.49542080324576</v>
      </c>
      <c r="T11" s="19">
        <f t="shared" si="8"/>
        <v>152.1782452081371</v>
      </c>
      <c r="U11" s="19">
        <f t="shared" si="8"/>
        <v>167.70687120005383</v>
      </c>
      <c r="V11" s="19">
        <f t="shared" si="8"/>
        <v>158.39007719045375</v>
      </c>
      <c r="W11" s="19">
        <f t="shared" si="8"/>
        <v>161.49580238883144</v>
      </c>
      <c r="X11" s="19">
        <f t="shared" si="8"/>
        <v>152.17862679363884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572.23281986639995</v>
      </c>
      <c r="D13" s="8">
        <f>INTMARB!D13+GIC!D13</f>
        <v>497.18603753280001</v>
      </c>
      <c r="E13" s="8">
        <f>INTMARB!E13+GIC!E13</f>
        <v>556.59821762159993</v>
      </c>
      <c r="F13" s="8">
        <f>INTMARB!F13+GIC!F13</f>
        <v>562.85221219919981</v>
      </c>
      <c r="G13" s="8">
        <f>INTMARB!G13+GIC!G13</f>
        <v>616.01039771040018</v>
      </c>
      <c r="H13" s="8">
        <f>INTMARB!H13+GIC!H13</f>
        <v>619.13701079999987</v>
      </c>
      <c r="I13" s="8">
        <f>INTMARB!I13+GIC!I13</f>
        <v>584.74080902160006</v>
      </c>
      <c r="J13" s="8">
        <f>INTMARB!J13+GIC!J13</f>
        <v>622.26400808879987</v>
      </c>
      <c r="K13" s="8">
        <f>INTMARB!K13+GIC!K13</f>
        <v>537.83661809002206</v>
      </c>
      <c r="L13" s="8">
        <f>INTMARB!L13+GIC!L13</f>
        <v>434.64647595814512</v>
      </c>
      <c r="M13" s="8">
        <f>INTMARB!M13+GIC!M13</f>
        <v>509.69364248879992</v>
      </c>
      <c r="N13" s="8">
        <f>INTMARB!N13+GIC!N13</f>
        <v>536.00685894359992</v>
      </c>
      <c r="O13" s="8">
        <f>INTMARB!O13+GIC!O13</f>
        <v>152.6997864748586</v>
      </c>
      <c r="P13" s="8">
        <f>INTMARB!P13+GIC!P13</f>
        <v>177.63029353154795</v>
      </c>
      <c r="Q13" s="8">
        <f>INTMARB!Q13+GIC!Q13</f>
        <v>177.63029353084491</v>
      </c>
      <c r="R13" s="8">
        <f>INTMARB!R13+GIC!R13</f>
        <v>170.81297798403742</v>
      </c>
      <c r="S13" s="8">
        <f>INTMARB!S13+GIC!S13</f>
        <v>161.49542080324576</v>
      </c>
      <c r="T13" s="8">
        <f>INTMARB!T13+GIC!T13</f>
        <v>152.1782452081371</v>
      </c>
      <c r="U13" s="8">
        <f>INTMARB!U13+GIC!U13</f>
        <v>167.70687120005383</v>
      </c>
      <c r="V13" s="8">
        <f>INTMARB!V13+GIC!V13</f>
        <v>158.39007719045375</v>
      </c>
      <c r="W13" s="8">
        <f>INTMARB!W13+GIC!W13</f>
        <v>161.49580238883144</v>
      </c>
      <c r="X13" s="8">
        <f>INTMARB!X13+GIC!X13</f>
        <v>152.17862679363884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4.5193291200000001</v>
      </c>
      <c r="D15" s="8">
        <f>INTMARB!D15+GIC!D15</f>
        <v>6.7789936800000019</v>
      </c>
      <c r="E15" s="8">
        <f>INTMARB!E15+GIC!E15</f>
        <v>4.5193291200000001</v>
      </c>
      <c r="F15" s="8">
        <f>INTMARB!F15+GIC!F15</f>
        <v>4.5193291200000001</v>
      </c>
      <c r="G15" s="8">
        <f>INTMARB!G15+GIC!G15</f>
        <v>5.9719291200000004</v>
      </c>
      <c r="H15" s="8">
        <f>INTMARB!H15+GIC!H15</f>
        <v>5.9719291200000004</v>
      </c>
      <c r="I15" s="8">
        <f>INTMARB!I15+GIC!I15</f>
        <v>5.9719291200000004</v>
      </c>
      <c r="J15" s="8">
        <f>INTMARB!J15+GIC!J15</f>
        <v>11.943567720000001</v>
      </c>
      <c r="K15" s="8">
        <f>INTMARB!K15+GIC!K15</f>
        <v>8.9576031599999997</v>
      </c>
      <c r="L15" s="8">
        <f>INTMARB!L15+GIC!L15</f>
        <v>20.901461400000002</v>
      </c>
      <c r="M15" s="8">
        <f>INTMARB!M15+GIC!M15</f>
        <v>17.915496839999999</v>
      </c>
      <c r="N15" s="8">
        <f>INTMARB!N15+GIC!N15</f>
        <v>5.9719291200000004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4438.3637159999998</v>
      </c>
      <c r="D17" s="27">
        <f t="shared" ref="D17:X17" si="10">SUM(D18:D21)</f>
        <v>4073.5355328000001</v>
      </c>
      <c r="E17" s="27">
        <f t="shared" si="10"/>
        <v>4225.8996144000002</v>
      </c>
      <c r="F17" s="27">
        <f t="shared" si="10"/>
        <v>4505.1094080000003</v>
      </c>
      <c r="G17" s="27">
        <f t="shared" si="10"/>
        <v>4492.5572736000004</v>
      </c>
      <c r="H17" s="27">
        <f t="shared" si="10"/>
        <v>4531.2680447999992</v>
      </c>
      <c r="I17" s="27">
        <f t="shared" si="10"/>
        <v>4631.8917816000003</v>
      </c>
      <c r="J17" s="27">
        <f t="shared" si="10"/>
        <v>4442.9496552000001</v>
      </c>
      <c r="K17" s="27">
        <f t="shared" si="10"/>
        <v>4218.4164384000005</v>
      </c>
      <c r="L17" s="27">
        <f t="shared" si="10"/>
        <v>2673.9581904000001</v>
      </c>
      <c r="M17" s="27">
        <f t="shared" si="10"/>
        <v>3659.6951784000007</v>
      </c>
      <c r="N17" s="27">
        <f t="shared" si="10"/>
        <v>3691.3006439999999</v>
      </c>
      <c r="O17" s="27">
        <f t="shared" si="10"/>
        <v>3249.5860872000003</v>
      </c>
      <c r="P17" s="27">
        <f t="shared" si="10"/>
        <v>3300.3865008000002</v>
      </c>
      <c r="Q17" s="27">
        <f t="shared" si="10"/>
        <v>3462.8905872000005</v>
      </c>
      <c r="R17" s="27">
        <f t="shared" si="10"/>
        <v>3722.3920223999999</v>
      </c>
      <c r="S17" s="27">
        <f t="shared" si="10"/>
        <v>3809.3792111999992</v>
      </c>
      <c r="T17" s="27">
        <f t="shared" si="10"/>
        <v>3588.1987320000007</v>
      </c>
      <c r="U17" s="27">
        <f t="shared" si="10"/>
        <v>3851.4433175999998</v>
      </c>
      <c r="V17" s="27">
        <f t="shared" si="10"/>
        <v>3139.2708192</v>
      </c>
      <c r="W17" s="27">
        <f t="shared" si="10"/>
        <v>3250.7422776000003</v>
      </c>
      <c r="X17" s="27">
        <f t="shared" si="10"/>
        <v>4135.4117207999998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318.04164000000003</v>
      </c>
      <c r="D19" s="8">
        <f>INTMARB!D19+GIC!D19</f>
        <v>315.96371999999997</v>
      </c>
      <c r="E19" s="8">
        <f>INTMARB!E19+GIC!E19</f>
        <v>320.95871999999997</v>
      </c>
      <c r="F19" s="8">
        <f>INTMARB!F19+GIC!F19</f>
        <v>315.96371999999997</v>
      </c>
      <c r="G19" s="8">
        <f>INTMARB!G19+GIC!G19</f>
        <v>309.21047999999996</v>
      </c>
      <c r="H19" s="8">
        <f>INTMARB!H19+GIC!H19</f>
        <v>304.73496</v>
      </c>
      <c r="I19" s="8">
        <f>INTMARB!I19+GIC!I19</f>
        <v>315.68399999999997</v>
      </c>
      <c r="J19" s="8">
        <f>INTMARB!J19+GIC!J19</f>
        <v>295.66404</v>
      </c>
      <c r="K19" s="8">
        <f>INTMARB!K19+GIC!K19</f>
        <v>294.70499999999998</v>
      </c>
      <c r="L19" s="8">
        <f>INTMARB!L19+GIC!L19</f>
        <v>253.30643999999998</v>
      </c>
      <c r="M19" s="8">
        <f>INTMARB!M19+GIC!M19</f>
        <v>292.74695999999994</v>
      </c>
      <c r="N19" s="8">
        <f>INTMARB!N19+GIC!N19</f>
        <v>312.36731999999995</v>
      </c>
      <c r="O19" s="8">
        <f>INTMARB!O19+GIC!O19</f>
        <v>322.55711999999994</v>
      </c>
      <c r="P19" s="8">
        <f>INTMARB!P19+GIC!P19</f>
        <v>292.70699999999999</v>
      </c>
      <c r="Q19" s="8">
        <f>INTMARB!Q19+GIC!Q19</f>
        <v>304.25544000000002</v>
      </c>
      <c r="R19" s="8">
        <f>INTMARB!R19+GIC!R19</f>
        <v>319.20047999999997</v>
      </c>
      <c r="S19" s="8">
        <f>INTMARB!S19+GIC!S19</f>
        <v>324.23543999999998</v>
      </c>
      <c r="T19" s="8">
        <f>INTMARB!T19+GIC!T19</f>
        <v>273.48623999999995</v>
      </c>
      <c r="U19" s="8">
        <f>INTMARB!U19+GIC!U19</f>
        <v>304.57511999999997</v>
      </c>
      <c r="V19" s="8">
        <f>INTMARB!V19+GIC!V19</f>
        <v>305.37432000000001</v>
      </c>
      <c r="W19" s="8">
        <f>INTMARB!W19+GIC!W19</f>
        <v>276.60311999999999</v>
      </c>
      <c r="X19" s="8">
        <f>INTMARB!X19+GIC!X19</f>
        <v>301.21848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3759.5984399999998</v>
      </c>
      <c r="D20" s="8">
        <f>INTMARB!D20+GIC!D20</f>
        <v>3443.4401040000002</v>
      </c>
      <c r="E20" s="8">
        <f>INTMARB!E20+GIC!E20</f>
        <v>3579.16104</v>
      </c>
      <c r="F20" s="8">
        <f>INTMARB!F20+GIC!F20</f>
        <v>3850.0796880000003</v>
      </c>
      <c r="G20" s="8">
        <f>INTMARB!G20+GIC!G20</f>
        <v>3827.7186480000005</v>
      </c>
      <c r="H20" s="8">
        <f>INTMARB!H20+GIC!H20</f>
        <v>3914.0393759999997</v>
      </c>
      <c r="I20" s="8">
        <f>INTMARB!I20+GIC!I20</f>
        <v>3973.32</v>
      </c>
      <c r="J20" s="8">
        <f>INTMARB!J20+GIC!J20</f>
        <v>3833.6996880000002</v>
      </c>
      <c r="K20" s="8">
        <f>INTMARB!K20+GIC!K20</f>
        <v>3607.7595840000004</v>
      </c>
      <c r="L20" s="8">
        <f>INTMARB!L20+GIC!L20</f>
        <v>2252.1198960000002</v>
      </c>
      <c r="M20" s="8">
        <f>INTMARB!M20+GIC!M20</f>
        <v>3034.9800000000009</v>
      </c>
      <c r="N20" s="8">
        <f>INTMARB!N20+GIC!N20</f>
        <v>3059.1596880000002</v>
      </c>
      <c r="O20" s="8">
        <f>INTMARB!O20+GIC!O20</f>
        <v>2655.120312</v>
      </c>
      <c r="P20" s="8">
        <f>INTMARB!P20+GIC!P20</f>
        <v>2478.0590640000005</v>
      </c>
      <c r="Q20" s="8">
        <f>INTMARB!Q20+GIC!Q20</f>
        <v>2587.5195840000006</v>
      </c>
      <c r="R20" s="8">
        <f>INTMARB!R20+GIC!R20</f>
        <v>2792.399688</v>
      </c>
      <c r="S20" s="8">
        <f>INTMARB!S20+GIC!S20</f>
        <v>2822.3002079999997</v>
      </c>
      <c r="T20" s="8">
        <f>INTMARB!T20+GIC!T20</f>
        <v>2732.8588560000007</v>
      </c>
      <c r="U20" s="8">
        <f>INTMARB!U20+GIC!U20</f>
        <v>2883.6596879999997</v>
      </c>
      <c r="V20" s="8">
        <f>INTMARB!V20+GIC!V20</f>
        <v>2148.1209360000003</v>
      </c>
      <c r="W20" s="8">
        <f>INTMARB!W20+GIC!W20</f>
        <v>2313.4793760000002</v>
      </c>
      <c r="X20" s="8">
        <f>INTMARB!X20+GIC!X20</f>
        <v>3124.9398959999999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360.72363600000011</v>
      </c>
      <c r="D21" s="8">
        <f>INTMARB!D21+GIC!D21</f>
        <v>314.13170880000001</v>
      </c>
      <c r="E21" s="8">
        <f>INTMARB!E21+GIC!E21</f>
        <v>325.77985440000009</v>
      </c>
      <c r="F21" s="8">
        <f>INTMARB!F21+GIC!F21</f>
        <v>339.06600000000009</v>
      </c>
      <c r="G21" s="8">
        <f>INTMARB!G21+GIC!G21</f>
        <v>355.62814559999998</v>
      </c>
      <c r="H21" s="8">
        <f>INTMARB!H21+GIC!H21</f>
        <v>312.49370879999992</v>
      </c>
      <c r="I21" s="8">
        <f>INTMARB!I21+GIC!I21</f>
        <v>342.88778160000004</v>
      </c>
      <c r="J21" s="8">
        <f>INTMARB!J21+GIC!J21</f>
        <v>313.58592720000001</v>
      </c>
      <c r="K21" s="8">
        <f>INTMARB!K21+GIC!K21</f>
        <v>315.9518544</v>
      </c>
      <c r="L21" s="8">
        <f>INTMARB!L21+GIC!L21</f>
        <v>168.53185439999999</v>
      </c>
      <c r="M21" s="8">
        <f>INTMARB!M21+GIC!M21</f>
        <v>331.96821839999996</v>
      </c>
      <c r="N21" s="8">
        <f>INTMARB!N21+GIC!N21</f>
        <v>319.77363600000001</v>
      </c>
      <c r="O21" s="8">
        <f>INTMARB!O21+GIC!O21</f>
        <v>271.90865520000011</v>
      </c>
      <c r="P21" s="8">
        <f>INTMARB!P21+GIC!P21</f>
        <v>529.62043680000011</v>
      </c>
      <c r="Q21" s="8">
        <f>INTMARB!Q21+GIC!Q21</f>
        <v>571.1155632</v>
      </c>
      <c r="R21" s="8">
        <f>INTMARB!R21+GIC!R21</f>
        <v>610.79185439999992</v>
      </c>
      <c r="S21" s="8">
        <f>INTMARB!S21+GIC!S21</f>
        <v>662.84356319999983</v>
      </c>
      <c r="T21" s="8">
        <f>INTMARB!T21+GIC!T21</f>
        <v>581.85363600000005</v>
      </c>
      <c r="U21" s="8">
        <f>INTMARB!U21+GIC!U21</f>
        <v>663.20850960000007</v>
      </c>
      <c r="V21" s="8">
        <f>INTMARB!V21+GIC!V21</f>
        <v>685.77556319999985</v>
      </c>
      <c r="W21" s="8">
        <f>INTMARB!W21+GIC!W21</f>
        <v>660.65978160000009</v>
      </c>
      <c r="X21" s="8">
        <f>INTMARB!X21+GIC!X21</f>
        <v>709.25334479999992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6614.3208624768004</v>
      </c>
      <c r="D22" s="27">
        <f t="shared" ref="D22:X22" si="12">SUM(D23:D24)</f>
        <v>9200.0253869568005</v>
      </c>
      <c r="E22" s="27">
        <f t="shared" si="12"/>
        <v>9765.8749723391993</v>
      </c>
      <c r="F22" s="27">
        <f t="shared" si="12"/>
        <v>10736.117142220799</v>
      </c>
      <c r="G22" s="27">
        <f t="shared" si="12"/>
        <v>9596.5979966208015</v>
      </c>
      <c r="H22" s="27">
        <f t="shared" si="12"/>
        <v>7410.7027640448005</v>
      </c>
      <c r="I22" s="27">
        <f t="shared" si="12"/>
        <v>9985.3604167680005</v>
      </c>
      <c r="J22" s="27">
        <f t="shared" si="12"/>
        <v>10953.649662911999</v>
      </c>
      <c r="K22" s="27">
        <f t="shared" si="12"/>
        <v>8788.9746460032002</v>
      </c>
      <c r="L22" s="27">
        <f t="shared" si="12"/>
        <v>7802.9186488703999</v>
      </c>
      <c r="M22" s="27">
        <f t="shared" si="12"/>
        <v>10223.4402243072</v>
      </c>
      <c r="N22" s="27">
        <f t="shared" si="12"/>
        <v>9046.3972327739993</v>
      </c>
      <c r="O22" s="27">
        <f t="shared" si="12"/>
        <v>7056.4523085539995</v>
      </c>
      <c r="P22" s="27">
        <f t="shared" si="12"/>
        <v>6108.6584862864001</v>
      </c>
      <c r="Q22" s="27">
        <f t="shared" si="12"/>
        <v>6454.8782101584002</v>
      </c>
      <c r="R22" s="27">
        <f t="shared" si="12"/>
        <v>6125.6419518096009</v>
      </c>
      <c r="S22" s="27">
        <f t="shared" si="12"/>
        <v>5973.2764944335986</v>
      </c>
      <c r="T22" s="27">
        <f t="shared" si="12"/>
        <v>5695.5577315823994</v>
      </c>
      <c r="U22" s="27">
        <f t="shared" si="12"/>
        <v>6535.9658192399993</v>
      </c>
      <c r="V22" s="27">
        <f t="shared" si="12"/>
        <v>5943.3905194487988</v>
      </c>
      <c r="W22" s="27">
        <f t="shared" si="12"/>
        <v>4525.8566704559998</v>
      </c>
      <c r="X22" s="27">
        <f t="shared" si="12"/>
        <v>4033.3989960000008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6614.3208624768004</v>
      </c>
      <c r="D23" s="8">
        <f>INTMARB!D23+GIC!D23</f>
        <v>9200.0253869568005</v>
      </c>
      <c r="E23" s="8">
        <f>INTMARB!E23+GIC!E23</f>
        <v>9765.8749723391993</v>
      </c>
      <c r="F23" s="8">
        <f>INTMARB!F23+GIC!F23</f>
        <v>10736.117142220799</v>
      </c>
      <c r="G23" s="8">
        <f>INTMARB!G23+GIC!G23</f>
        <v>9596.5979966208015</v>
      </c>
      <c r="H23" s="8">
        <f>INTMARB!H23+GIC!H23</f>
        <v>7410.7027640448005</v>
      </c>
      <c r="I23" s="8">
        <f>INTMARB!I23+GIC!I23</f>
        <v>9985.3604167680005</v>
      </c>
      <c r="J23" s="8">
        <f>INTMARB!J23+GIC!J23</f>
        <v>10953.649662911999</v>
      </c>
      <c r="K23" s="8">
        <f>INTMARB!K23+GIC!K23</f>
        <v>8730.6707081088007</v>
      </c>
      <c r="L23" s="8">
        <f>INTMARB!L23+GIC!L23</f>
        <v>7749.9149663232001</v>
      </c>
      <c r="M23" s="8">
        <f>INTMARB!M23+GIC!M23</f>
        <v>10182.8040551424</v>
      </c>
      <c r="N23" s="8">
        <f>INTMARB!N23+GIC!N23</f>
        <v>8964.2783075867992</v>
      </c>
      <c r="O23" s="8">
        <f>INTMARB!O23+GIC!O23</f>
        <v>7006.1230170359995</v>
      </c>
      <c r="P23" s="8">
        <f>INTMARB!P23+GIC!P23</f>
        <v>6076.4145030864001</v>
      </c>
      <c r="Q23" s="8">
        <f>INTMARB!Q23+GIC!Q23</f>
        <v>6438.8114308583999</v>
      </c>
      <c r="R23" s="8">
        <f>INTMARB!R23+GIC!R23</f>
        <v>6109.5751725096006</v>
      </c>
      <c r="S23" s="8">
        <f>INTMARB!S23+GIC!S23</f>
        <v>5971.4853316271983</v>
      </c>
      <c r="T23" s="8">
        <f>INTMARB!T23+GIC!T23</f>
        <v>5693.7665687759991</v>
      </c>
      <c r="U23" s="8">
        <f>INTMARB!U23+GIC!U23</f>
        <v>6535.9658192399993</v>
      </c>
      <c r="V23" s="8">
        <f>INTMARB!V23+GIC!V23</f>
        <v>5941.6177589999988</v>
      </c>
      <c r="W23" s="8">
        <f>INTMARB!W23+GIC!W23</f>
        <v>4522.3107718931997</v>
      </c>
      <c r="X23" s="8">
        <f>INTMARB!X23+GIC!X23</f>
        <v>4033.3989960000008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58.303937894399994</v>
      </c>
      <c r="L24" s="8">
        <f>INTMARB!L24+GIC!L24</f>
        <v>53.003682547200007</v>
      </c>
      <c r="M24" s="8">
        <f>INTMARB!M24+GIC!M24</f>
        <v>40.636169164799995</v>
      </c>
      <c r="N24" s="8">
        <f>INTMARB!N24+GIC!N24</f>
        <v>82.118925187199991</v>
      </c>
      <c r="O24" s="8">
        <f>INTMARB!O24+GIC!O24</f>
        <v>50.329291517999998</v>
      </c>
      <c r="P24" s="8">
        <f>INTMARB!P24+GIC!P24</f>
        <v>32.243983199999995</v>
      </c>
      <c r="Q24" s="8">
        <f>INTMARB!Q24+GIC!Q24</f>
        <v>16.066779299999997</v>
      </c>
      <c r="R24" s="8">
        <f>INTMARB!R24+GIC!R24</f>
        <v>16.066779299999997</v>
      </c>
      <c r="S24" s="8">
        <f>INTMARB!S24+GIC!S24</f>
        <v>1.7911628063999998</v>
      </c>
      <c r="T24" s="8">
        <f>INTMARB!T24+GIC!T24</f>
        <v>1.7911628063999998</v>
      </c>
      <c r="U24" s="8">
        <f>INTMARB!U24+GIC!U24</f>
        <v>0</v>
      </c>
      <c r="V24" s="8">
        <f>INTMARB!V24+GIC!V24</f>
        <v>1.7727604487999997</v>
      </c>
      <c r="W24" s="8">
        <f>INTMARB!W24+GIC!W24</f>
        <v>3.5458985627999993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27997.243416359997</v>
      </c>
      <c r="D26" s="27">
        <f t="shared" ref="D26:X26" si="14">SUM(D27,D33)</f>
        <v>28722.942951479999</v>
      </c>
      <c r="E26" s="27">
        <f t="shared" si="14"/>
        <v>29103.859984680003</v>
      </c>
      <c r="F26" s="27">
        <f t="shared" si="14"/>
        <v>29552.888540880002</v>
      </c>
      <c r="G26" s="27">
        <f t="shared" si="14"/>
        <v>28829.13112296</v>
      </c>
      <c r="H26" s="27">
        <f t="shared" si="14"/>
        <v>28178.891327159996</v>
      </c>
      <c r="I26" s="27">
        <f t="shared" si="14"/>
        <v>28596.547451159993</v>
      </c>
      <c r="J26" s="27">
        <f t="shared" si="14"/>
        <v>28878.401755800001</v>
      </c>
      <c r="K26" s="27">
        <f t="shared" si="14"/>
        <v>26960.085460080001</v>
      </c>
      <c r="L26" s="27">
        <f t="shared" si="14"/>
        <v>25468.794472680001</v>
      </c>
      <c r="M26" s="27">
        <f t="shared" si="14"/>
        <v>26418.602979720003</v>
      </c>
      <c r="N26" s="27">
        <f t="shared" si="14"/>
        <v>25554.249566639999</v>
      </c>
      <c r="O26" s="27">
        <f t="shared" si="14"/>
        <v>24834.049018200003</v>
      </c>
      <c r="P26" s="27">
        <f t="shared" si="14"/>
        <v>24213.486961439998</v>
      </c>
      <c r="Q26" s="27">
        <f t="shared" si="14"/>
        <v>22687.434239400005</v>
      </c>
      <c r="R26" s="27">
        <f t="shared" si="14"/>
        <v>23163.146427239997</v>
      </c>
      <c r="S26" s="27">
        <f t="shared" si="14"/>
        <v>24701.89584456</v>
      </c>
      <c r="T26" s="27">
        <f t="shared" si="14"/>
        <v>24023.172601800001</v>
      </c>
      <c r="U26" s="27">
        <f t="shared" si="14"/>
        <v>24055.540442640002</v>
      </c>
      <c r="V26" s="27">
        <f t="shared" si="14"/>
        <v>23917.620849119998</v>
      </c>
      <c r="W26" s="27">
        <f t="shared" si="14"/>
        <v>20889.590481000003</v>
      </c>
      <c r="X26" s="27">
        <f t="shared" si="14"/>
        <v>19659.34215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27997.243416359997</v>
      </c>
      <c r="D33" s="19">
        <f t="shared" ref="D33:X33" si="18">SUM(D34:D50)</f>
        <v>28722.942951479999</v>
      </c>
      <c r="E33" s="19">
        <f t="shared" si="18"/>
        <v>29103.859984680003</v>
      </c>
      <c r="F33" s="19">
        <f t="shared" si="18"/>
        <v>29552.888540880002</v>
      </c>
      <c r="G33" s="19">
        <f t="shared" si="18"/>
        <v>28829.13112296</v>
      </c>
      <c r="H33" s="19">
        <f t="shared" si="18"/>
        <v>28178.891327159996</v>
      </c>
      <c r="I33" s="19">
        <f t="shared" si="18"/>
        <v>28596.547451159993</v>
      </c>
      <c r="J33" s="19">
        <f t="shared" si="18"/>
        <v>28878.401755800001</v>
      </c>
      <c r="K33" s="19">
        <f t="shared" si="18"/>
        <v>26960.085460080001</v>
      </c>
      <c r="L33" s="19">
        <f t="shared" si="18"/>
        <v>25468.794472680001</v>
      </c>
      <c r="M33" s="19">
        <f t="shared" si="18"/>
        <v>26418.602979720003</v>
      </c>
      <c r="N33" s="19">
        <f t="shared" si="18"/>
        <v>25554.249566639999</v>
      </c>
      <c r="O33" s="19">
        <f t="shared" si="18"/>
        <v>24834.049018200003</v>
      </c>
      <c r="P33" s="19">
        <f t="shared" si="18"/>
        <v>24213.486961439998</v>
      </c>
      <c r="Q33" s="19">
        <f t="shared" si="18"/>
        <v>22687.434239400005</v>
      </c>
      <c r="R33" s="19">
        <f t="shared" si="18"/>
        <v>23163.146427239997</v>
      </c>
      <c r="S33" s="19">
        <f t="shared" si="18"/>
        <v>24701.89584456</v>
      </c>
      <c r="T33" s="19">
        <f t="shared" si="18"/>
        <v>24023.172601800001</v>
      </c>
      <c r="U33" s="19">
        <f t="shared" si="18"/>
        <v>24055.540442640002</v>
      </c>
      <c r="V33" s="19">
        <f t="shared" si="18"/>
        <v>23917.620849119998</v>
      </c>
      <c r="W33" s="19">
        <f t="shared" si="18"/>
        <v>20889.590481000003</v>
      </c>
      <c r="X33" s="19">
        <f t="shared" si="18"/>
        <v>19659.34215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1245.0240691199999</v>
      </c>
      <c r="D34" s="8">
        <f>INTMARB!D34+GIC!D34</f>
        <v>1292.5439308800001</v>
      </c>
      <c r="E34" s="8">
        <f>INTMARB!E34+GIC!E34</f>
        <v>1397.0880000000004</v>
      </c>
      <c r="F34" s="8">
        <f>INTMARB!F34+GIC!F34</f>
        <v>1400.2558387199999</v>
      </c>
      <c r="G34" s="8">
        <f>INTMARB!G34+GIC!G34</f>
        <v>1311.55220736</v>
      </c>
      <c r="H34" s="8">
        <f>INTMARB!H34+GIC!H34</f>
        <v>1397.0882073600001</v>
      </c>
      <c r="I34" s="8">
        <f>INTMARB!I34+GIC!I34</f>
        <v>1419.26390784</v>
      </c>
      <c r="J34" s="8">
        <f>INTMARB!J34+GIC!J34</f>
        <v>1488.9600921600004</v>
      </c>
      <c r="K34" s="8">
        <f>INTMARB!K34+GIC!K34</f>
        <v>1463.6161382400001</v>
      </c>
      <c r="L34" s="8">
        <f>INTMARB!L34+GIC!L34</f>
        <v>1650.5281612799999</v>
      </c>
      <c r="M34" s="8">
        <f>INTMARB!M34+GIC!M34</f>
        <v>1549.1521382400001</v>
      </c>
      <c r="N34" s="8">
        <f>INTMARB!N34+GIC!N34</f>
        <v>1641.02402304</v>
      </c>
      <c r="O34" s="8">
        <f>INTMARB!O34+GIC!O34</f>
        <v>1523.8079769600001</v>
      </c>
      <c r="P34" s="8">
        <f>INTMARB!P34+GIC!P34</f>
        <v>1045.0151884800002</v>
      </c>
      <c r="Q34" s="8">
        <f>INTMARB!Q34+GIC!Q34</f>
        <v>984.53511936000007</v>
      </c>
      <c r="R34" s="8">
        <f>INTMARB!R34+GIC!R34</f>
        <v>953.16756480000015</v>
      </c>
      <c r="S34" s="8">
        <f>INTMARB!S34+GIC!S34</f>
        <v>1163.9247436800001</v>
      </c>
      <c r="T34" s="8">
        <f>INTMARB!T34+GIC!T34</f>
        <v>1152.7148620799999</v>
      </c>
      <c r="U34" s="8">
        <f>INTMARB!U34+GIC!U34</f>
        <v>1153.1691878400002</v>
      </c>
      <c r="V34" s="8">
        <f>INTMARB!V34+GIC!V34</f>
        <v>1254.5282073599999</v>
      </c>
      <c r="W34" s="8">
        <f>INTMARB!W34+GIC!W34</f>
        <v>1142.2554163200002</v>
      </c>
      <c r="X34" s="8">
        <f>INTMARB!X34+GIC!X34</f>
        <v>843.41938175999996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696.73742856000013</v>
      </c>
      <c r="D36" s="8">
        <f>INTMARB!D36+GIC!D36</f>
        <v>708.39823284000022</v>
      </c>
      <c r="E36" s="8">
        <f>INTMARB!E36+GIC!E36</f>
        <v>693.82228428000019</v>
      </c>
      <c r="F36" s="8">
        <f>INTMARB!F36+GIC!F36</f>
        <v>757.95704856000032</v>
      </c>
      <c r="G36" s="8">
        <f>INTMARB!G36+GIC!G36</f>
        <v>781.27888428000017</v>
      </c>
      <c r="H36" s="8">
        <f>INTMARB!H36+GIC!H36</f>
        <v>816.26129711999999</v>
      </c>
      <c r="I36" s="8">
        <f>INTMARB!I36+GIC!I36</f>
        <v>857.07490716000018</v>
      </c>
      <c r="J36" s="8">
        <f>INTMARB!J36+GIC!J36</f>
        <v>801.68512140000018</v>
      </c>
      <c r="K36" s="8">
        <f>INTMARB!K36+GIC!K36</f>
        <v>833.75261712000008</v>
      </c>
      <c r="L36" s="8">
        <f>INTMARB!L36+GIC!L36</f>
        <v>696.73742856000013</v>
      </c>
      <c r="M36" s="8">
        <f>INTMARB!M36+GIC!M36</f>
        <v>822.09181284000022</v>
      </c>
      <c r="N36" s="8">
        <f>INTMARB!N36+GIC!N36</f>
        <v>807.5158642800003</v>
      </c>
      <c r="O36" s="8">
        <f>INTMARB!O36+GIC!O36</f>
        <v>801.68557572000009</v>
      </c>
      <c r="P36" s="8">
        <f>INTMARB!P36+GIC!P36</f>
        <v>1092.6520938000001</v>
      </c>
      <c r="Q36" s="8">
        <f>INTMARB!Q36+GIC!Q36</f>
        <v>1139.3963971200003</v>
      </c>
      <c r="R36" s="8">
        <f>INTMARB!R36+GIC!R36</f>
        <v>1139.3966242800002</v>
      </c>
      <c r="S36" s="8">
        <f>INTMARB!S36+GIC!S36</f>
        <v>1148.1606842399999</v>
      </c>
      <c r="T36" s="8">
        <f>INTMARB!T36+GIC!T36</f>
        <v>1107.2596176000002</v>
      </c>
      <c r="U36" s="8">
        <f>INTMARB!U36+GIC!U36</f>
        <v>1156.92588</v>
      </c>
      <c r="V36" s="8">
        <f>INTMARB!V36+GIC!V36</f>
        <v>952.41872951999983</v>
      </c>
      <c r="W36" s="8">
        <f>INTMARB!W36+GIC!W36</f>
        <v>826.79311619999976</v>
      </c>
      <c r="X36" s="8">
        <f>INTMARB!X36+GIC!X36</f>
        <v>920.28172284000004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5319.121167360001</v>
      </c>
      <c r="D37" s="8">
        <f>INTMARB!D37+GIC!D37</f>
        <v>5390.6390999999994</v>
      </c>
      <c r="E37" s="8">
        <f>INTMARB!E37+GIC!E37</f>
        <v>5483.0158059600026</v>
      </c>
      <c r="F37" s="8">
        <f>INTMARB!F37+GIC!F37</f>
        <v>5500.8952891200015</v>
      </c>
      <c r="G37" s="8">
        <f>INTMARB!G37+GIC!G37</f>
        <v>5600.5565615999994</v>
      </c>
      <c r="H37" s="8">
        <f>INTMARB!H37+GIC!H37</f>
        <v>5590.2922059599996</v>
      </c>
      <c r="I37" s="8">
        <f>INTMARB!I37+GIC!I37</f>
        <v>5546.754702719998</v>
      </c>
      <c r="J37" s="8">
        <f>INTMARB!J37+GIC!J37</f>
        <v>5541.9529611599983</v>
      </c>
      <c r="K37" s="8">
        <f>INTMARB!K37+GIC!K37</f>
        <v>4952.5936336799996</v>
      </c>
      <c r="L37" s="8">
        <f>INTMARB!L37+GIC!L37</f>
        <v>4770.8200108800002</v>
      </c>
      <c r="M37" s="8">
        <f>INTMARB!M37+GIC!M37</f>
        <v>4681.4230940399975</v>
      </c>
      <c r="N37" s="8">
        <f>INTMARB!N37+GIC!N37</f>
        <v>4425.1514999999999</v>
      </c>
      <c r="O37" s="8">
        <f>INTMARB!O37+GIC!O37</f>
        <v>4270.1967277199983</v>
      </c>
      <c r="P37" s="8">
        <f>INTMARB!P37+GIC!P37</f>
        <v>4364.0565922799997</v>
      </c>
      <c r="Q37" s="8">
        <f>INTMARB!Q37+GIC!Q37</f>
        <v>4204.6528431600018</v>
      </c>
      <c r="R37" s="8">
        <f>INTMARB!R37+GIC!R37</f>
        <v>4180.5917445600007</v>
      </c>
      <c r="S37" s="8">
        <f>INTMARB!S37+GIC!S37</f>
        <v>4153.5231645599997</v>
      </c>
      <c r="T37" s="8">
        <f>INTMARB!T37+GIC!T37</f>
        <v>3991.1114350800008</v>
      </c>
      <c r="U37" s="8">
        <f>INTMARB!U37+GIC!U37</f>
        <v>3927.9515814000006</v>
      </c>
      <c r="V37" s="8">
        <f>INTMARB!V37+GIC!V37</f>
        <v>3837.722898240002</v>
      </c>
      <c r="W37" s="8">
        <f>INTMARB!W37+GIC!W37</f>
        <v>3570.0445796399986</v>
      </c>
      <c r="X37" s="8">
        <f>INTMARB!X37+GIC!X37</f>
        <v>3597.1134091199992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9.1770840000000007</v>
      </c>
      <c r="D38" s="8">
        <f>INTMARB!D38+GIC!D38</f>
        <v>9.1770840000000007</v>
      </c>
      <c r="E38" s="8">
        <f>INTMARB!E38+GIC!E38</f>
        <v>9.1770840000000007</v>
      </c>
      <c r="F38" s="8">
        <f>INTMARB!F38+GIC!F38</f>
        <v>15.29514</v>
      </c>
      <c r="G38" s="8">
        <f>INTMARB!G38+GIC!G38</f>
        <v>15.29514</v>
      </c>
      <c r="H38" s="8">
        <f>INTMARB!H38+GIC!H38</f>
        <v>9.1770840000000007</v>
      </c>
      <c r="I38" s="8">
        <f>INTMARB!I38+GIC!I38</f>
        <v>15.29514</v>
      </c>
      <c r="J38" s="8">
        <f>INTMARB!J38+GIC!J38</f>
        <v>15.29514</v>
      </c>
      <c r="K38" s="8">
        <f>INTMARB!K38+GIC!K38</f>
        <v>12.236112</v>
      </c>
      <c r="L38" s="8">
        <f>INTMARB!L38+GIC!L38</f>
        <v>6.1180559999999993</v>
      </c>
      <c r="M38" s="8">
        <f>INTMARB!M38+GIC!M38</f>
        <v>6.1180559999999993</v>
      </c>
      <c r="N38" s="8">
        <f>INTMARB!N38+GIC!N38</f>
        <v>3.0590279999999996</v>
      </c>
      <c r="O38" s="8">
        <f>INTMARB!O38+GIC!O38</f>
        <v>3.0590279999999992</v>
      </c>
      <c r="P38" s="8">
        <f>INTMARB!P38+GIC!P38</f>
        <v>3.0590280000000001</v>
      </c>
      <c r="Q38" s="8">
        <f>INTMARB!Q38+GIC!Q38</f>
        <v>3.0590280000000001</v>
      </c>
      <c r="R38" s="8">
        <f>INTMARB!R38+GIC!R38</f>
        <v>3.0590279999999992</v>
      </c>
      <c r="S38" s="8">
        <f>INTMARB!S38+GIC!S38</f>
        <v>3.0590279999999992</v>
      </c>
      <c r="T38" s="8">
        <f>INTMARB!T38+GIC!T38</f>
        <v>3.0590279999999996</v>
      </c>
      <c r="U38" s="8">
        <f>INTMARB!U38+GIC!U38</f>
        <v>3.0590279999999996</v>
      </c>
      <c r="V38" s="8">
        <f>INTMARB!V38+GIC!V38</f>
        <v>3.0590279999999992</v>
      </c>
      <c r="W38" s="8">
        <f>INTMARB!W38+GIC!W38</f>
        <v>3.0590279999999996</v>
      </c>
      <c r="X38" s="8">
        <f>INTMARB!X38+GIC!X38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1531.7289262800002</v>
      </c>
      <c r="D40" s="8">
        <f>INTMARB!D40+GIC!D40</f>
        <v>1531.7289262799995</v>
      </c>
      <c r="E40" s="8">
        <f>INTMARB!E40+GIC!E40</f>
        <v>1494.3695137200004</v>
      </c>
      <c r="F40" s="8">
        <f>INTMARB!F40+GIC!F40</f>
        <v>1534.8419949600002</v>
      </c>
      <c r="G40" s="8">
        <f>INTMARB!G40+GIC!G40</f>
        <v>1662.4860937200001</v>
      </c>
      <c r="H40" s="8">
        <f>INTMARB!H40+GIC!H40</f>
        <v>1712.29855752</v>
      </c>
      <c r="I40" s="8">
        <f>INTMARB!I40+GIC!I40</f>
        <v>1843.0557249600006</v>
      </c>
      <c r="J40" s="8">
        <f>INTMARB!J40+GIC!J40</f>
        <v>2048.5314586800005</v>
      </c>
      <c r="K40" s="8">
        <f>INTMARB!K40+GIC!K40</f>
        <v>2182.4022124800003</v>
      </c>
      <c r="L40" s="8">
        <f>INTMARB!L40+GIC!L40</f>
        <v>1945.7937212400002</v>
      </c>
      <c r="M40" s="8">
        <f>INTMARB!M40+GIC!M40</f>
        <v>2045.4183899999998</v>
      </c>
      <c r="N40" s="8">
        <f>INTMARB!N40+GIC!N40</f>
        <v>2303.8196562000003</v>
      </c>
      <c r="O40" s="8">
        <f>INTMARB!O40+GIC!O40</f>
        <v>2222.8746937199999</v>
      </c>
      <c r="P40" s="8">
        <f>INTMARB!P40+GIC!P40</f>
        <v>2241.5544000000004</v>
      </c>
      <c r="Q40" s="8">
        <f>INTMARB!Q40+GIC!Q40</f>
        <v>2182.4022124799999</v>
      </c>
      <c r="R40" s="8">
        <f>INTMARB!R40+GIC!R40</f>
        <v>2222.8746937199999</v>
      </c>
      <c r="S40" s="8">
        <f>INTMARB!S40+GIC!S40</f>
        <v>2278.91355372</v>
      </c>
      <c r="T40" s="8">
        <f>INTMARB!T40+GIC!T40</f>
        <v>2390.9912737200002</v>
      </c>
      <c r="U40" s="8">
        <f>INTMARB!U40+GIC!U40</f>
        <v>2677.4122287600007</v>
      </c>
      <c r="V40" s="8">
        <f>INTMARB!V40+GIC!V40</f>
        <v>2898.454600080001</v>
      </c>
      <c r="W40" s="8">
        <f>INTMARB!W40+GIC!W40</f>
        <v>1102.0974937200001</v>
      </c>
      <c r="X40" s="8">
        <f>INTMARB!X40+GIC!X40</f>
        <v>1011.81280752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3.2473072799999989</v>
      </c>
      <c r="J42" s="8">
        <f>INTMARB!J42+GIC!J42</f>
        <v>0</v>
      </c>
      <c r="K42" s="8">
        <f>INTMARB!K42+GIC!K42</f>
        <v>3.2473072799999989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246.78638135999995</v>
      </c>
      <c r="Q42" s="8">
        <f>INTMARB!Q42+GIC!Q42</f>
        <v>237.04498728000002</v>
      </c>
      <c r="R42" s="8">
        <f>INTMARB!R42+GIC!R42</f>
        <v>240.29203068000001</v>
      </c>
      <c r="S42" s="8">
        <f>INTMARB!S42+GIC!S42</f>
        <v>269.51674068</v>
      </c>
      <c r="T42" s="8">
        <f>INTMARB!T42+GIC!T42</f>
        <v>217.56167136000002</v>
      </c>
      <c r="U42" s="8">
        <f>INTMARB!U42+GIC!U42</f>
        <v>240.29203068000001</v>
      </c>
      <c r="V42" s="8">
        <f>INTMARB!V42+GIC!V42</f>
        <v>217.56167136000002</v>
      </c>
      <c r="W42" s="8">
        <f>INTMARB!W42+GIC!W42</f>
        <v>201.32566271999991</v>
      </c>
      <c r="X42" s="8">
        <f>INTMARB!X42+GIC!X42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13248.635399999997</v>
      </c>
      <c r="D43" s="8">
        <f>INTMARB!D43+GIC!D43</f>
        <v>13850.846366760001</v>
      </c>
      <c r="E43" s="8">
        <f>INTMARB!E43+GIC!E43</f>
        <v>13576.823825759999</v>
      </c>
      <c r="F43" s="8">
        <f>INTMARB!F43+GIC!F43</f>
        <v>13946.434744319999</v>
      </c>
      <c r="G43" s="8">
        <f>INTMARB!G43+GIC!G43</f>
        <v>13437.560700719998</v>
      </c>
      <c r="H43" s="8">
        <f>INTMARB!H43+GIC!H43</f>
        <v>13148.956524599998</v>
      </c>
      <c r="I43" s="8">
        <f>INTMARB!I43+GIC!I43</f>
        <v>13166.017427159997</v>
      </c>
      <c r="J43" s="8">
        <f>INTMARB!J43+GIC!J43</f>
        <v>13797.710709120001</v>
      </c>
      <c r="K43" s="8">
        <f>INTMARB!K43+GIC!K43</f>
        <v>13062.64739364</v>
      </c>
      <c r="L43" s="8">
        <f>INTMARB!L43+GIC!L43</f>
        <v>12496.42448496</v>
      </c>
      <c r="M43" s="8">
        <f>INTMARB!M43+GIC!M43</f>
        <v>13439.506181400002</v>
      </c>
      <c r="N43" s="8">
        <f>INTMARB!N43+GIC!N43</f>
        <v>12898.72177308</v>
      </c>
      <c r="O43" s="8">
        <f>INTMARB!O43+GIC!O43</f>
        <v>13012.841701080002</v>
      </c>
      <c r="P43" s="8">
        <f>INTMARB!P43+GIC!P43</f>
        <v>12631.61952</v>
      </c>
      <c r="Q43" s="8">
        <f>INTMARB!Q43+GIC!Q43</f>
        <v>11540.037600000001</v>
      </c>
      <c r="R43" s="8">
        <f>INTMARB!R43+GIC!R43</f>
        <v>11470.730150879999</v>
      </c>
      <c r="S43" s="8">
        <f>INTMARB!S43+GIC!S43</f>
        <v>12785.608063800002</v>
      </c>
      <c r="T43" s="8">
        <f>INTMARB!T43+GIC!T43</f>
        <v>12392.702861759999</v>
      </c>
      <c r="U43" s="8">
        <f>INTMARB!U43+GIC!U43</f>
        <v>12410.08814448</v>
      </c>
      <c r="V43" s="8">
        <f>INTMARB!V43+GIC!V43</f>
        <v>12165.7218462</v>
      </c>
      <c r="W43" s="8">
        <f>INTMARB!W43+GIC!W43</f>
        <v>11752.525278000001</v>
      </c>
      <c r="X43" s="8">
        <f>INTMARB!X43+GIC!X43</f>
        <v>11126.458497959997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5392.0323000000008</v>
      </c>
      <c r="D44" s="8">
        <f>INTMARB!D44+GIC!D44</f>
        <v>5547.9085315200009</v>
      </c>
      <c r="E44" s="8">
        <f>INTMARB!E44+GIC!E44</f>
        <v>5916.9209572800009</v>
      </c>
      <c r="F44" s="8">
        <f>INTMARB!F44+GIC!F44</f>
        <v>5869.2030213600001</v>
      </c>
      <c r="G44" s="8">
        <f>INTMARB!G44+GIC!G44</f>
        <v>5407.9379071200001</v>
      </c>
      <c r="H44" s="8">
        <f>INTMARB!H44+GIC!H44</f>
        <v>4927.5862315200011</v>
      </c>
      <c r="I44" s="8">
        <f>INTMARB!I44+GIC!I44</f>
        <v>5143.9031013600006</v>
      </c>
      <c r="J44" s="8">
        <f>INTMARB!J44+GIC!J44</f>
        <v>4456.7768613600001</v>
      </c>
      <c r="K44" s="8">
        <f>INTMARB!K44+GIC!K44</f>
        <v>3751.3498248000001</v>
      </c>
      <c r="L44" s="8">
        <f>INTMARB!L44+GIC!L44</f>
        <v>3234.9053527199999</v>
      </c>
      <c r="M44" s="8">
        <f>INTMARB!M44+GIC!M44</f>
        <v>3219.0629968800004</v>
      </c>
      <c r="N44" s="8">
        <f>INTMARB!N44+GIC!N44</f>
        <v>2744.9467272000002</v>
      </c>
      <c r="O44" s="8">
        <f>INTMARB!O44+GIC!O44</f>
        <v>2294.7603393600002</v>
      </c>
      <c r="P44" s="8">
        <f>INTMARB!P44+GIC!P44</f>
        <v>1856.2654072800001</v>
      </c>
      <c r="Q44" s="8">
        <f>INTMARB!Q44+GIC!Q44</f>
        <v>1684.4724230400002</v>
      </c>
      <c r="R44" s="8">
        <f>INTMARB!R44+GIC!R44</f>
        <v>2320.85831904</v>
      </c>
      <c r="S44" s="8">
        <f>INTMARB!S44+GIC!S44</f>
        <v>2195.0718638400003</v>
      </c>
      <c r="T44" s="8">
        <f>INTMARB!T44+GIC!T44</f>
        <v>2095.0635096000001</v>
      </c>
      <c r="U44" s="8">
        <f>INTMARB!U44+GIC!U44</f>
        <v>1744.8431227200003</v>
      </c>
      <c r="V44" s="8">
        <f>INTMARB!V44+GIC!V44</f>
        <v>1657.2877473599997</v>
      </c>
      <c r="W44" s="8">
        <f>INTMARB!W44+GIC!W44</f>
        <v>1438.4009807999998</v>
      </c>
      <c r="X44" s="8">
        <f>INTMARB!X44+GIC!X44</f>
        <v>1300.81523616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454.50393299999996</v>
      </c>
      <c r="D48" s="8">
        <f>INTMARB!D48+GIC!D48</f>
        <v>296.70661799999999</v>
      </c>
      <c r="E48" s="8">
        <f>INTMARB!E48+GIC!E48</f>
        <v>421.71105599999999</v>
      </c>
      <c r="F48" s="8">
        <f>INTMARB!F48+GIC!F48</f>
        <v>379.46925900000002</v>
      </c>
      <c r="G48" s="8">
        <f>INTMARB!G48+GIC!G48</f>
        <v>448.26245099999994</v>
      </c>
      <c r="H48" s="8">
        <f>INTMARB!H48+GIC!H48</f>
        <v>421.26072299999998</v>
      </c>
      <c r="I48" s="8">
        <f>INTMARB!I48+GIC!I48</f>
        <v>447.20629199999996</v>
      </c>
      <c r="J48" s="8">
        <f>INTMARB!J48+GIC!J48</f>
        <v>599.92744500000003</v>
      </c>
      <c r="K48" s="8">
        <f>INTMARB!K48+GIC!K48</f>
        <v>582.26021099999991</v>
      </c>
      <c r="L48" s="8">
        <f>INTMARB!L48+GIC!L48</f>
        <v>534.06720899999993</v>
      </c>
      <c r="M48" s="8">
        <f>INTMARB!M48+GIC!M48</f>
        <v>512.38804500000015</v>
      </c>
      <c r="N48" s="8">
        <f>INTMARB!N48+GIC!N48</f>
        <v>596.31144300000017</v>
      </c>
      <c r="O48" s="8">
        <f>INTMARB!O48+GIC!O48</f>
        <v>565.902558</v>
      </c>
      <c r="P48" s="8">
        <f>INTMARB!P48+GIC!P48</f>
        <v>637.55464500000005</v>
      </c>
      <c r="Q48" s="8">
        <f>INTMARB!Q48+GIC!Q48</f>
        <v>597.92534100000023</v>
      </c>
      <c r="R48" s="8">
        <f>INTMARB!R48+GIC!R48</f>
        <v>529.116354</v>
      </c>
      <c r="S48" s="8">
        <f>INTMARB!S48+GIC!S48</f>
        <v>598.34619000000009</v>
      </c>
      <c r="T48" s="8">
        <f>INTMARB!T48+GIC!T48</f>
        <v>556.087896</v>
      </c>
      <c r="U48" s="8">
        <f>INTMARB!U48+GIC!U48</f>
        <v>490.22871300000003</v>
      </c>
      <c r="V48" s="8">
        <f>INTMARB!V48+GIC!V48</f>
        <v>528.00052499999993</v>
      </c>
      <c r="W48" s="8">
        <f>INTMARB!W48+GIC!W48</f>
        <v>578.23283700000002</v>
      </c>
      <c r="X48" s="8">
        <f>INTMARB!X48+GIC!X48</f>
        <v>473.66291699999999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100.28310804</v>
      </c>
      <c r="D50" s="8">
        <f>INTMARB!D50+GIC!D50</f>
        <v>94.994161200000008</v>
      </c>
      <c r="E50" s="8">
        <f>INTMARB!E50+GIC!E50</f>
        <v>110.93145768000001</v>
      </c>
      <c r="F50" s="8">
        <f>INTMARB!F50+GIC!F50</f>
        <v>148.53620483999998</v>
      </c>
      <c r="G50" s="8">
        <f>INTMARB!G50+GIC!G50</f>
        <v>164.20117715999999</v>
      </c>
      <c r="H50" s="8">
        <f>INTMARB!H50+GIC!H50</f>
        <v>155.97049608</v>
      </c>
      <c r="I50" s="8">
        <f>INTMARB!I50+GIC!I50</f>
        <v>154.72894067999999</v>
      </c>
      <c r="J50" s="8">
        <f>INTMARB!J50+GIC!J50</f>
        <v>127.56196692000002</v>
      </c>
      <c r="K50" s="8">
        <f>INTMARB!K50+GIC!K50</f>
        <v>115.98000983999998</v>
      </c>
      <c r="L50" s="8">
        <f>INTMARB!L50+GIC!L50</f>
        <v>133.40004803999997</v>
      </c>
      <c r="M50" s="8">
        <f>INTMARB!M50+GIC!M50</f>
        <v>143.44226531999999</v>
      </c>
      <c r="N50" s="8">
        <f>INTMARB!N50+GIC!N50</f>
        <v>133.69955183999997</v>
      </c>
      <c r="O50" s="8">
        <f>INTMARB!O50+GIC!O50</f>
        <v>138.92041763999998</v>
      </c>
      <c r="P50" s="8">
        <f>INTMARB!P50+GIC!P50</f>
        <v>94.923705240000004</v>
      </c>
      <c r="Q50" s="8">
        <f>INTMARB!Q50+GIC!Q50</f>
        <v>113.90828795999997</v>
      </c>
      <c r="R50" s="8">
        <f>INTMARB!R50+GIC!R50</f>
        <v>103.05991727999998</v>
      </c>
      <c r="S50" s="8">
        <f>INTMARB!S50+GIC!S50</f>
        <v>105.77181204000001</v>
      </c>
      <c r="T50" s="8">
        <f>INTMARB!T50+GIC!T50</f>
        <v>116.62044659999998</v>
      </c>
      <c r="U50" s="8">
        <f>INTMARB!U50+GIC!U50</f>
        <v>251.57052575999998</v>
      </c>
      <c r="V50" s="8">
        <f>INTMARB!V50+GIC!V50</f>
        <v>402.86559599999998</v>
      </c>
      <c r="W50" s="8">
        <f>INTMARB!W50+GIC!W50</f>
        <v>274.85608860000002</v>
      </c>
      <c r="X50" s="8">
        <f>INTMARB!X50+GIC!X50</f>
        <v>210.61819692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7958.5367400000014</v>
      </c>
      <c r="D51" s="27">
        <f>INTMARB!D51+GIC!D51</f>
        <v>8635.1532299999999</v>
      </c>
      <c r="E51" s="27">
        <f>INTMARB!E51+GIC!E51</f>
        <v>8574.565230000002</v>
      </c>
      <c r="F51" s="27">
        <f>INTMARB!F51+GIC!F51</f>
        <v>9491.1606900000006</v>
      </c>
      <c r="G51" s="27">
        <f>INTMARB!G51+GIC!G51</f>
        <v>9143.7894899999992</v>
      </c>
      <c r="H51" s="27">
        <f>INTMARB!H51+GIC!H51</f>
        <v>8366.34447</v>
      </c>
      <c r="I51" s="27">
        <f>INTMARB!I51+GIC!I51</f>
        <v>8942.33439</v>
      </c>
      <c r="J51" s="27">
        <f>INTMARB!J51+GIC!J51</f>
        <v>8443.7977456799999</v>
      </c>
      <c r="K51" s="27">
        <f>INTMARB!K51+GIC!K51</f>
        <v>8659.2868441200026</v>
      </c>
      <c r="L51" s="27">
        <f>INTMARB!L51+GIC!L51</f>
        <v>7770.8880295200015</v>
      </c>
      <c r="M51" s="27">
        <f>INTMARB!M51+GIC!M51</f>
        <v>8548.3108339200007</v>
      </c>
      <c r="N51" s="27">
        <f>INTMARB!N51+GIC!N51</f>
        <v>7490.7396194400008</v>
      </c>
      <c r="O51" s="27">
        <f>INTMARB!O51+GIC!O51</f>
        <v>6659.541733680001</v>
      </c>
      <c r="P51" s="27">
        <f>INTMARB!P51+GIC!P51</f>
        <v>6224.284206360001</v>
      </c>
      <c r="Q51" s="27">
        <f>INTMARB!Q51+GIC!Q51</f>
        <v>5548.0413423600003</v>
      </c>
      <c r="R51" s="27">
        <f>INTMARB!R51+GIC!R51</f>
        <v>4842.5968800000001</v>
      </c>
      <c r="S51" s="27">
        <f>INTMARB!S51+GIC!S51</f>
        <v>4329.1632621600002</v>
      </c>
      <c r="T51" s="27">
        <f>INTMARB!T51+GIC!T51</f>
        <v>3991.4295933600006</v>
      </c>
      <c r="U51" s="27">
        <f>INTMARB!U51+GIC!U51</f>
        <v>4529.3165280000003</v>
      </c>
      <c r="V51" s="27">
        <f>INTMARB!V51+GIC!V51</f>
        <v>4433.523264720001</v>
      </c>
      <c r="W51" s="27">
        <f>INTMARB!W51+GIC!W51</f>
        <v>4423.075873920001</v>
      </c>
      <c r="X51" s="27">
        <f>INTMARB!X51+GIC!X51</f>
        <v>4458.3869642400005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331.65721742035169</v>
      </c>
      <c r="D52" s="27">
        <f t="shared" ref="D52:X52" si="20">SUM(D53:D54)</f>
        <v>424.9044920930038</v>
      </c>
      <c r="E52" s="27">
        <f t="shared" si="20"/>
        <v>494.5508971361113</v>
      </c>
      <c r="F52" s="27">
        <f t="shared" si="20"/>
        <v>534.17958278613514</v>
      </c>
      <c r="G52" s="27">
        <f t="shared" si="20"/>
        <v>572.14726497871607</v>
      </c>
      <c r="H52" s="27">
        <f t="shared" si="20"/>
        <v>511.60503566318891</v>
      </c>
      <c r="I52" s="27">
        <f t="shared" si="20"/>
        <v>468.46641744559815</v>
      </c>
      <c r="J52" s="27">
        <f t="shared" si="20"/>
        <v>469.62693771439189</v>
      </c>
      <c r="K52" s="27">
        <f t="shared" si="20"/>
        <v>530.40815293859771</v>
      </c>
      <c r="L52" s="27">
        <f t="shared" si="20"/>
        <v>621.54213400492199</v>
      </c>
      <c r="M52" s="27">
        <f t="shared" si="20"/>
        <v>621.22855533411916</v>
      </c>
      <c r="N52" s="27">
        <f t="shared" si="20"/>
        <v>621.40430487993945</v>
      </c>
      <c r="O52" s="27">
        <f t="shared" si="20"/>
        <v>810.863895442184</v>
      </c>
      <c r="P52" s="27">
        <f t="shared" si="20"/>
        <v>804.68312016098571</v>
      </c>
      <c r="Q52" s="27">
        <f t="shared" si="20"/>
        <v>900.66328396073106</v>
      </c>
      <c r="R52" s="27">
        <f t="shared" si="20"/>
        <v>885.86841995343184</v>
      </c>
      <c r="S52" s="27">
        <f t="shared" si="20"/>
        <v>961.30049108200456</v>
      </c>
      <c r="T52" s="27">
        <f t="shared" si="20"/>
        <v>1067.3000621530537</v>
      </c>
      <c r="U52" s="27">
        <f t="shared" si="20"/>
        <v>1081.4086667613294</v>
      </c>
      <c r="V52" s="27">
        <f t="shared" si="20"/>
        <v>1076.059095720035</v>
      </c>
      <c r="W52" s="27">
        <f t="shared" si="20"/>
        <v>1085.8935652180353</v>
      </c>
      <c r="X52" s="27">
        <f t="shared" si="20"/>
        <v>1200.5109836210129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248.53359960000003</v>
      </c>
      <c r="D53" s="8">
        <f>INTMARB!D53+GIC!D53</f>
        <v>322.03519920000008</v>
      </c>
      <c r="E53" s="8">
        <f>INTMARB!E53+GIC!E53</f>
        <v>384.2410572</v>
      </c>
      <c r="F53" s="8">
        <f>INTMARB!F53+GIC!F53</f>
        <v>382.24002959999996</v>
      </c>
      <c r="G53" s="8">
        <f>INTMARB!G53+GIC!G53</f>
        <v>398.2554576</v>
      </c>
      <c r="H53" s="8">
        <f>INTMARB!H53+GIC!H53</f>
        <v>331.04522880000002</v>
      </c>
      <c r="I53" s="8">
        <f>INTMARB!I53+GIC!I53</f>
        <v>314.31422880000002</v>
      </c>
      <c r="J53" s="8">
        <f>INTMARB!J53+GIC!J53</f>
        <v>279.70782839999998</v>
      </c>
      <c r="K53" s="8">
        <f>INTMARB!K53+GIC!K53</f>
        <v>286.71477120000003</v>
      </c>
      <c r="L53" s="8">
        <f>INTMARB!L53+GIC!L53</f>
        <v>271.41440039999998</v>
      </c>
      <c r="M53" s="8">
        <f>INTMARB!M53+GIC!M53</f>
        <v>255.11171400000001</v>
      </c>
      <c r="N53" s="8">
        <f>INTMARB!N53+GIC!N53</f>
        <v>258.11557200000004</v>
      </c>
      <c r="O53" s="8">
        <f>INTMARB!O53+GIC!O53</f>
        <v>391.96305719999998</v>
      </c>
      <c r="P53" s="8">
        <f>INTMARB!P53+GIC!P53</f>
        <v>303.1600572000001</v>
      </c>
      <c r="Q53" s="8">
        <f>INTMARB!Q53+GIC!Q53</f>
        <v>317.3165424</v>
      </c>
      <c r="R53" s="8">
        <f>INTMARB!R53+GIC!R53</f>
        <v>251.96628600000003</v>
      </c>
      <c r="S53" s="8">
        <f>INTMARB!S53+GIC!S53</f>
        <v>235.09165679999998</v>
      </c>
      <c r="T53" s="8">
        <f>INTMARB!T53+GIC!T53</f>
        <v>286.1433432</v>
      </c>
      <c r="U53" s="8">
        <f>INTMARB!U53+GIC!U53</f>
        <v>292.86354240000003</v>
      </c>
      <c r="V53" s="8">
        <f>INTMARB!V53+GIC!V53</f>
        <v>259.83088560000004</v>
      </c>
      <c r="W53" s="8">
        <f>INTMARB!W53+GIC!W53</f>
        <v>289.57448520000003</v>
      </c>
      <c r="X53" s="8">
        <f>INTMARB!X53+GIC!X53</f>
        <v>316.45888560000003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83.123617820351654</v>
      </c>
      <c r="D54" s="45">
        <f>INTMARB!D54+GIC!D54</f>
        <v>102.86929289300369</v>
      </c>
      <c r="E54" s="45">
        <f>INTMARB!E54+GIC!E54</f>
        <v>110.3098399361113</v>
      </c>
      <c r="F54" s="45">
        <f>INTMARB!F54+GIC!F54</f>
        <v>151.93955318613519</v>
      </c>
      <c r="G54" s="45">
        <f>INTMARB!G54+GIC!G54</f>
        <v>173.89180737871607</v>
      </c>
      <c r="H54" s="45">
        <f>INTMARB!H54+GIC!H54</f>
        <v>180.55980686318892</v>
      </c>
      <c r="I54" s="45">
        <f>INTMARB!I54+GIC!I54</f>
        <v>154.1521886455981</v>
      </c>
      <c r="J54" s="45">
        <f>INTMARB!J54+GIC!J54</f>
        <v>189.9191093143919</v>
      </c>
      <c r="K54" s="45">
        <f>INTMARB!K54+GIC!K54</f>
        <v>243.69338173859771</v>
      </c>
      <c r="L54" s="45">
        <f>INTMARB!L54+GIC!L54</f>
        <v>350.12773360492196</v>
      </c>
      <c r="M54" s="45">
        <f>INTMARB!M54+GIC!M54</f>
        <v>366.11684133411916</v>
      </c>
      <c r="N54" s="45">
        <f>INTMARB!N54+GIC!N54</f>
        <v>363.28873287993946</v>
      </c>
      <c r="O54" s="45">
        <f>INTMARB!O54+GIC!O54</f>
        <v>418.90083824218408</v>
      </c>
      <c r="P54" s="45">
        <f>INTMARB!P54+GIC!P54</f>
        <v>501.52306296098561</v>
      </c>
      <c r="Q54" s="45">
        <f>INTMARB!Q54+GIC!Q54</f>
        <v>583.34674156073106</v>
      </c>
      <c r="R54" s="45">
        <f>INTMARB!R54+GIC!R54</f>
        <v>633.90213395343176</v>
      </c>
      <c r="S54" s="45">
        <f>INTMARB!S54+GIC!S54</f>
        <v>726.20883428200455</v>
      </c>
      <c r="T54" s="45">
        <f>INTMARB!T54+GIC!T54</f>
        <v>781.15671895305354</v>
      </c>
      <c r="U54" s="45">
        <f>INTMARB!U54+GIC!U54</f>
        <v>788.54512436132939</v>
      </c>
      <c r="V54" s="45">
        <f>INTMARB!V54+GIC!V54</f>
        <v>816.22821012003487</v>
      </c>
      <c r="W54" s="45">
        <f>INTMARB!W54+GIC!W54</f>
        <v>796.31908001803515</v>
      </c>
      <c r="X54" s="45">
        <f>INTMARB!X54+GIC!X54</f>
        <v>884.05209802101285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30323.520332639993</v>
      </c>
      <c r="D61" s="49">
        <f t="shared" si="21"/>
        <v>29655.671081040004</v>
      </c>
      <c r="E61" s="49">
        <f t="shared" si="21"/>
        <v>32050.347205679995</v>
      </c>
      <c r="F61" s="49">
        <f t="shared" si="21"/>
        <v>32743.912813200001</v>
      </c>
      <c r="G61" s="49">
        <f t="shared" si="21"/>
        <v>34403.662035360001</v>
      </c>
      <c r="H61" s="49">
        <f t="shared" si="21"/>
        <v>32129.31368232</v>
      </c>
      <c r="I61" s="49">
        <f t="shared" si="21"/>
        <v>35912.373072479997</v>
      </c>
      <c r="J61" s="49">
        <f t="shared" si="21"/>
        <v>34577.485721279998</v>
      </c>
      <c r="K61" s="49">
        <f t="shared" si="21"/>
        <v>35342.798935680003</v>
      </c>
      <c r="L61" s="49">
        <f t="shared" si="21"/>
        <v>31597.118603279992</v>
      </c>
      <c r="M61" s="49">
        <f t="shared" si="21"/>
        <v>37462.390323840002</v>
      </c>
      <c r="N61" s="49">
        <f t="shared" si="21"/>
        <v>37069.043453279992</v>
      </c>
      <c r="O61" s="49">
        <f t="shared" si="21"/>
        <v>38848.712685840008</v>
      </c>
      <c r="P61" s="49">
        <f t="shared" si="21"/>
        <v>39946.638188879995</v>
      </c>
      <c r="Q61" s="49">
        <f t="shared" si="21"/>
        <v>41027.413883759997</v>
      </c>
      <c r="R61" s="49">
        <f t="shared" si="21"/>
        <v>40156.261286400011</v>
      </c>
      <c r="S61" s="49">
        <f t="shared" si="21"/>
        <v>41425.141834800015</v>
      </c>
      <c r="T61" s="49">
        <f t="shared" si="21"/>
        <v>43429.162569839995</v>
      </c>
      <c r="U61" s="49">
        <f t="shared" si="21"/>
        <v>44752.458023280007</v>
      </c>
      <c r="V61" s="49">
        <f t="shared" si="21"/>
        <v>45499.266301679985</v>
      </c>
      <c r="W61" s="49">
        <f t="shared" si="21"/>
        <v>42502.827716639993</v>
      </c>
      <c r="X61" s="49">
        <f t="shared" si="21"/>
        <v>48975.323684399977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30048.928358399993</v>
      </c>
      <c r="D62" s="52">
        <f>INTMARB!D62+GIC!D62</f>
        <v>29318.912179200001</v>
      </c>
      <c r="E62" s="52">
        <f>INTMARB!E62+GIC!E62</f>
        <v>31720.303238399996</v>
      </c>
      <c r="F62" s="52">
        <f>INTMARB!F62+GIC!F62</f>
        <v>32331.712089600001</v>
      </c>
      <c r="G62" s="52">
        <f>INTMARB!G62+GIC!G62</f>
        <v>33919.312089600004</v>
      </c>
      <c r="H62" s="52">
        <f>INTMARB!H62+GIC!H62</f>
        <v>31560.927955200001</v>
      </c>
      <c r="I62" s="52">
        <f>INTMARB!I62+GIC!I62</f>
        <v>35408.799820799999</v>
      </c>
      <c r="J62" s="52">
        <f>INTMARB!J62+GIC!J62</f>
        <v>33962.432716800002</v>
      </c>
      <c r="K62" s="52">
        <f>INTMARB!K62+GIC!K62</f>
        <v>34385.679417599997</v>
      </c>
      <c r="L62" s="52">
        <f>INTMARB!L62+GIC!L62</f>
        <v>30396.352089599997</v>
      </c>
      <c r="M62" s="52">
        <f>INTMARB!M62+GIC!M62</f>
        <v>36146.208268799994</v>
      </c>
      <c r="N62" s="52">
        <f>INTMARB!N62+GIC!N62</f>
        <v>35614.655999999988</v>
      </c>
      <c r="O62" s="52">
        <f>INTMARB!O62+GIC!O62</f>
        <v>37224.096537600002</v>
      </c>
      <c r="P62" s="52">
        <f>INTMARB!P62+GIC!P62</f>
        <v>38031.280358399999</v>
      </c>
      <c r="Q62" s="52">
        <f>INTMARB!Q62+GIC!Q62</f>
        <v>38154.031775999996</v>
      </c>
      <c r="R62" s="52">
        <f>INTMARB!R62+GIC!R62</f>
        <v>37170.447955200012</v>
      </c>
      <c r="S62" s="52">
        <f>INTMARB!S62+GIC!S62</f>
        <v>39192.720537600006</v>
      </c>
      <c r="T62" s="52">
        <f>INTMARB!T62+GIC!T62</f>
        <v>40351.024224000001</v>
      </c>
      <c r="U62" s="52">
        <f>INTMARB!U62+GIC!U62</f>
        <v>41613.488179200009</v>
      </c>
      <c r="V62" s="52">
        <f>INTMARB!V62+GIC!V62</f>
        <v>42195.998879999985</v>
      </c>
      <c r="W62" s="52">
        <f>INTMARB!W62+GIC!W62</f>
        <v>39397.007865599997</v>
      </c>
      <c r="X62" s="52">
        <f>INTMARB!X62+GIC!X62</f>
        <v>44724.736627199985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46.791894240000005</v>
      </c>
      <c r="D64" s="52">
        <f>INTMARB!D64+GIC!D64</f>
        <v>41.059221839999992</v>
      </c>
      <c r="E64" s="52">
        <f>INTMARB!E64+GIC!E64</f>
        <v>47.993465520000001</v>
      </c>
      <c r="F64" s="52">
        <f>INTMARB!F64+GIC!F64</f>
        <v>52.798178159999999</v>
      </c>
      <c r="G64" s="52">
        <f>INTMARB!G64+GIC!G64</f>
        <v>60.496843680000012</v>
      </c>
      <c r="H64" s="52">
        <f>INTMARB!H64+GIC!H64</f>
        <v>95.386047120000015</v>
      </c>
      <c r="I64" s="52">
        <f>INTMARB!I64+GIC!I64</f>
        <v>83.319818400000003</v>
      </c>
      <c r="J64" s="52">
        <f>INTMARB!J64+GIC!J64</f>
        <v>95.386243679999993</v>
      </c>
      <c r="K64" s="52">
        <f>INTMARB!K64+GIC!K64</f>
        <v>102.86653103999998</v>
      </c>
      <c r="L64" s="52">
        <f>INTMARB!L64+GIC!L64</f>
        <v>94.621821839999996</v>
      </c>
      <c r="M64" s="52">
        <f>INTMARB!M64+GIC!M64</f>
        <v>92.38359312</v>
      </c>
      <c r="N64" s="52">
        <f>INTMARB!N64+GIC!N64</f>
        <v>121.15722528000001</v>
      </c>
      <c r="O64" s="52">
        <f>INTMARB!O64+GIC!O64</f>
        <v>131.47721496000003</v>
      </c>
      <c r="P64" s="52">
        <f>INTMARB!P64+GIC!P64</f>
        <v>197.16088392000003</v>
      </c>
      <c r="Q64" s="52">
        <f>INTMARB!Q64+GIC!Q64</f>
        <v>221.02090920000001</v>
      </c>
      <c r="R64" s="52">
        <f>INTMARB!R64+GIC!R64</f>
        <v>221.02071264000006</v>
      </c>
      <c r="S64" s="52">
        <f>INTMARB!S64+GIC!S64</f>
        <v>240.18511608000006</v>
      </c>
      <c r="T64" s="52">
        <f>INTMARB!T64+GIC!T64</f>
        <v>370.46075976000003</v>
      </c>
      <c r="U64" s="52">
        <f>INTMARB!U64+GIC!U64</f>
        <v>406.0601344800001</v>
      </c>
      <c r="V64" s="52">
        <f>INTMARB!V64+GIC!V64</f>
        <v>409.88204711999992</v>
      </c>
      <c r="W64" s="52">
        <f>INTMARB!W64+GIC!W64</f>
        <v>367.13044368000004</v>
      </c>
      <c r="X64" s="52">
        <f>INTMARB!X64+GIC!X64</f>
        <v>417.63555288000009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227.80007999999998</v>
      </c>
      <c r="D65" s="52">
        <f>INTMARB!D65+GIC!D65</f>
        <v>295.69968</v>
      </c>
      <c r="E65" s="52">
        <f>INTMARB!E65+GIC!E65</f>
        <v>280.10015999999996</v>
      </c>
      <c r="F65" s="52">
        <f>INTMARB!F65+GIC!F65</f>
        <v>347.70024000000001</v>
      </c>
      <c r="G65" s="52">
        <f>INTMARB!G65+GIC!G65</f>
        <v>410.20019999999994</v>
      </c>
      <c r="H65" s="52">
        <f>INTMARB!H65+GIC!H65</f>
        <v>472.9996799999999</v>
      </c>
      <c r="I65" s="52">
        <f>INTMARB!I65+GIC!I65</f>
        <v>418.20011999999986</v>
      </c>
      <c r="J65" s="52">
        <f>INTMARB!J65+GIC!J65</f>
        <v>500.20019999999994</v>
      </c>
      <c r="K65" s="52">
        <f>INTMARB!K65+GIC!K65</f>
        <v>591.80003999999997</v>
      </c>
      <c r="L65" s="52">
        <f>INTMARB!L65+GIC!L65</f>
        <v>560.39976000000001</v>
      </c>
      <c r="M65" s="52">
        <f>INTMARB!M65+GIC!M65</f>
        <v>608.90039999999999</v>
      </c>
      <c r="N65" s="52">
        <f>INTMARB!N65+GIC!N65</f>
        <v>584.30015999999978</v>
      </c>
      <c r="O65" s="52">
        <f>INTMARB!O65+GIC!O65</f>
        <v>808.19999999999982</v>
      </c>
      <c r="P65" s="52">
        <f>INTMARB!P65+GIC!P65</f>
        <v>929.49948000000006</v>
      </c>
      <c r="Q65" s="52">
        <f>INTMARB!Q65+GIC!Q65</f>
        <v>1037.5999200000001</v>
      </c>
      <c r="R65" s="52">
        <f>INTMARB!R65+GIC!R65</f>
        <v>1148.0004000000001</v>
      </c>
      <c r="S65" s="52">
        <f>INTMARB!S65+GIC!S65</f>
        <v>1282.1997599999995</v>
      </c>
      <c r="T65" s="52">
        <f>INTMARB!T65+GIC!T65</f>
        <v>1368.4996800000001</v>
      </c>
      <c r="U65" s="52">
        <f>INTMARB!U65+GIC!U65</f>
        <v>1460.6002799999997</v>
      </c>
      <c r="V65" s="52">
        <f>INTMARB!V65+GIC!V65</f>
        <v>1464.4998000000001</v>
      </c>
      <c r="W65" s="52">
        <f>INTMARB!W65+GIC!W65</f>
        <v>1383.3997199999999</v>
      </c>
      <c r="X65" s="52">
        <f>INTMARB!X65+GIC!X65</f>
        <v>1533.1003199999998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1.9503417600000001</v>
      </c>
      <c r="F67" s="52">
        <f>INTMARB!F67+GIC!F67</f>
        <v>11.702305439999998</v>
      </c>
      <c r="G67" s="52">
        <f>INTMARB!G67+GIC!G67</f>
        <v>13.652902080000002</v>
      </c>
      <c r="H67" s="52">
        <f>INTMARB!H67+GIC!H67</f>
        <v>0</v>
      </c>
      <c r="I67" s="52">
        <f>INTMARB!I67+GIC!I67</f>
        <v>2.0533132799999998</v>
      </c>
      <c r="J67" s="52">
        <f>INTMARB!J67+GIC!J67</f>
        <v>4.1063716799999996</v>
      </c>
      <c r="K67" s="52">
        <f>INTMARB!K67+GIC!K67</f>
        <v>190.58677487999998</v>
      </c>
      <c r="L67" s="52">
        <f>INTMARB!L67+GIC!L67</f>
        <v>227.53392479999997</v>
      </c>
      <c r="M67" s="52">
        <f>INTMARB!M67+GIC!M67</f>
        <v>240.93475056</v>
      </c>
      <c r="N67" s="52">
        <f>INTMARB!N67+GIC!N67</f>
        <v>274.39284816000009</v>
      </c>
      <c r="O67" s="52">
        <f>INTMARB!O67+GIC!O67</f>
        <v>286.53201791999999</v>
      </c>
      <c r="P67" s="52">
        <f>INTMARB!P67+GIC!P67</f>
        <v>210.03921647999996</v>
      </c>
      <c r="Q67" s="52">
        <f>INTMARB!Q67+GIC!Q67</f>
        <v>221.05920816</v>
      </c>
      <c r="R67" s="52">
        <f>INTMARB!R67+GIC!R67</f>
        <v>206.41890096000009</v>
      </c>
      <c r="S67" s="52">
        <f>INTMARB!S67+GIC!S67</f>
        <v>213.12275472000005</v>
      </c>
      <c r="T67" s="52">
        <f>INTMARB!T67+GIC!T67</f>
        <v>253.13126832</v>
      </c>
      <c r="U67" s="52">
        <f>INTMARB!U67+GIC!U67</f>
        <v>263.82985632000003</v>
      </c>
      <c r="V67" s="52">
        <f>INTMARB!V67+GIC!V67</f>
        <v>278.09064719999992</v>
      </c>
      <c r="W67" s="52">
        <f>INTMARB!W67+GIC!W67</f>
        <v>293.37707519999998</v>
      </c>
      <c r="X67" s="52">
        <f>INTMARB!X67+GIC!X67</f>
        <v>353.3365756799999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33.141026879999991</v>
      </c>
      <c r="L69" s="52">
        <f>INTMARB!L69+GIC!L69</f>
        <v>174.03894576000002</v>
      </c>
      <c r="M69" s="52">
        <f>INTMARB!M69+GIC!M69</f>
        <v>185.53148496</v>
      </c>
      <c r="N69" s="52">
        <f>INTMARB!N69+GIC!N69</f>
        <v>323.86225247999988</v>
      </c>
      <c r="O69" s="52">
        <f>INTMARB!O69+GIC!O69</f>
        <v>304.93562832000003</v>
      </c>
      <c r="P69" s="52">
        <f>INTMARB!P69+GIC!P69</f>
        <v>462.32377344000002</v>
      </c>
      <c r="Q69" s="52">
        <f>INTMARB!Q69+GIC!Q69</f>
        <v>1263.4605504000001</v>
      </c>
      <c r="R69" s="52">
        <f>INTMARB!R69+GIC!R69</f>
        <v>1275.45341904</v>
      </c>
      <c r="S69" s="52">
        <f>INTMARB!S69+GIC!S69</f>
        <v>322.68776544000002</v>
      </c>
      <c r="T69" s="52">
        <f>INTMARB!T69+GIC!T69</f>
        <v>919.26728495999998</v>
      </c>
      <c r="U69" s="52">
        <f>INTMARB!U69+GIC!U69</f>
        <v>834.33362255999987</v>
      </c>
      <c r="V69" s="52">
        <f>INTMARB!V69+GIC!V69</f>
        <v>1003.4546587200001</v>
      </c>
      <c r="W69" s="52">
        <f>INTMARB!W69+GIC!W69</f>
        <v>893.6941550399996</v>
      </c>
      <c r="X69" s="52">
        <f>INTMARB!X69+GIC!X69</f>
        <v>1793.94433344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15.360189119999998</v>
      </c>
      <c r="K72" s="55">
        <f>INTMARB!K72+GIC!K72</f>
        <v>38.725145280000007</v>
      </c>
      <c r="L72" s="55">
        <f>INTMARB!L72+GIC!L72</f>
        <v>144.17206127999995</v>
      </c>
      <c r="M72" s="55">
        <f>INTMARB!M72+GIC!M72</f>
        <v>188.43182639999995</v>
      </c>
      <c r="N72" s="55">
        <f>INTMARB!N72+GIC!N72</f>
        <v>150.67496735999998</v>
      </c>
      <c r="O72" s="55">
        <f>INTMARB!O72+GIC!O72</f>
        <v>93.471287039999979</v>
      </c>
      <c r="P72" s="55">
        <f>INTMARB!P72+GIC!P72</f>
        <v>116.33447664000001</v>
      </c>
      <c r="Q72" s="55">
        <f>INTMARB!Q72+GIC!Q72</f>
        <v>130.24151999999998</v>
      </c>
      <c r="R72" s="55">
        <f>INTMARB!R72+GIC!R72</f>
        <v>134.91989855999998</v>
      </c>
      <c r="S72" s="55">
        <f>INTMARB!S72+GIC!S72</f>
        <v>174.22590095999996</v>
      </c>
      <c r="T72" s="55">
        <f>INTMARB!T72+GIC!T72</f>
        <v>166.77935279999994</v>
      </c>
      <c r="U72" s="55">
        <f>INTMARB!U72+GIC!U72</f>
        <v>174.14595071999997</v>
      </c>
      <c r="V72" s="55">
        <f>INTMARB!V72+GIC!V72</f>
        <v>147.34026864000003</v>
      </c>
      <c r="W72" s="55">
        <f>INTMARB!W72+GIC!W72</f>
        <v>168.21845711999995</v>
      </c>
      <c r="X72" s="55">
        <f>INTMARB!X72+GIC!X72</f>
        <v>152.5702752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2170.5075856800004</v>
      </c>
      <c r="D2" s="21">
        <f t="shared" ref="D2:X2" si="0">SUM(D3,D17,D22,D25,D26,D51,D52)</f>
        <v>1858.5185432400003</v>
      </c>
      <c r="E2" s="21">
        <f t="shared" si="0"/>
        <v>2093.7164439600001</v>
      </c>
      <c r="F2" s="21">
        <f t="shared" si="0"/>
        <v>2080.9505663999998</v>
      </c>
      <c r="G2" s="21">
        <f t="shared" si="0"/>
        <v>1675.9876514400003</v>
      </c>
      <c r="H2" s="21">
        <f t="shared" si="0"/>
        <v>1647.3573914400004</v>
      </c>
      <c r="I2" s="21">
        <f t="shared" si="0"/>
        <v>1812.5384785200004</v>
      </c>
      <c r="J2" s="21">
        <f t="shared" si="0"/>
        <v>1484.72318412</v>
      </c>
      <c r="K2" s="21">
        <f t="shared" si="0"/>
        <v>1295.9669703599998</v>
      </c>
      <c r="L2" s="21">
        <f t="shared" si="0"/>
        <v>804.84747875999994</v>
      </c>
      <c r="M2" s="21">
        <f t="shared" si="0"/>
        <v>681.33006468000008</v>
      </c>
      <c r="N2" s="21">
        <f t="shared" si="0"/>
        <v>643.46506164000016</v>
      </c>
      <c r="O2" s="21">
        <f t="shared" si="0"/>
        <v>393.40305072000001</v>
      </c>
      <c r="P2" s="21">
        <f t="shared" si="0"/>
        <v>416.07987336000008</v>
      </c>
      <c r="Q2" s="21">
        <f t="shared" si="0"/>
        <v>308.77360056000003</v>
      </c>
      <c r="R2" s="21">
        <f t="shared" si="0"/>
        <v>952.81102224000006</v>
      </c>
      <c r="S2" s="21">
        <f t="shared" si="0"/>
        <v>922.56056460000013</v>
      </c>
      <c r="T2" s="21">
        <f t="shared" si="0"/>
        <v>1134.5693943599997</v>
      </c>
      <c r="U2" s="21">
        <f t="shared" si="0"/>
        <v>1047.4465719600003</v>
      </c>
      <c r="V2" s="21">
        <f t="shared" si="0"/>
        <v>1077.6617308799998</v>
      </c>
      <c r="W2" s="21">
        <f t="shared" si="0"/>
        <v>989.43184691999988</v>
      </c>
      <c r="X2" s="21">
        <f t="shared" si="0"/>
        <v>893.83156560000009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2170.5075856800004</v>
      </c>
      <c r="D26" s="27">
        <f t="shared" si="13"/>
        <v>1858.5185432400003</v>
      </c>
      <c r="E26" s="27">
        <f t="shared" si="13"/>
        <v>2093.7164439600001</v>
      </c>
      <c r="F26" s="27">
        <f t="shared" si="13"/>
        <v>2080.9505663999998</v>
      </c>
      <c r="G26" s="27">
        <f t="shared" si="13"/>
        <v>1675.9876514400003</v>
      </c>
      <c r="H26" s="27">
        <f t="shared" si="13"/>
        <v>1647.3573914400004</v>
      </c>
      <c r="I26" s="27">
        <f t="shared" si="13"/>
        <v>1812.5384785200004</v>
      </c>
      <c r="J26" s="27">
        <f t="shared" si="13"/>
        <v>1484.72318412</v>
      </c>
      <c r="K26" s="27">
        <f t="shared" si="13"/>
        <v>1295.9669703599998</v>
      </c>
      <c r="L26" s="27">
        <f t="shared" si="13"/>
        <v>804.84747875999994</v>
      </c>
      <c r="M26" s="27">
        <f t="shared" si="13"/>
        <v>681.33006468000008</v>
      </c>
      <c r="N26" s="27">
        <f t="shared" si="13"/>
        <v>643.46506164000016</v>
      </c>
      <c r="O26" s="27">
        <f t="shared" si="13"/>
        <v>393.40305072000001</v>
      </c>
      <c r="P26" s="27">
        <f t="shared" si="13"/>
        <v>416.07987336000008</v>
      </c>
      <c r="Q26" s="27">
        <f t="shared" si="13"/>
        <v>308.77360056000003</v>
      </c>
      <c r="R26" s="27">
        <f t="shared" si="13"/>
        <v>952.81102224000006</v>
      </c>
      <c r="S26" s="27">
        <f t="shared" si="13"/>
        <v>922.05566460000011</v>
      </c>
      <c r="T26" s="27">
        <f t="shared" si="13"/>
        <v>1123.5120843599998</v>
      </c>
      <c r="U26" s="27">
        <f t="shared" si="13"/>
        <v>1044.5120931600002</v>
      </c>
      <c r="V26" s="27">
        <f t="shared" si="13"/>
        <v>1076.6497093199998</v>
      </c>
      <c r="W26" s="27">
        <f t="shared" ref="W26:X26" si="14">SUM(W27,W33)</f>
        <v>986.04194831999985</v>
      </c>
      <c r="X26" s="27">
        <f t="shared" si="14"/>
        <v>890.74521288000005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2170.5075856800004</v>
      </c>
      <c r="D33" s="19">
        <f t="shared" si="17"/>
        <v>1858.5185432400003</v>
      </c>
      <c r="E33" s="19">
        <f t="shared" si="17"/>
        <v>2093.7164439600001</v>
      </c>
      <c r="F33" s="19">
        <f t="shared" si="17"/>
        <v>2080.9505663999998</v>
      </c>
      <c r="G33" s="19">
        <f t="shared" si="17"/>
        <v>1675.9876514400003</v>
      </c>
      <c r="H33" s="19">
        <f t="shared" si="17"/>
        <v>1647.3573914400004</v>
      </c>
      <c r="I33" s="19">
        <f t="shared" si="17"/>
        <v>1812.5384785200004</v>
      </c>
      <c r="J33" s="19">
        <f t="shared" si="17"/>
        <v>1484.72318412</v>
      </c>
      <c r="K33" s="19">
        <f t="shared" si="17"/>
        <v>1295.9669703599998</v>
      </c>
      <c r="L33" s="19">
        <f t="shared" si="17"/>
        <v>804.84747875999994</v>
      </c>
      <c r="M33" s="19">
        <f t="shared" si="17"/>
        <v>681.33006468000008</v>
      </c>
      <c r="N33" s="19">
        <f t="shared" si="17"/>
        <v>643.46506164000016</v>
      </c>
      <c r="O33" s="19">
        <f t="shared" si="17"/>
        <v>393.40305072000001</v>
      </c>
      <c r="P33" s="19">
        <f t="shared" si="17"/>
        <v>416.07987336000008</v>
      </c>
      <c r="Q33" s="19">
        <f t="shared" si="17"/>
        <v>308.77360056000003</v>
      </c>
      <c r="R33" s="19">
        <f t="shared" si="17"/>
        <v>952.81102224000006</v>
      </c>
      <c r="S33" s="19">
        <f t="shared" si="17"/>
        <v>922.05566460000011</v>
      </c>
      <c r="T33" s="19">
        <f t="shared" si="17"/>
        <v>1123.5120843599998</v>
      </c>
      <c r="U33" s="19">
        <f t="shared" si="17"/>
        <v>1044.5120931600002</v>
      </c>
      <c r="V33" s="19">
        <f t="shared" si="17"/>
        <v>1076.6497093199998</v>
      </c>
      <c r="W33" s="19">
        <f t="shared" ref="W33:X33" si="18">SUM(W34:W50)</f>
        <v>986.04194831999985</v>
      </c>
      <c r="X33" s="19">
        <f t="shared" si="18"/>
        <v>890.74521288000005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599.02451856000016</v>
      </c>
      <c r="D43" s="8">
        <f>INTMARB_IN!D43+INTMARB_EX!D43</f>
        <v>452.45457035999982</v>
      </c>
      <c r="E43" s="8">
        <f>INTMARB_IN!E43+INTMARB_EX!E43</f>
        <v>325.00251107999992</v>
      </c>
      <c r="F43" s="8">
        <f>INTMARB_IN!F43+INTMARB_EX!F43</f>
        <v>299.51225927999997</v>
      </c>
      <c r="G43" s="8">
        <f>INTMARB_IN!G43+INTMARB_EX!G43</f>
        <v>155.40263856000001</v>
      </c>
      <c r="H43" s="8">
        <f>INTMARB_IN!H43+INTMARB_EX!H43</f>
        <v>155.40263856000001</v>
      </c>
      <c r="I43" s="8">
        <f>INTMARB_IN!I43+INTMARB_EX!I43</f>
        <v>193.33831140000001</v>
      </c>
      <c r="J43" s="8">
        <f>INTMARB_IN!J43+INTMARB_EX!J43</f>
        <v>240.89735123999998</v>
      </c>
      <c r="K43" s="8">
        <f>INTMARB_IN!K43+INTMARB_EX!K43</f>
        <v>234.56340179999998</v>
      </c>
      <c r="L43" s="8">
        <f>INTMARB_IN!L43+INTMARB_EX!L43</f>
        <v>152.16337188</v>
      </c>
      <c r="M43" s="8">
        <f>INTMARB_IN!M43+INTMARB_EX!M43</f>
        <v>199.73788379999999</v>
      </c>
      <c r="N43" s="8">
        <f>INTMARB_IN!N43+INTMARB_EX!N43</f>
        <v>193.36978908</v>
      </c>
      <c r="O43" s="8">
        <f>INTMARB_IN!O43+INTMARB_EX!O43</f>
        <v>133.139916</v>
      </c>
      <c r="P43" s="8">
        <f>INTMARB_IN!P43+INTMARB_EX!P43</f>
        <v>150.45264</v>
      </c>
      <c r="Q43" s="8">
        <f>INTMARB_IN!Q43+INTMARB_EX!Q43</f>
        <v>105.63696</v>
      </c>
      <c r="R43" s="8">
        <f>INTMARB_IN!R43+INTMARB_EX!R43</f>
        <v>140.66681616</v>
      </c>
      <c r="S43" s="8">
        <f>INTMARB_IN!S43+INTMARB_EX!S43</f>
        <v>130.95435132</v>
      </c>
      <c r="T43" s="8">
        <f>INTMARB_IN!T43+INTMARB_EX!T43</f>
        <v>222.94760436000001</v>
      </c>
      <c r="U43" s="8">
        <f>INTMARB_IN!U43+INTMARB_EX!U43</f>
        <v>181.47122604</v>
      </c>
      <c r="V43" s="8">
        <f>INTMARB_IN!V43+INTMARB_EX!V43</f>
        <v>226.11671315999996</v>
      </c>
      <c r="W43" s="8">
        <f>INTMARB_IN!W43+INTMARB_EX!W43</f>
        <v>229.31756639999998</v>
      </c>
      <c r="X43" s="8">
        <f>INTMARB_IN!X43+INTMARB_EX!X43</f>
        <v>318.51143999999982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1571.4830671200002</v>
      </c>
      <c r="D44" s="8">
        <f>INTMARB_IN!D44+INTMARB_EX!D44</f>
        <v>1406.0639728800004</v>
      </c>
      <c r="E44" s="8">
        <f>INTMARB_IN!E44+INTMARB_EX!E44</f>
        <v>1768.7139328800004</v>
      </c>
      <c r="F44" s="8">
        <f>INTMARB_IN!F44+INTMARB_EX!F44</f>
        <v>1781.43830712</v>
      </c>
      <c r="G44" s="8">
        <f>INTMARB_IN!G44+INTMARB_EX!G44</f>
        <v>1520.5850128800002</v>
      </c>
      <c r="H44" s="8">
        <f>INTMARB_IN!H44+INTMARB_EX!H44</f>
        <v>1491.9547528800003</v>
      </c>
      <c r="I44" s="8">
        <f>INTMARB_IN!I44+INTMARB_EX!I44</f>
        <v>1619.2001671200003</v>
      </c>
      <c r="J44" s="8">
        <f>INTMARB_IN!J44+INTMARB_EX!J44</f>
        <v>1243.82583288</v>
      </c>
      <c r="K44" s="8">
        <f>INTMARB_IN!K44+INTMARB_EX!K44</f>
        <v>1061.4035685599997</v>
      </c>
      <c r="L44" s="8">
        <f>INTMARB_IN!L44+INTMARB_EX!L44</f>
        <v>652.68410687999994</v>
      </c>
      <c r="M44" s="8">
        <f>INTMARB_IN!M44+INTMARB_EX!M44</f>
        <v>481.59218088000011</v>
      </c>
      <c r="N44" s="8">
        <f>INTMARB_IN!N44+INTMARB_EX!N44</f>
        <v>450.09527256000013</v>
      </c>
      <c r="O44" s="8">
        <f>INTMARB_IN!O44+INTMARB_EX!O44</f>
        <v>260.26313471999998</v>
      </c>
      <c r="P44" s="8">
        <f>INTMARB_IN!P44+INTMARB_EX!P44</f>
        <v>265.62723336000005</v>
      </c>
      <c r="Q44" s="8">
        <f>INTMARB_IN!Q44+INTMARB_EX!Q44</f>
        <v>203.13664056000005</v>
      </c>
      <c r="R44" s="8">
        <f>INTMARB_IN!R44+INTMARB_EX!R44</f>
        <v>812.14420608</v>
      </c>
      <c r="S44" s="8">
        <f>INTMARB_IN!S44+INTMARB_EX!S44</f>
        <v>791.10131328000011</v>
      </c>
      <c r="T44" s="8">
        <f>INTMARB_IN!T44+INTMARB_EX!T44</f>
        <v>900.56447999999989</v>
      </c>
      <c r="U44" s="8">
        <f>INTMARB_IN!U44+INTMARB_EX!U44</f>
        <v>863.04086712000026</v>
      </c>
      <c r="V44" s="8">
        <f>INTMARB_IN!V44+INTMARB_EX!V44</f>
        <v>850.53299615999981</v>
      </c>
      <c r="W44" s="8">
        <f>INTMARB_IN!W44+INTMARB_EX!W44</f>
        <v>756.72438191999981</v>
      </c>
      <c r="X44" s="8">
        <f>INTMARB_IN!X44+INTMARB_EX!X44</f>
        <v>572.23377288000029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0.5048999999999999</v>
      </c>
      <c r="T51" s="27">
        <f>INTMARB_IN!T51+INTMARB_EX!T51</f>
        <v>11.057310000000001</v>
      </c>
      <c r="U51" s="27">
        <f>INTMARB_IN!U51+INTMARB_EX!U51</f>
        <v>2.9344788000000013</v>
      </c>
      <c r="V51" s="27">
        <f>INTMARB_IN!V51+INTMARB_EX!V51</f>
        <v>1.01202156</v>
      </c>
      <c r="W51" s="27">
        <f>INTMARB_IN!W51+INTMARB_EX!W51</f>
        <v>3.3898986000000004</v>
      </c>
      <c r="X51" s="27">
        <f>INTMARB_IN!X51+INTMARB_EX!X51</f>
        <v>3.0863527199999994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1119.2862889806629</v>
      </c>
      <c r="D2" s="21">
        <f t="shared" ref="D2:X2" si="0">SUM(D3,D17,D22,D25,D26,D51,D52)</f>
        <v>914.06802344224229</v>
      </c>
      <c r="E2" s="21">
        <f t="shared" si="0"/>
        <v>1014.1324635352707</v>
      </c>
      <c r="F2" s="21">
        <f t="shared" si="0"/>
        <v>982.85754093200342</v>
      </c>
      <c r="G2" s="21">
        <f t="shared" si="0"/>
        <v>797.89490019752236</v>
      </c>
      <c r="H2" s="21">
        <f t="shared" si="0"/>
        <v>791.63912790454253</v>
      </c>
      <c r="I2" s="21">
        <f t="shared" si="0"/>
        <v>888.83847060379856</v>
      </c>
      <c r="J2" s="21">
        <f t="shared" si="0"/>
        <v>723.41207985014353</v>
      </c>
      <c r="K2" s="21">
        <f t="shared" si="0"/>
        <v>627.36263763656302</v>
      </c>
      <c r="L2" s="21">
        <f t="shared" si="0"/>
        <v>372.37884335016656</v>
      </c>
      <c r="M2" s="21">
        <f t="shared" si="0"/>
        <v>324.06760416080397</v>
      </c>
      <c r="N2" s="21">
        <f t="shared" si="0"/>
        <v>298.2934857814999</v>
      </c>
      <c r="O2" s="21">
        <f t="shared" si="0"/>
        <v>185.08385771198741</v>
      </c>
      <c r="P2" s="21">
        <f t="shared" si="0"/>
        <v>193.38585102448224</v>
      </c>
      <c r="Q2" s="21">
        <f t="shared" si="0"/>
        <v>141.12880819596796</v>
      </c>
      <c r="R2" s="21">
        <f t="shared" si="0"/>
        <v>463.79018095852473</v>
      </c>
      <c r="S2" s="21">
        <f t="shared" si="0"/>
        <v>439.09433472627649</v>
      </c>
      <c r="T2" s="21">
        <f t="shared" si="0"/>
        <v>546.65905671040719</v>
      </c>
      <c r="U2" s="21">
        <f t="shared" si="0"/>
        <v>500.35426957820869</v>
      </c>
      <c r="V2" s="21">
        <f t="shared" si="0"/>
        <v>506.83854558197385</v>
      </c>
      <c r="W2" s="21">
        <f t="shared" si="0"/>
        <v>435.15254660040421</v>
      </c>
      <c r="X2" s="21">
        <f t="shared" si="0"/>
        <v>392.89869080387962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1119.2862889806629</v>
      </c>
      <c r="D26" s="27">
        <f t="shared" ref="D26:X26" si="14">SUM(D27,D33)</f>
        <v>914.06802344224229</v>
      </c>
      <c r="E26" s="27">
        <f t="shared" si="14"/>
        <v>1014.1324635352707</v>
      </c>
      <c r="F26" s="27">
        <f t="shared" si="14"/>
        <v>982.85754093200342</v>
      </c>
      <c r="G26" s="27">
        <f t="shared" si="14"/>
        <v>797.89490019752236</v>
      </c>
      <c r="H26" s="27">
        <f t="shared" si="14"/>
        <v>791.63912790454253</v>
      </c>
      <c r="I26" s="27">
        <f t="shared" si="14"/>
        <v>888.83847060379856</v>
      </c>
      <c r="J26" s="27">
        <f t="shared" si="14"/>
        <v>723.41207985014353</v>
      </c>
      <c r="K26" s="27">
        <f t="shared" si="14"/>
        <v>627.36263763656302</v>
      </c>
      <c r="L26" s="27">
        <f t="shared" si="14"/>
        <v>372.37884335016656</v>
      </c>
      <c r="M26" s="27">
        <f t="shared" si="14"/>
        <v>324.06760416080397</v>
      </c>
      <c r="N26" s="27">
        <f t="shared" si="14"/>
        <v>298.2934857814999</v>
      </c>
      <c r="O26" s="27">
        <f t="shared" si="14"/>
        <v>185.08385771198741</v>
      </c>
      <c r="P26" s="27">
        <f t="shared" si="14"/>
        <v>193.38585102448224</v>
      </c>
      <c r="Q26" s="27">
        <f t="shared" si="14"/>
        <v>141.12880819596796</v>
      </c>
      <c r="R26" s="27">
        <f t="shared" si="14"/>
        <v>463.79018095852473</v>
      </c>
      <c r="S26" s="27">
        <f t="shared" si="14"/>
        <v>438.85291028653683</v>
      </c>
      <c r="T26" s="27">
        <f t="shared" si="14"/>
        <v>541.29767994221334</v>
      </c>
      <c r="U26" s="27">
        <f t="shared" si="14"/>
        <v>498.94453033765666</v>
      </c>
      <c r="V26" s="27">
        <f t="shared" si="14"/>
        <v>506.35924630203601</v>
      </c>
      <c r="W26" s="27">
        <f t="shared" si="14"/>
        <v>433.64891260158737</v>
      </c>
      <c r="X26" s="27">
        <f t="shared" si="14"/>
        <v>391.5242560448462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1119.2862889806629</v>
      </c>
      <c r="D33" s="19">
        <f t="shared" ref="D33:X33" si="18">SUM(D34:D50)</f>
        <v>914.06802344224229</v>
      </c>
      <c r="E33" s="19">
        <f t="shared" si="18"/>
        <v>1014.1324635352707</v>
      </c>
      <c r="F33" s="19">
        <f t="shared" si="18"/>
        <v>982.85754093200342</v>
      </c>
      <c r="G33" s="19">
        <f t="shared" si="18"/>
        <v>797.89490019752236</v>
      </c>
      <c r="H33" s="19">
        <f t="shared" si="18"/>
        <v>791.63912790454253</v>
      </c>
      <c r="I33" s="19">
        <f t="shared" si="18"/>
        <v>888.83847060379856</v>
      </c>
      <c r="J33" s="19">
        <f t="shared" si="18"/>
        <v>723.41207985014353</v>
      </c>
      <c r="K33" s="19">
        <f t="shared" si="18"/>
        <v>627.36263763656302</v>
      </c>
      <c r="L33" s="19">
        <f t="shared" si="18"/>
        <v>372.37884335016656</v>
      </c>
      <c r="M33" s="19">
        <f t="shared" si="18"/>
        <v>324.06760416080397</v>
      </c>
      <c r="N33" s="19">
        <f t="shared" si="18"/>
        <v>298.2934857814999</v>
      </c>
      <c r="O33" s="19">
        <f t="shared" si="18"/>
        <v>185.08385771198741</v>
      </c>
      <c r="P33" s="19">
        <f t="shared" si="18"/>
        <v>193.38585102448224</v>
      </c>
      <c r="Q33" s="19">
        <f t="shared" si="18"/>
        <v>141.12880819596796</v>
      </c>
      <c r="R33" s="19">
        <f t="shared" si="18"/>
        <v>463.79018095852473</v>
      </c>
      <c r="S33" s="19">
        <f t="shared" si="18"/>
        <v>438.85291028653683</v>
      </c>
      <c r="T33" s="19">
        <f t="shared" si="18"/>
        <v>541.29767994221334</v>
      </c>
      <c r="U33" s="19">
        <f t="shared" si="18"/>
        <v>498.94453033765666</v>
      </c>
      <c r="V33" s="19">
        <f t="shared" si="18"/>
        <v>506.35924630203601</v>
      </c>
      <c r="W33" s="19">
        <f t="shared" si="18"/>
        <v>433.64891260158737</v>
      </c>
      <c r="X33" s="19">
        <f t="shared" si="18"/>
        <v>391.5242560448462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510.06233612041456</v>
      </c>
      <c r="D43" s="8">
        <v>379.41504927523897</v>
      </c>
      <c r="E43" s="8">
        <v>271.16555986724359</v>
      </c>
      <c r="F43" s="8">
        <v>247.17208902024493</v>
      </c>
      <c r="G43" s="8">
        <v>128.41755885109112</v>
      </c>
      <c r="H43" s="8">
        <v>128.71552626220287</v>
      </c>
      <c r="I43" s="8">
        <v>161.40004218865226</v>
      </c>
      <c r="J43" s="8">
        <v>200.50014961053711</v>
      </c>
      <c r="K43" s="8">
        <v>195.32883171704518</v>
      </c>
      <c r="L43" s="8">
        <v>124.88794342592053</v>
      </c>
      <c r="M43" s="8">
        <v>165.90772672901809</v>
      </c>
      <c r="N43" s="8">
        <v>159.33691041807495</v>
      </c>
      <c r="O43" s="8">
        <v>110.43391523714591</v>
      </c>
      <c r="P43" s="8">
        <v>123.66858123624797</v>
      </c>
      <c r="Q43" s="8">
        <v>86.585530853188942</v>
      </c>
      <c r="R43" s="8">
        <v>117.24035371760706</v>
      </c>
      <c r="S43" s="8">
        <v>108.4221959679073</v>
      </c>
      <c r="T43" s="8">
        <v>185.82832841121302</v>
      </c>
      <c r="U43" s="8">
        <v>151.05486082491973</v>
      </c>
      <c r="V43" s="8">
        <v>186.7656493987881</v>
      </c>
      <c r="W43" s="8">
        <v>185.31352164358316</v>
      </c>
      <c r="X43" s="8">
        <v>257.44258383720108</v>
      </c>
    </row>
    <row r="44" spans="1:24" ht="11.25" customHeight="1" x14ac:dyDescent="0.2">
      <c r="A44" s="28" t="s">
        <v>74</v>
      </c>
      <c r="B44" s="7" t="s">
        <v>75</v>
      </c>
      <c r="C44" s="8">
        <v>609.22395286024835</v>
      </c>
      <c r="D44" s="8">
        <v>534.65297416700332</v>
      </c>
      <c r="E44" s="8">
        <v>742.96690366802716</v>
      </c>
      <c r="F44" s="8">
        <v>735.68545191175849</v>
      </c>
      <c r="G44" s="8">
        <v>669.47734134643122</v>
      </c>
      <c r="H44" s="8">
        <v>662.92360164233969</v>
      </c>
      <c r="I44" s="8">
        <v>727.43842841514629</v>
      </c>
      <c r="J44" s="8">
        <v>522.91193023960636</v>
      </c>
      <c r="K44" s="8">
        <v>432.03380591951782</v>
      </c>
      <c r="L44" s="8">
        <v>247.49089992424601</v>
      </c>
      <c r="M44" s="8">
        <v>158.15987743178584</v>
      </c>
      <c r="N44" s="8">
        <v>138.95657536342495</v>
      </c>
      <c r="O44" s="8">
        <v>74.649942474841495</v>
      </c>
      <c r="P44" s="8">
        <v>69.717269788234276</v>
      </c>
      <c r="Q44" s="8">
        <v>54.543277342779035</v>
      </c>
      <c r="R44" s="8">
        <v>346.54982724091764</v>
      </c>
      <c r="S44" s="8">
        <v>330.43071431862955</v>
      </c>
      <c r="T44" s="8">
        <v>355.46935153100026</v>
      </c>
      <c r="U44" s="8">
        <v>347.88966951273693</v>
      </c>
      <c r="V44" s="8">
        <v>319.59359690324794</v>
      </c>
      <c r="W44" s="8">
        <v>248.33539095800421</v>
      </c>
      <c r="X44" s="8">
        <v>134.08167220764511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0.24142443973966485</v>
      </c>
      <c r="T51" s="27">
        <v>5.3613767681938915</v>
      </c>
      <c r="U51" s="27">
        <v>1.4097392405520457</v>
      </c>
      <c r="V51" s="27">
        <v>0.47929927993782062</v>
      </c>
      <c r="W51" s="27">
        <v>1.5036339988168306</v>
      </c>
      <c r="X51" s="27">
        <v>1.3744347590334272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1051.2212966993372</v>
      </c>
      <c r="D2" s="21">
        <f t="shared" ref="D2:X2" si="0">SUM(D3,D17,D22,D25,D26,D51,D52)</f>
        <v>944.45051979775792</v>
      </c>
      <c r="E2" s="21">
        <f t="shared" si="0"/>
        <v>1079.5839804247294</v>
      </c>
      <c r="F2" s="21">
        <f t="shared" si="0"/>
        <v>1098.0930254679965</v>
      </c>
      <c r="G2" s="21">
        <f t="shared" si="0"/>
        <v>878.09275124247802</v>
      </c>
      <c r="H2" s="21">
        <f t="shared" si="0"/>
        <v>855.71826353545771</v>
      </c>
      <c r="I2" s="21">
        <f t="shared" si="0"/>
        <v>923.70000791620168</v>
      </c>
      <c r="J2" s="21">
        <f t="shared" si="0"/>
        <v>761.31110426985651</v>
      </c>
      <c r="K2" s="21">
        <f t="shared" si="0"/>
        <v>668.60433272343676</v>
      </c>
      <c r="L2" s="21">
        <f t="shared" si="0"/>
        <v>432.46863540983344</v>
      </c>
      <c r="M2" s="21">
        <f t="shared" si="0"/>
        <v>357.26246051919617</v>
      </c>
      <c r="N2" s="21">
        <f t="shared" si="0"/>
        <v>345.1715758585002</v>
      </c>
      <c r="O2" s="21">
        <f t="shared" si="0"/>
        <v>208.31919300801258</v>
      </c>
      <c r="P2" s="21">
        <f t="shared" si="0"/>
        <v>222.69402233551779</v>
      </c>
      <c r="Q2" s="21">
        <f t="shared" si="0"/>
        <v>167.64479236403207</v>
      </c>
      <c r="R2" s="21">
        <f t="shared" si="0"/>
        <v>489.02084128147527</v>
      </c>
      <c r="S2" s="21">
        <f t="shared" si="0"/>
        <v>483.46622987372365</v>
      </c>
      <c r="T2" s="21">
        <f t="shared" si="0"/>
        <v>587.91033764959263</v>
      </c>
      <c r="U2" s="21">
        <f t="shared" si="0"/>
        <v>547.09230238179157</v>
      </c>
      <c r="V2" s="21">
        <f t="shared" si="0"/>
        <v>570.82318529802603</v>
      </c>
      <c r="W2" s="21">
        <f t="shared" si="0"/>
        <v>554.27930031959568</v>
      </c>
      <c r="X2" s="21">
        <f t="shared" si="0"/>
        <v>500.93287479612042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1051.2212966993372</v>
      </c>
      <c r="D26" s="27">
        <f t="shared" si="7"/>
        <v>944.45051979775792</v>
      </c>
      <c r="E26" s="27">
        <f t="shared" si="7"/>
        <v>1079.5839804247294</v>
      </c>
      <c r="F26" s="27">
        <f t="shared" si="7"/>
        <v>1098.0930254679965</v>
      </c>
      <c r="G26" s="27">
        <f t="shared" si="7"/>
        <v>878.09275124247802</v>
      </c>
      <c r="H26" s="27">
        <f t="shared" si="7"/>
        <v>855.71826353545771</v>
      </c>
      <c r="I26" s="27">
        <f t="shared" si="7"/>
        <v>923.70000791620168</v>
      </c>
      <c r="J26" s="27">
        <f t="shared" si="7"/>
        <v>761.31110426985651</v>
      </c>
      <c r="K26" s="27">
        <f t="shared" si="7"/>
        <v>668.60433272343676</v>
      </c>
      <c r="L26" s="27">
        <f t="shared" si="7"/>
        <v>432.46863540983344</v>
      </c>
      <c r="M26" s="27">
        <f t="shared" si="7"/>
        <v>357.26246051919617</v>
      </c>
      <c r="N26" s="27">
        <f t="shared" si="7"/>
        <v>345.1715758585002</v>
      </c>
      <c r="O26" s="27">
        <f t="shared" si="7"/>
        <v>208.31919300801258</v>
      </c>
      <c r="P26" s="27">
        <f t="shared" si="7"/>
        <v>222.69402233551779</v>
      </c>
      <c r="Q26" s="27">
        <f t="shared" si="7"/>
        <v>167.64479236403207</v>
      </c>
      <c r="R26" s="27">
        <f t="shared" si="7"/>
        <v>489.02084128147527</v>
      </c>
      <c r="S26" s="27">
        <f t="shared" si="7"/>
        <v>483.20275431346329</v>
      </c>
      <c r="T26" s="27">
        <f t="shared" si="7"/>
        <v>582.21440441778657</v>
      </c>
      <c r="U26" s="27">
        <f t="shared" si="7"/>
        <v>545.56756282234358</v>
      </c>
      <c r="V26" s="27">
        <f t="shared" si="7"/>
        <v>570.29046301796382</v>
      </c>
      <c r="W26" s="27">
        <f t="shared" si="7"/>
        <v>552.39303571841253</v>
      </c>
      <c r="X26" s="27">
        <f t="shared" si="7"/>
        <v>499.22095683515386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1051.2212966993372</v>
      </c>
      <c r="D33" s="19">
        <f t="shared" si="9"/>
        <v>944.45051979775792</v>
      </c>
      <c r="E33" s="19">
        <f t="shared" si="9"/>
        <v>1079.5839804247294</v>
      </c>
      <c r="F33" s="19">
        <f t="shared" si="9"/>
        <v>1098.0930254679965</v>
      </c>
      <c r="G33" s="19">
        <f t="shared" si="9"/>
        <v>878.09275124247802</v>
      </c>
      <c r="H33" s="19">
        <f t="shared" si="9"/>
        <v>855.71826353545771</v>
      </c>
      <c r="I33" s="19">
        <f t="shared" si="9"/>
        <v>923.70000791620168</v>
      </c>
      <c r="J33" s="19">
        <f t="shared" si="9"/>
        <v>761.31110426985651</v>
      </c>
      <c r="K33" s="19">
        <f t="shared" si="9"/>
        <v>668.60433272343676</v>
      </c>
      <c r="L33" s="19">
        <f t="shared" si="9"/>
        <v>432.46863540983344</v>
      </c>
      <c r="M33" s="19">
        <f t="shared" si="9"/>
        <v>357.26246051919617</v>
      </c>
      <c r="N33" s="19">
        <f t="shared" si="9"/>
        <v>345.1715758585002</v>
      </c>
      <c r="O33" s="19">
        <f t="shared" si="9"/>
        <v>208.31919300801258</v>
      </c>
      <c r="P33" s="19">
        <f t="shared" si="9"/>
        <v>222.69402233551779</v>
      </c>
      <c r="Q33" s="19">
        <f t="shared" si="9"/>
        <v>167.64479236403207</v>
      </c>
      <c r="R33" s="19">
        <f t="shared" si="9"/>
        <v>489.02084128147527</v>
      </c>
      <c r="S33" s="19">
        <f t="shared" si="9"/>
        <v>483.20275431346329</v>
      </c>
      <c r="T33" s="19">
        <f t="shared" si="9"/>
        <v>582.21440441778657</v>
      </c>
      <c r="U33" s="19">
        <f t="shared" si="9"/>
        <v>545.56756282234358</v>
      </c>
      <c r="V33" s="19">
        <f t="shared" si="9"/>
        <v>570.29046301796382</v>
      </c>
      <c r="W33" s="19">
        <f t="shared" si="9"/>
        <v>552.39303571841253</v>
      </c>
      <c r="X33" s="19">
        <f t="shared" si="9"/>
        <v>499.22095683515386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88.962182439585561</v>
      </c>
      <c r="D43" s="8">
        <v>73.039521084760878</v>
      </c>
      <c r="E43" s="8">
        <v>53.83695121275634</v>
      </c>
      <c r="F43" s="8">
        <v>52.34017025975507</v>
      </c>
      <c r="G43" s="8">
        <v>26.985079708908899</v>
      </c>
      <c r="H43" s="8">
        <v>26.687112297797135</v>
      </c>
      <c r="I43" s="8">
        <v>31.938269211347745</v>
      </c>
      <c r="J43" s="8">
        <v>40.397201629462863</v>
      </c>
      <c r="K43" s="8">
        <v>39.234570082954804</v>
      </c>
      <c r="L43" s="8">
        <v>27.275428454079485</v>
      </c>
      <c r="M43" s="8">
        <v>33.830157070981905</v>
      </c>
      <c r="N43" s="8">
        <v>34.032878661925061</v>
      </c>
      <c r="O43" s="8">
        <v>22.706000762854085</v>
      </c>
      <c r="P43" s="8">
        <v>26.784058763752018</v>
      </c>
      <c r="Q43" s="8">
        <v>19.051429146811063</v>
      </c>
      <c r="R43" s="8">
        <v>23.426462442392936</v>
      </c>
      <c r="S43" s="8">
        <v>22.532155352092715</v>
      </c>
      <c r="T43" s="8">
        <v>37.119275948786985</v>
      </c>
      <c r="U43" s="8">
        <v>30.416365215080287</v>
      </c>
      <c r="V43" s="8">
        <v>39.351063761211869</v>
      </c>
      <c r="W43" s="8">
        <v>44.004044756416832</v>
      </c>
      <c r="X43" s="8">
        <v>61.06885616279876</v>
      </c>
    </row>
    <row r="44" spans="1:24" ht="11.25" customHeight="1" x14ac:dyDescent="0.2">
      <c r="A44" s="28" t="s">
        <v>74</v>
      </c>
      <c r="B44" s="7" t="s">
        <v>75</v>
      </c>
      <c r="C44" s="8">
        <v>962.25911425975175</v>
      </c>
      <c r="D44" s="8">
        <v>871.41099871299707</v>
      </c>
      <c r="E44" s="8">
        <v>1025.7470292119731</v>
      </c>
      <c r="F44" s="8">
        <v>1045.7528552082415</v>
      </c>
      <c r="G44" s="8">
        <v>851.10767153356915</v>
      </c>
      <c r="H44" s="8">
        <v>829.03115123766054</v>
      </c>
      <c r="I44" s="8">
        <v>891.761738704854</v>
      </c>
      <c r="J44" s="8">
        <v>720.91390264039364</v>
      </c>
      <c r="K44" s="8">
        <v>629.36976264048201</v>
      </c>
      <c r="L44" s="8">
        <v>405.19320695575396</v>
      </c>
      <c r="M44" s="8">
        <v>323.43230344821427</v>
      </c>
      <c r="N44" s="8">
        <v>311.13869719657515</v>
      </c>
      <c r="O44" s="8">
        <v>185.6131922451585</v>
      </c>
      <c r="P44" s="8">
        <v>195.90996357176576</v>
      </c>
      <c r="Q44" s="8">
        <v>148.593363217221</v>
      </c>
      <c r="R44" s="8">
        <v>465.59437883908231</v>
      </c>
      <c r="S44" s="8">
        <v>460.67059896137056</v>
      </c>
      <c r="T44" s="8">
        <v>545.09512846899963</v>
      </c>
      <c r="U44" s="8">
        <v>515.15119760726327</v>
      </c>
      <c r="V44" s="8">
        <v>530.93939925675193</v>
      </c>
      <c r="W44" s="8">
        <v>508.38899096199566</v>
      </c>
      <c r="X44" s="8">
        <v>438.15210067235512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0.26347556026033508</v>
      </c>
      <c r="T51" s="27">
        <v>5.6959332318061087</v>
      </c>
      <c r="U51" s="27">
        <v>1.5247395594479556</v>
      </c>
      <c r="V51" s="27">
        <v>0.53272228006217925</v>
      </c>
      <c r="W51" s="27">
        <v>1.8862646011831699</v>
      </c>
      <c r="X51" s="27">
        <v>1.7119179609665722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55088.090597055554</v>
      </c>
      <c r="D2" s="21">
        <f t="shared" ref="D2:X2" si="0">SUM(D3,D17,D22,D25,D26,D51,D52)</f>
        <v>60948.327820181003</v>
      </c>
      <c r="E2" s="21">
        <f t="shared" si="0"/>
        <v>63436.455953836114</v>
      </c>
      <c r="F2" s="21">
        <f t="shared" si="0"/>
        <v>71547.473208803742</v>
      </c>
      <c r="G2" s="21">
        <f t="shared" si="0"/>
        <v>67642.991470531517</v>
      </c>
      <c r="H2" s="21">
        <f t="shared" si="0"/>
        <v>55557.735776951187</v>
      </c>
      <c r="I2" s="21">
        <f t="shared" si="0"/>
        <v>67020.397803084794</v>
      </c>
      <c r="J2" s="21">
        <f t="shared" si="0"/>
        <v>65572.468980713587</v>
      </c>
      <c r="K2" s="21">
        <f t="shared" si="0"/>
        <v>57233.338985199822</v>
      </c>
      <c r="L2" s="21">
        <f t="shared" si="0"/>
        <v>54707.794936364662</v>
      </c>
      <c r="M2" s="21">
        <f t="shared" si="0"/>
        <v>62670.177204180523</v>
      </c>
      <c r="N2" s="21">
        <f t="shared" si="0"/>
        <v>55840.250384183149</v>
      </c>
      <c r="O2" s="21">
        <f t="shared" si="0"/>
        <v>50179.460232057441</v>
      </c>
      <c r="P2" s="21">
        <f t="shared" si="0"/>
        <v>50956.024021080535</v>
      </c>
      <c r="Q2" s="21">
        <f t="shared" si="0"/>
        <v>47042.243224832375</v>
      </c>
      <c r="R2" s="21">
        <f t="shared" si="0"/>
        <v>43702.841750825464</v>
      </c>
      <c r="S2" s="21">
        <f t="shared" si="0"/>
        <v>46546.805164526842</v>
      </c>
      <c r="T2" s="21">
        <f t="shared" si="0"/>
        <v>43958.288308093193</v>
      </c>
      <c r="U2" s="21">
        <f t="shared" si="0"/>
        <v>45444.750869543779</v>
      </c>
      <c r="V2" s="21">
        <f t="shared" si="0"/>
        <v>42494.822164564888</v>
      </c>
      <c r="W2" s="21">
        <f t="shared" si="0"/>
        <v>36306.939663170866</v>
      </c>
      <c r="X2" s="21">
        <f t="shared" si="0"/>
        <v>36127.352888993046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9918.4762304783999</v>
      </c>
      <c r="D3" s="24">
        <f t="shared" ref="D3:X3" si="2">SUM(D4,D8,D11)</f>
        <v>11750.284770091201</v>
      </c>
      <c r="E3" s="24">
        <f t="shared" si="2"/>
        <v>13365.421699240802</v>
      </c>
      <c r="F3" s="24">
        <f t="shared" si="2"/>
        <v>18808.968411316804</v>
      </c>
      <c r="G3" s="24">
        <f t="shared" si="2"/>
        <v>16684.755973812</v>
      </c>
      <c r="H3" s="24">
        <f t="shared" si="2"/>
        <v>8206.2815267231981</v>
      </c>
      <c r="I3" s="24">
        <f t="shared" si="2"/>
        <v>16208.3358246312</v>
      </c>
      <c r="J3" s="24">
        <f t="shared" si="2"/>
        <v>13868.766407527199</v>
      </c>
      <c r="K3" s="24">
        <f t="shared" si="2"/>
        <v>9372.1344140180245</v>
      </c>
      <c r="L3" s="24">
        <f t="shared" si="2"/>
        <v>11174.540939649343</v>
      </c>
      <c r="M3" s="24">
        <f t="shared" si="2"/>
        <v>13880.2294971792</v>
      </c>
      <c r="N3" s="24">
        <f t="shared" si="2"/>
        <v>10079.624078089202</v>
      </c>
      <c r="O3" s="24">
        <f t="shared" si="2"/>
        <v>7962.3702397012576</v>
      </c>
      <c r="P3" s="24">
        <f t="shared" si="2"/>
        <v>10720.604619393147</v>
      </c>
      <c r="Q3" s="24">
        <f t="shared" si="2"/>
        <v>8297.1091623132452</v>
      </c>
      <c r="R3" s="24">
        <f t="shared" si="2"/>
        <v>5916.0070716624359</v>
      </c>
      <c r="S3" s="24">
        <f t="shared" si="2"/>
        <v>7694.3504256912465</v>
      </c>
      <c r="T3" s="24">
        <f t="shared" si="2"/>
        <v>6727.1989815577344</v>
      </c>
      <c r="U3" s="24">
        <f t="shared" si="2"/>
        <v>6438.5226672624522</v>
      </c>
      <c r="V3" s="24">
        <f t="shared" si="2"/>
        <v>5062.6193472360537</v>
      </c>
      <c r="W3" s="24">
        <f t="shared" si="2"/>
        <v>3121.212641896831</v>
      </c>
      <c r="X3" s="24">
        <f t="shared" si="2"/>
        <v>3534.133639932038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9341.7240814920006</v>
      </c>
      <c r="D4" s="19">
        <f t="shared" ref="D4:X4" si="4">SUM(D5:D7)</f>
        <v>11246.319738878401</v>
      </c>
      <c r="E4" s="19">
        <f t="shared" si="4"/>
        <v>12804.304152499202</v>
      </c>
      <c r="F4" s="19">
        <f t="shared" si="4"/>
        <v>18241.596869997604</v>
      </c>
      <c r="G4" s="19">
        <f t="shared" si="4"/>
        <v>16062.773646981601</v>
      </c>
      <c r="H4" s="19">
        <f t="shared" si="4"/>
        <v>7581.172586803199</v>
      </c>
      <c r="I4" s="19">
        <f t="shared" si="4"/>
        <v>15617.623086489601</v>
      </c>
      <c r="J4" s="19">
        <f t="shared" si="4"/>
        <v>13234.558831718399</v>
      </c>
      <c r="K4" s="19">
        <f t="shared" si="4"/>
        <v>8825.3401927680025</v>
      </c>
      <c r="L4" s="19">
        <f t="shared" si="4"/>
        <v>10718.993002291198</v>
      </c>
      <c r="M4" s="19">
        <f t="shared" si="4"/>
        <v>13352.620357850399</v>
      </c>
      <c r="N4" s="19">
        <f t="shared" si="4"/>
        <v>9537.6452900256027</v>
      </c>
      <c r="O4" s="19">
        <f t="shared" si="4"/>
        <v>7809.6704532263993</v>
      </c>
      <c r="P4" s="19">
        <f t="shared" si="4"/>
        <v>10542.9743258616</v>
      </c>
      <c r="Q4" s="19">
        <f t="shared" si="4"/>
        <v>8119.4788687824012</v>
      </c>
      <c r="R4" s="19">
        <f t="shared" si="4"/>
        <v>5745.1940936783985</v>
      </c>
      <c r="S4" s="19">
        <f t="shared" si="4"/>
        <v>7532.8550048880006</v>
      </c>
      <c r="T4" s="19">
        <f t="shared" si="4"/>
        <v>6575.0207363495974</v>
      </c>
      <c r="U4" s="19">
        <f t="shared" si="4"/>
        <v>6270.8157960623985</v>
      </c>
      <c r="V4" s="19">
        <f t="shared" si="4"/>
        <v>4904.2292700456001</v>
      </c>
      <c r="W4" s="19">
        <f t="shared" si="4"/>
        <v>2959.7168395079993</v>
      </c>
      <c r="X4" s="19">
        <f t="shared" si="4"/>
        <v>3381.9550131383994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2.9570212799999998</v>
      </c>
      <c r="Q5" s="8">
        <f>INTAVI!Q5+NRGSUP!Q5</f>
        <v>8.870709960000001</v>
      </c>
      <c r="R5" s="8">
        <f>INTAVI!R5+NRGSUP!R5</f>
        <v>8.870709960000001</v>
      </c>
      <c r="S5" s="8">
        <f>INTAVI!S5+NRGSUP!S5</f>
        <v>2.9570212799999998</v>
      </c>
      <c r="T5" s="8">
        <f>INTAVI!T5+NRGSUP!T5</f>
        <v>2.9570212799999993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9341.7240814920006</v>
      </c>
      <c r="D7" s="8">
        <f>INTAVI!D7+NRGSUP!D7</f>
        <v>11246.319738878401</v>
      </c>
      <c r="E7" s="8">
        <f>INTAVI!E7+NRGSUP!E7</f>
        <v>12804.304152499202</v>
      </c>
      <c r="F7" s="8">
        <f>INTAVI!F7+NRGSUP!F7</f>
        <v>18241.596869997604</v>
      </c>
      <c r="G7" s="8">
        <f>INTAVI!G7+NRGSUP!G7</f>
        <v>16062.773646981601</v>
      </c>
      <c r="H7" s="8">
        <f>INTAVI!H7+NRGSUP!H7</f>
        <v>7581.172586803199</v>
      </c>
      <c r="I7" s="8">
        <f>INTAVI!I7+NRGSUP!I7</f>
        <v>15617.623086489601</v>
      </c>
      <c r="J7" s="8">
        <f>INTAVI!J7+NRGSUP!J7</f>
        <v>13234.558831718399</v>
      </c>
      <c r="K7" s="8">
        <f>INTAVI!K7+NRGSUP!K7</f>
        <v>8825.3401927680025</v>
      </c>
      <c r="L7" s="8">
        <f>INTAVI!L7+NRGSUP!L7</f>
        <v>10718.993002291198</v>
      </c>
      <c r="M7" s="8">
        <f>INTAVI!M7+NRGSUP!M7</f>
        <v>13352.620357850399</v>
      </c>
      <c r="N7" s="8">
        <f>INTAVI!N7+NRGSUP!N7</f>
        <v>9537.6452900256027</v>
      </c>
      <c r="O7" s="8">
        <f>INTAVI!O7+NRGSUP!O7</f>
        <v>7809.6704532263993</v>
      </c>
      <c r="P7" s="8">
        <f>INTAVI!P7+NRGSUP!P7</f>
        <v>10540.017304581599</v>
      </c>
      <c r="Q7" s="8">
        <f>INTAVI!Q7+NRGSUP!Q7</f>
        <v>8110.6081588224015</v>
      </c>
      <c r="R7" s="8">
        <f>INTAVI!R7+NRGSUP!R7</f>
        <v>5736.3233837183989</v>
      </c>
      <c r="S7" s="8">
        <f>INTAVI!S7+NRGSUP!S7</f>
        <v>7529.8979836080007</v>
      </c>
      <c r="T7" s="8">
        <f>INTAVI!T7+NRGSUP!T7</f>
        <v>6572.0637150695975</v>
      </c>
      <c r="U7" s="8">
        <f>INTAVI!U7+NRGSUP!U7</f>
        <v>6270.8157960623985</v>
      </c>
      <c r="V7" s="8">
        <f>INTAVI!V7+NRGSUP!V7</f>
        <v>4904.2292700456001</v>
      </c>
      <c r="W7" s="8">
        <f>INTAVI!W7+NRGSUP!W7</f>
        <v>2959.7168395079993</v>
      </c>
      <c r="X7" s="8">
        <f>INTAVI!X7+NRGSUP!X7</f>
        <v>3364.2139470983993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576.7521489863999</v>
      </c>
      <c r="D11" s="19">
        <f t="shared" ref="D11:X11" si="8">SUM(D12:D16)</f>
        <v>503.9650312128</v>
      </c>
      <c r="E11" s="19">
        <f t="shared" si="8"/>
        <v>561.11754674159988</v>
      </c>
      <c r="F11" s="19">
        <f t="shared" si="8"/>
        <v>567.37154131919976</v>
      </c>
      <c r="G11" s="19">
        <f t="shared" si="8"/>
        <v>621.98232683040021</v>
      </c>
      <c r="H11" s="19">
        <f t="shared" si="8"/>
        <v>625.1089399199999</v>
      </c>
      <c r="I11" s="19">
        <f t="shared" si="8"/>
        <v>590.71273814160008</v>
      </c>
      <c r="J11" s="19">
        <f t="shared" si="8"/>
        <v>634.2075758087999</v>
      </c>
      <c r="K11" s="19">
        <f t="shared" si="8"/>
        <v>546.79422125002202</v>
      </c>
      <c r="L11" s="19">
        <f t="shared" si="8"/>
        <v>455.54793735814513</v>
      </c>
      <c r="M11" s="19">
        <f t="shared" si="8"/>
        <v>527.60913932879987</v>
      </c>
      <c r="N11" s="19">
        <f t="shared" si="8"/>
        <v>541.97878806359995</v>
      </c>
      <c r="O11" s="19">
        <f t="shared" si="8"/>
        <v>152.6997864748586</v>
      </c>
      <c r="P11" s="19">
        <f t="shared" si="8"/>
        <v>177.63029353154795</v>
      </c>
      <c r="Q11" s="19">
        <f t="shared" si="8"/>
        <v>177.63029353084491</v>
      </c>
      <c r="R11" s="19">
        <f t="shared" si="8"/>
        <v>170.81297798403742</v>
      </c>
      <c r="S11" s="19">
        <f t="shared" si="8"/>
        <v>161.49542080324576</v>
      </c>
      <c r="T11" s="19">
        <f t="shared" si="8"/>
        <v>152.1782452081371</v>
      </c>
      <c r="U11" s="19">
        <f t="shared" si="8"/>
        <v>167.70687120005383</v>
      </c>
      <c r="V11" s="19">
        <f t="shared" si="8"/>
        <v>158.39007719045375</v>
      </c>
      <c r="W11" s="19">
        <f t="shared" si="8"/>
        <v>161.49580238883144</v>
      </c>
      <c r="X11" s="19">
        <f t="shared" si="8"/>
        <v>152.17862679363884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572.23281986639995</v>
      </c>
      <c r="D13" s="8">
        <f>INTAVI!D13+NRGSUP!D13</f>
        <v>497.18603753280001</v>
      </c>
      <c r="E13" s="8">
        <f>INTAVI!E13+NRGSUP!E13</f>
        <v>556.59821762159993</v>
      </c>
      <c r="F13" s="8">
        <f>INTAVI!F13+NRGSUP!F13</f>
        <v>562.85221219919981</v>
      </c>
      <c r="G13" s="8">
        <f>INTAVI!G13+NRGSUP!G13</f>
        <v>616.01039771040018</v>
      </c>
      <c r="H13" s="8">
        <f>INTAVI!H13+NRGSUP!H13</f>
        <v>619.13701079999987</v>
      </c>
      <c r="I13" s="8">
        <f>INTAVI!I13+NRGSUP!I13</f>
        <v>584.74080902160006</v>
      </c>
      <c r="J13" s="8">
        <f>INTAVI!J13+NRGSUP!J13</f>
        <v>622.26400808879987</v>
      </c>
      <c r="K13" s="8">
        <f>INTAVI!K13+NRGSUP!K13</f>
        <v>537.83661809002206</v>
      </c>
      <c r="L13" s="8">
        <f>INTAVI!L13+NRGSUP!L13</f>
        <v>434.64647595814512</v>
      </c>
      <c r="M13" s="8">
        <f>INTAVI!M13+NRGSUP!M13</f>
        <v>509.69364248879992</v>
      </c>
      <c r="N13" s="8">
        <f>INTAVI!N13+NRGSUP!N13</f>
        <v>536.00685894359992</v>
      </c>
      <c r="O13" s="8">
        <f>INTAVI!O13+NRGSUP!O13</f>
        <v>152.6997864748586</v>
      </c>
      <c r="P13" s="8">
        <f>INTAVI!P13+NRGSUP!P13</f>
        <v>177.63029353154795</v>
      </c>
      <c r="Q13" s="8">
        <f>INTAVI!Q13+NRGSUP!Q13</f>
        <v>177.63029353084491</v>
      </c>
      <c r="R13" s="8">
        <f>INTAVI!R13+NRGSUP!R13</f>
        <v>170.81297798403742</v>
      </c>
      <c r="S13" s="8">
        <f>INTAVI!S13+NRGSUP!S13</f>
        <v>161.49542080324576</v>
      </c>
      <c r="T13" s="8">
        <f>INTAVI!T13+NRGSUP!T13</f>
        <v>152.1782452081371</v>
      </c>
      <c r="U13" s="8">
        <f>INTAVI!U13+NRGSUP!U13</f>
        <v>167.70687120005383</v>
      </c>
      <c r="V13" s="8">
        <f>INTAVI!V13+NRGSUP!V13</f>
        <v>158.39007719045375</v>
      </c>
      <c r="W13" s="8">
        <f>INTAVI!W13+NRGSUP!W13</f>
        <v>161.49580238883144</v>
      </c>
      <c r="X13" s="8">
        <f>INTAVI!X13+NRGSUP!X13</f>
        <v>152.17862679363884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4.5193291200000001</v>
      </c>
      <c r="D15" s="8">
        <f>INTAVI!D15+NRGSUP!D15</f>
        <v>6.7789936800000019</v>
      </c>
      <c r="E15" s="8">
        <f>INTAVI!E15+NRGSUP!E15</f>
        <v>4.5193291200000001</v>
      </c>
      <c r="F15" s="8">
        <f>INTAVI!F15+NRGSUP!F15</f>
        <v>4.5193291200000001</v>
      </c>
      <c r="G15" s="8">
        <f>INTAVI!G15+NRGSUP!G15</f>
        <v>5.9719291200000004</v>
      </c>
      <c r="H15" s="8">
        <f>INTAVI!H15+NRGSUP!H15</f>
        <v>5.9719291200000004</v>
      </c>
      <c r="I15" s="8">
        <f>INTAVI!I15+NRGSUP!I15</f>
        <v>5.9719291200000004</v>
      </c>
      <c r="J15" s="8">
        <f>INTAVI!J15+NRGSUP!J15</f>
        <v>11.943567720000001</v>
      </c>
      <c r="K15" s="8">
        <f>INTAVI!K15+NRGSUP!K15</f>
        <v>8.9576031599999997</v>
      </c>
      <c r="L15" s="8">
        <f>INTAVI!L15+NRGSUP!L15</f>
        <v>20.901461400000002</v>
      </c>
      <c r="M15" s="8">
        <f>INTAVI!M15+NRGSUP!M15</f>
        <v>17.915496839999999</v>
      </c>
      <c r="N15" s="8">
        <f>INTAVI!N15+NRGSUP!N15</f>
        <v>5.9719291200000004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4438.3637159999998</v>
      </c>
      <c r="D17" s="27">
        <f t="shared" ref="D17:X17" si="10">SUM(D18:D21)</f>
        <v>4073.5355328000001</v>
      </c>
      <c r="E17" s="27">
        <f t="shared" si="10"/>
        <v>4225.8996144000002</v>
      </c>
      <c r="F17" s="27">
        <f t="shared" si="10"/>
        <v>4505.1094080000003</v>
      </c>
      <c r="G17" s="27">
        <f t="shared" si="10"/>
        <v>4492.5572736000004</v>
      </c>
      <c r="H17" s="27">
        <f t="shared" si="10"/>
        <v>4531.2680447999992</v>
      </c>
      <c r="I17" s="27">
        <f t="shared" si="10"/>
        <v>4631.8917816000003</v>
      </c>
      <c r="J17" s="27">
        <f t="shared" si="10"/>
        <v>4442.9496552000001</v>
      </c>
      <c r="K17" s="27">
        <f t="shared" si="10"/>
        <v>4218.4164384000005</v>
      </c>
      <c r="L17" s="27">
        <f t="shared" si="10"/>
        <v>2673.9581904000001</v>
      </c>
      <c r="M17" s="27">
        <f t="shared" si="10"/>
        <v>3659.6951784000007</v>
      </c>
      <c r="N17" s="27">
        <f t="shared" si="10"/>
        <v>3691.3006439999999</v>
      </c>
      <c r="O17" s="27">
        <f t="shared" si="10"/>
        <v>3249.5860872000003</v>
      </c>
      <c r="P17" s="27">
        <f t="shared" si="10"/>
        <v>3300.3865008000002</v>
      </c>
      <c r="Q17" s="27">
        <f t="shared" si="10"/>
        <v>3462.8905872000005</v>
      </c>
      <c r="R17" s="27">
        <f t="shared" si="10"/>
        <v>3722.3920223999999</v>
      </c>
      <c r="S17" s="27">
        <f t="shared" si="10"/>
        <v>3809.3792111999992</v>
      </c>
      <c r="T17" s="27">
        <f t="shared" si="10"/>
        <v>3588.1987320000007</v>
      </c>
      <c r="U17" s="27">
        <f t="shared" si="10"/>
        <v>3851.4433175999998</v>
      </c>
      <c r="V17" s="27">
        <f t="shared" si="10"/>
        <v>3139.2708192</v>
      </c>
      <c r="W17" s="27">
        <f t="shared" si="10"/>
        <v>3250.7422776000003</v>
      </c>
      <c r="X17" s="27">
        <f t="shared" si="10"/>
        <v>4135.4117207999998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318.04164000000003</v>
      </c>
      <c r="D19" s="8">
        <f>INTAVI!D19+NRGSUP!D19</f>
        <v>315.96371999999997</v>
      </c>
      <c r="E19" s="8">
        <f>INTAVI!E19+NRGSUP!E19</f>
        <v>320.95871999999997</v>
      </c>
      <c r="F19" s="8">
        <f>INTAVI!F19+NRGSUP!F19</f>
        <v>315.96371999999997</v>
      </c>
      <c r="G19" s="8">
        <f>INTAVI!G19+NRGSUP!G19</f>
        <v>309.21047999999996</v>
      </c>
      <c r="H19" s="8">
        <f>INTAVI!H19+NRGSUP!H19</f>
        <v>304.73496</v>
      </c>
      <c r="I19" s="8">
        <f>INTAVI!I19+NRGSUP!I19</f>
        <v>315.68399999999997</v>
      </c>
      <c r="J19" s="8">
        <f>INTAVI!J19+NRGSUP!J19</f>
        <v>295.66404</v>
      </c>
      <c r="K19" s="8">
        <f>INTAVI!K19+NRGSUP!K19</f>
        <v>294.70499999999998</v>
      </c>
      <c r="L19" s="8">
        <f>INTAVI!L19+NRGSUP!L19</f>
        <v>253.30643999999998</v>
      </c>
      <c r="M19" s="8">
        <f>INTAVI!M19+NRGSUP!M19</f>
        <v>292.74695999999994</v>
      </c>
      <c r="N19" s="8">
        <f>INTAVI!N19+NRGSUP!N19</f>
        <v>312.36731999999995</v>
      </c>
      <c r="O19" s="8">
        <f>INTAVI!O19+NRGSUP!O19</f>
        <v>322.55711999999994</v>
      </c>
      <c r="P19" s="8">
        <f>INTAVI!P19+NRGSUP!P19</f>
        <v>292.70699999999999</v>
      </c>
      <c r="Q19" s="8">
        <f>INTAVI!Q19+NRGSUP!Q19</f>
        <v>304.25544000000002</v>
      </c>
      <c r="R19" s="8">
        <f>INTAVI!R19+NRGSUP!R19</f>
        <v>319.20047999999997</v>
      </c>
      <c r="S19" s="8">
        <f>INTAVI!S19+NRGSUP!S19</f>
        <v>324.23543999999998</v>
      </c>
      <c r="T19" s="8">
        <f>INTAVI!T19+NRGSUP!T19</f>
        <v>273.48623999999995</v>
      </c>
      <c r="U19" s="8">
        <f>INTAVI!U19+NRGSUP!U19</f>
        <v>304.57511999999997</v>
      </c>
      <c r="V19" s="8">
        <f>INTAVI!V19+NRGSUP!V19</f>
        <v>305.37432000000001</v>
      </c>
      <c r="W19" s="8">
        <f>INTAVI!W19+NRGSUP!W19</f>
        <v>276.60311999999999</v>
      </c>
      <c r="X19" s="8">
        <f>INTAVI!X19+NRGSUP!X19</f>
        <v>301.21848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3759.5984399999998</v>
      </c>
      <c r="D20" s="8">
        <f>INTAVI!D20+NRGSUP!D20</f>
        <v>3443.4401040000002</v>
      </c>
      <c r="E20" s="8">
        <f>INTAVI!E20+NRGSUP!E20</f>
        <v>3579.16104</v>
      </c>
      <c r="F20" s="8">
        <f>INTAVI!F20+NRGSUP!F20</f>
        <v>3850.0796880000003</v>
      </c>
      <c r="G20" s="8">
        <f>INTAVI!G20+NRGSUP!G20</f>
        <v>3827.7186480000005</v>
      </c>
      <c r="H20" s="8">
        <f>INTAVI!H20+NRGSUP!H20</f>
        <v>3914.0393759999997</v>
      </c>
      <c r="I20" s="8">
        <f>INTAVI!I20+NRGSUP!I20</f>
        <v>3973.32</v>
      </c>
      <c r="J20" s="8">
        <f>INTAVI!J20+NRGSUP!J20</f>
        <v>3833.6996880000002</v>
      </c>
      <c r="K20" s="8">
        <f>INTAVI!K20+NRGSUP!K20</f>
        <v>3607.7595840000004</v>
      </c>
      <c r="L20" s="8">
        <f>INTAVI!L20+NRGSUP!L20</f>
        <v>2252.1198960000002</v>
      </c>
      <c r="M20" s="8">
        <f>INTAVI!M20+NRGSUP!M20</f>
        <v>3034.9800000000009</v>
      </c>
      <c r="N20" s="8">
        <f>INTAVI!N20+NRGSUP!N20</f>
        <v>3059.1596880000002</v>
      </c>
      <c r="O20" s="8">
        <f>INTAVI!O20+NRGSUP!O20</f>
        <v>2655.120312</v>
      </c>
      <c r="P20" s="8">
        <f>INTAVI!P20+NRGSUP!P20</f>
        <v>2478.0590640000005</v>
      </c>
      <c r="Q20" s="8">
        <f>INTAVI!Q20+NRGSUP!Q20</f>
        <v>2587.5195840000006</v>
      </c>
      <c r="R20" s="8">
        <f>INTAVI!R20+NRGSUP!R20</f>
        <v>2792.399688</v>
      </c>
      <c r="S20" s="8">
        <f>INTAVI!S20+NRGSUP!S20</f>
        <v>2822.3002079999997</v>
      </c>
      <c r="T20" s="8">
        <f>INTAVI!T20+NRGSUP!T20</f>
        <v>2732.8588560000007</v>
      </c>
      <c r="U20" s="8">
        <f>INTAVI!U20+NRGSUP!U20</f>
        <v>2883.6596879999997</v>
      </c>
      <c r="V20" s="8">
        <f>INTAVI!V20+NRGSUP!V20</f>
        <v>2148.1209360000003</v>
      </c>
      <c r="W20" s="8">
        <f>INTAVI!W20+NRGSUP!W20</f>
        <v>2313.4793760000002</v>
      </c>
      <c r="X20" s="8">
        <f>INTAVI!X20+NRGSUP!X20</f>
        <v>3124.9398959999999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360.72363600000011</v>
      </c>
      <c r="D21" s="8">
        <f>INTAVI!D21+NRGSUP!D21</f>
        <v>314.13170880000001</v>
      </c>
      <c r="E21" s="8">
        <f>INTAVI!E21+NRGSUP!E21</f>
        <v>325.77985440000009</v>
      </c>
      <c r="F21" s="8">
        <f>INTAVI!F21+NRGSUP!F21</f>
        <v>339.06600000000009</v>
      </c>
      <c r="G21" s="8">
        <f>INTAVI!G21+NRGSUP!G21</f>
        <v>355.62814559999998</v>
      </c>
      <c r="H21" s="8">
        <f>INTAVI!H21+NRGSUP!H21</f>
        <v>312.49370879999992</v>
      </c>
      <c r="I21" s="8">
        <f>INTAVI!I21+NRGSUP!I21</f>
        <v>342.88778160000004</v>
      </c>
      <c r="J21" s="8">
        <f>INTAVI!J21+NRGSUP!J21</f>
        <v>313.58592720000001</v>
      </c>
      <c r="K21" s="8">
        <f>INTAVI!K21+NRGSUP!K21</f>
        <v>315.9518544</v>
      </c>
      <c r="L21" s="8">
        <f>INTAVI!L21+NRGSUP!L21</f>
        <v>168.53185439999999</v>
      </c>
      <c r="M21" s="8">
        <f>INTAVI!M21+NRGSUP!M21</f>
        <v>331.96821839999996</v>
      </c>
      <c r="N21" s="8">
        <f>INTAVI!N21+NRGSUP!N21</f>
        <v>319.77363600000001</v>
      </c>
      <c r="O21" s="8">
        <f>INTAVI!O21+NRGSUP!O21</f>
        <v>271.90865520000011</v>
      </c>
      <c r="P21" s="8">
        <f>INTAVI!P21+NRGSUP!P21</f>
        <v>529.62043680000011</v>
      </c>
      <c r="Q21" s="8">
        <f>INTAVI!Q21+NRGSUP!Q21</f>
        <v>571.1155632</v>
      </c>
      <c r="R21" s="8">
        <f>INTAVI!R21+NRGSUP!R21</f>
        <v>610.79185439999992</v>
      </c>
      <c r="S21" s="8">
        <f>INTAVI!S21+NRGSUP!S21</f>
        <v>662.84356319999983</v>
      </c>
      <c r="T21" s="8">
        <f>INTAVI!T21+NRGSUP!T21</f>
        <v>581.85363600000005</v>
      </c>
      <c r="U21" s="8">
        <f>INTAVI!U21+NRGSUP!U21</f>
        <v>663.20850960000007</v>
      </c>
      <c r="V21" s="8">
        <f>INTAVI!V21+NRGSUP!V21</f>
        <v>685.77556319999985</v>
      </c>
      <c r="W21" s="8">
        <f>INTAVI!W21+NRGSUP!W21</f>
        <v>660.65978160000009</v>
      </c>
      <c r="X21" s="8">
        <f>INTAVI!X21+NRGSUP!X21</f>
        <v>709.25334479999992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6614.3208624768004</v>
      </c>
      <c r="D22" s="27">
        <f t="shared" ref="D22:X22" si="12">SUM(D23:D24)</f>
        <v>9200.0253869568005</v>
      </c>
      <c r="E22" s="27">
        <f t="shared" si="12"/>
        <v>9765.8749723391993</v>
      </c>
      <c r="F22" s="27">
        <f t="shared" si="12"/>
        <v>10736.117142220799</v>
      </c>
      <c r="G22" s="27">
        <f t="shared" si="12"/>
        <v>9596.5979966208015</v>
      </c>
      <c r="H22" s="27">
        <f t="shared" si="12"/>
        <v>7410.7027640448005</v>
      </c>
      <c r="I22" s="27">
        <f t="shared" si="12"/>
        <v>9985.3604167680005</v>
      </c>
      <c r="J22" s="27">
        <f t="shared" si="12"/>
        <v>10953.649662911999</v>
      </c>
      <c r="K22" s="27">
        <f t="shared" si="12"/>
        <v>8788.9746460032002</v>
      </c>
      <c r="L22" s="27">
        <f t="shared" si="12"/>
        <v>7802.9186488703999</v>
      </c>
      <c r="M22" s="27">
        <f t="shared" si="12"/>
        <v>10223.4402243072</v>
      </c>
      <c r="N22" s="27">
        <f t="shared" si="12"/>
        <v>9046.3972327739993</v>
      </c>
      <c r="O22" s="27">
        <f t="shared" si="12"/>
        <v>7056.4523085539995</v>
      </c>
      <c r="P22" s="27">
        <f t="shared" si="12"/>
        <v>6108.6584862864001</v>
      </c>
      <c r="Q22" s="27">
        <f t="shared" si="12"/>
        <v>6454.8782101584002</v>
      </c>
      <c r="R22" s="27">
        <f t="shared" si="12"/>
        <v>6125.6419518096009</v>
      </c>
      <c r="S22" s="27">
        <f t="shared" si="12"/>
        <v>5973.2764944335986</v>
      </c>
      <c r="T22" s="27">
        <f t="shared" si="12"/>
        <v>5695.5577315823994</v>
      </c>
      <c r="U22" s="27">
        <f t="shared" si="12"/>
        <v>6535.9658192399993</v>
      </c>
      <c r="V22" s="27">
        <f t="shared" si="12"/>
        <v>5943.3905194487988</v>
      </c>
      <c r="W22" s="27">
        <f t="shared" si="12"/>
        <v>4525.8566704559998</v>
      </c>
      <c r="X22" s="27">
        <f t="shared" si="12"/>
        <v>4033.3989960000008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6614.3208624768004</v>
      </c>
      <c r="D23" s="8">
        <f>INTAVI!D23+NRGSUP!D23</f>
        <v>9200.0253869568005</v>
      </c>
      <c r="E23" s="8">
        <f>INTAVI!E23+NRGSUP!E23</f>
        <v>9765.8749723391993</v>
      </c>
      <c r="F23" s="8">
        <f>INTAVI!F23+NRGSUP!F23</f>
        <v>10736.117142220799</v>
      </c>
      <c r="G23" s="8">
        <f>INTAVI!G23+NRGSUP!G23</f>
        <v>9596.5979966208015</v>
      </c>
      <c r="H23" s="8">
        <f>INTAVI!H23+NRGSUP!H23</f>
        <v>7410.7027640448005</v>
      </c>
      <c r="I23" s="8">
        <f>INTAVI!I23+NRGSUP!I23</f>
        <v>9985.3604167680005</v>
      </c>
      <c r="J23" s="8">
        <f>INTAVI!J23+NRGSUP!J23</f>
        <v>10953.649662911999</v>
      </c>
      <c r="K23" s="8">
        <f>INTAVI!K23+NRGSUP!K23</f>
        <v>8730.6707081088007</v>
      </c>
      <c r="L23" s="8">
        <f>INTAVI!L23+NRGSUP!L23</f>
        <v>7749.9149663232001</v>
      </c>
      <c r="M23" s="8">
        <f>INTAVI!M23+NRGSUP!M23</f>
        <v>10182.8040551424</v>
      </c>
      <c r="N23" s="8">
        <f>INTAVI!N23+NRGSUP!N23</f>
        <v>8964.2783075867992</v>
      </c>
      <c r="O23" s="8">
        <f>INTAVI!O23+NRGSUP!O23</f>
        <v>7006.1230170359995</v>
      </c>
      <c r="P23" s="8">
        <f>INTAVI!P23+NRGSUP!P23</f>
        <v>6076.4145030864001</v>
      </c>
      <c r="Q23" s="8">
        <f>INTAVI!Q23+NRGSUP!Q23</f>
        <v>6438.8114308583999</v>
      </c>
      <c r="R23" s="8">
        <f>INTAVI!R23+NRGSUP!R23</f>
        <v>6109.5751725096006</v>
      </c>
      <c r="S23" s="8">
        <f>INTAVI!S23+NRGSUP!S23</f>
        <v>5971.4853316271983</v>
      </c>
      <c r="T23" s="8">
        <f>INTAVI!T23+NRGSUP!T23</f>
        <v>5693.7665687759991</v>
      </c>
      <c r="U23" s="8">
        <f>INTAVI!U23+NRGSUP!U23</f>
        <v>6535.9658192399993</v>
      </c>
      <c r="V23" s="8">
        <f>INTAVI!V23+NRGSUP!V23</f>
        <v>5941.6177589999988</v>
      </c>
      <c r="W23" s="8">
        <f>INTAVI!W23+NRGSUP!W23</f>
        <v>4522.3107718931997</v>
      </c>
      <c r="X23" s="8">
        <f>INTAVI!X23+NRGSUP!X23</f>
        <v>4033.3989960000008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58.303937894399994</v>
      </c>
      <c r="L24" s="8">
        <f>INTAVI!L24+NRGSUP!L24</f>
        <v>53.003682547200007</v>
      </c>
      <c r="M24" s="8">
        <f>INTAVI!M24+NRGSUP!M24</f>
        <v>40.636169164799995</v>
      </c>
      <c r="N24" s="8">
        <f>INTAVI!N24+NRGSUP!N24</f>
        <v>82.118925187199991</v>
      </c>
      <c r="O24" s="8">
        <f>INTAVI!O24+NRGSUP!O24</f>
        <v>50.329291517999998</v>
      </c>
      <c r="P24" s="8">
        <f>INTAVI!P24+NRGSUP!P24</f>
        <v>32.243983199999995</v>
      </c>
      <c r="Q24" s="8">
        <f>INTAVI!Q24+NRGSUP!Q24</f>
        <v>16.066779299999997</v>
      </c>
      <c r="R24" s="8">
        <f>INTAVI!R24+NRGSUP!R24</f>
        <v>16.066779299999997</v>
      </c>
      <c r="S24" s="8">
        <f>INTAVI!S24+NRGSUP!S24</f>
        <v>1.7911628063999998</v>
      </c>
      <c r="T24" s="8">
        <f>INTAVI!T24+NRGSUP!T24</f>
        <v>1.7911628063999998</v>
      </c>
      <c r="U24" s="8">
        <f>INTAVI!U24+NRGSUP!U24</f>
        <v>0</v>
      </c>
      <c r="V24" s="8">
        <f>INTAVI!V24+NRGSUP!V24</f>
        <v>1.7727604487999997</v>
      </c>
      <c r="W24" s="8">
        <f>INTAVI!W24+NRGSUP!W24</f>
        <v>3.5458985627999993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25826.735830679998</v>
      </c>
      <c r="D26" s="27">
        <f t="shared" ref="D26:X26" si="14">SUM(D27,D33)</f>
        <v>26864.42440824</v>
      </c>
      <c r="E26" s="27">
        <f t="shared" si="14"/>
        <v>27010.143540720001</v>
      </c>
      <c r="F26" s="27">
        <f t="shared" si="14"/>
        <v>27471.937974479999</v>
      </c>
      <c r="G26" s="27">
        <f t="shared" si="14"/>
        <v>27153.143471519998</v>
      </c>
      <c r="H26" s="27">
        <f t="shared" si="14"/>
        <v>26531.533935719995</v>
      </c>
      <c r="I26" s="27">
        <f t="shared" si="14"/>
        <v>26784.008972639997</v>
      </c>
      <c r="J26" s="27">
        <f t="shared" si="14"/>
        <v>27393.67857168</v>
      </c>
      <c r="K26" s="27">
        <f t="shared" si="14"/>
        <v>25664.11848972</v>
      </c>
      <c r="L26" s="27">
        <f t="shared" si="14"/>
        <v>24663.946993919999</v>
      </c>
      <c r="M26" s="27">
        <f t="shared" si="14"/>
        <v>25737.272915040005</v>
      </c>
      <c r="N26" s="27">
        <f t="shared" si="14"/>
        <v>24910.784505</v>
      </c>
      <c r="O26" s="27">
        <f t="shared" si="14"/>
        <v>24440.645967480003</v>
      </c>
      <c r="P26" s="27">
        <f t="shared" si="14"/>
        <v>23797.407088079999</v>
      </c>
      <c r="Q26" s="27">
        <f t="shared" si="14"/>
        <v>22378.660638840003</v>
      </c>
      <c r="R26" s="27">
        <f t="shared" si="14"/>
        <v>22210.335405000002</v>
      </c>
      <c r="S26" s="27">
        <f t="shared" si="14"/>
        <v>23779.84017996</v>
      </c>
      <c r="T26" s="27">
        <f t="shared" si="14"/>
        <v>22899.660517439999</v>
      </c>
      <c r="U26" s="27">
        <f t="shared" si="14"/>
        <v>23011.028349479999</v>
      </c>
      <c r="V26" s="27">
        <f t="shared" si="14"/>
        <v>22840.9711398</v>
      </c>
      <c r="W26" s="27">
        <f t="shared" si="14"/>
        <v>19903.548532680001</v>
      </c>
      <c r="X26" s="27">
        <f t="shared" si="14"/>
        <v>18768.596937119997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25826.735830679998</v>
      </c>
      <c r="D33" s="19">
        <f t="shared" ref="D33:X33" si="18">SUM(D34:D50)</f>
        <v>26864.42440824</v>
      </c>
      <c r="E33" s="19">
        <f t="shared" si="18"/>
        <v>27010.143540720001</v>
      </c>
      <c r="F33" s="19">
        <f t="shared" si="18"/>
        <v>27471.937974479999</v>
      </c>
      <c r="G33" s="19">
        <f t="shared" si="18"/>
        <v>27153.143471519998</v>
      </c>
      <c r="H33" s="19">
        <f t="shared" si="18"/>
        <v>26531.533935719995</v>
      </c>
      <c r="I33" s="19">
        <f t="shared" si="18"/>
        <v>26784.008972639997</v>
      </c>
      <c r="J33" s="19">
        <f t="shared" si="18"/>
        <v>27393.67857168</v>
      </c>
      <c r="K33" s="19">
        <f t="shared" si="18"/>
        <v>25664.11848972</v>
      </c>
      <c r="L33" s="19">
        <f t="shared" si="18"/>
        <v>24663.946993919999</v>
      </c>
      <c r="M33" s="19">
        <f t="shared" si="18"/>
        <v>25737.272915040005</v>
      </c>
      <c r="N33" s="19">
        <f t="shared" si="18"/>
        <v>24910.784505</v>
      </c>
      <c r="O33" s="19">
        <f t="shared" si="18"/>
        <v>24440.645967480003</v>
      </c>
      <c r="P33" s="19">
        <f t="shared" si="18"/>
        <v>23797.407088079999</v>
      </c>
      <c r="Q33" s="19">
        <f t="shared" si="18"/>
        <v>22378.660638840003</v>
      </c>
      <c r="R33" s="19">
        <f t="shared" si="18"/>
        <v>22210.335405000002</v>
      </c>
      <c r="S33" s="19">
        <f t="shared" si="18"/>
        <v>23779.84017996</v>
      </c>
      <c r="T33" s="19">
        <f t="shared" si="18"/>
        <v>22899.660517439999</v>
      </c>
      <c r="U33" s="19">
        <f t="shared" si="18"/>
        <v>23011.028349479999</v>
      </c>
      <c r="V33" s="19">
        <f t="shared" si="18"/>
        <v>22840.9711398</v>
      </c>
      <c r="W33" s="19">
        <f t="shared" si="18"/>
        <v>19903.548532680001</v>
      </c>
      <c r="X33" s="19">
        <f t="shared" si="18"/>
        <v>18768.596937119997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1245.0240691199999</v>
      </c>
      <c r="D34" s="8">
        <f>INTAVI!D34+NRGSUP!D34</f>
        <v>1292.5439308800001</v>
      </c>
      <c r="E34" s="8">
        <f>INTAVI!E34+NRGSUP!E34</f>
        <v>1397.0880000000004</v>
      </c>
      <c r="F34" s="8">
        <f>INTAVI!F34+NRGSUP!F34</f>
        <v>1400.2558387199999</v>
      </c>
      <c r="G34" s="8">
        <f>INTAVI!G34+NRGSUP!G34</f>
        <v>1311.55220736</v>
      </c>
      <c r="H34" s="8">
        <f>INTAVI!H34+NRGSUP!H34</f>
        <v>1397.0882073600001</v>
      </c>
      <c r="I34" s="8">
        <f>INTAVI!I34+NRGSUP!I34</f>
        <v>1419.26390784</v>
      </c>
      <c r="J34" s="8">
        <f>INTAVI!J34+NRGSUP!J34</f>
        <v>1488.9600921600004</v>
      </c>
      <c r="K34" s="8">
        <f>INTAVI!K34+NRGSUP!K34</f>
        <v>1463.6161382400001</v>
      </c>
      <c r="L34" s="8">
        <f>INTAVI!L34+NRGSUP!L34</f>
        <v>1650.5281612799999</v>
      </c>
      <c r="M34" s="8">
        <f>INTAVI!M34+NRGSUP!M34</f>
        <v>1549.1521382400001</v>
      </c>
      <c r="N34" s="8">
        <f>INTAVI!N34+NRGSUP!N34</f>
        <v>1641.02402304</v>
      </c>
      <c r="O34" s="8">
        <f>INTAVI!O34+NRGSUP!O34</f>
        <v>1523.8079769600001</v>
      </c>
      <c r="P34" s="8">
        <f>INTAVI!P34+NRGSUP!P34</f>
        <v>1045.0151884800002</v>
      </c>
      <c r="Q34" s="8">
        <f>INTAVI!Q34+NRGSUP!Q34</f>
        <v>984.53511936000007</v>
      </c>
      <c r="R34" s="8">
        <f>INTAVI!R34+NRGSUP!R34</f>
        <v>953.16756480000015</v>
      </c>
      <c r="S34" s="8">
        <f>INTAVI!S34+NRGSUP!S34</f>
        <v>1163.9247436800001</v>
      </c>
      <c r="T34" s="8">
        <f>INTAVI!T34+NRGSUP!T34</f>
        <v>1152.7148620799999</v>
      </c>
      <c r="U34" s="8">
        <f>INTAVI!U34+NRGSUP!U34</f>
        <v>1153.1691878400002</v>
      </c>
      <c r="V34" s="8">
        <f>INTAVI!V34+NRGSUP!V34</f>
        <v>1254.5282073599999</v>
      </c>
      <c r="W34" s="8">
        <f>INTAVI!W34+NRGSUP!W34</f>
        <v>1142.2554163200002</v>
      </c>
      <c r="X34" s="8">
        <f>INTAVI!X34+NRGSUP!X34</f>
        <v>843.41938175999996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696.73742856000013</v>
      </c>
      <c r="D36" s="8">
        <f>INTAVI!D36+NRGSUP!D36</f>
        <v>708.39823284000022</v>
      </c>
      <c r="E36" s="8">
        <f>INTAVI!E36+NRGSUP!E36</f>
        <v>693.82228428000019</v>
      </c>
      <c r="F36" s="8">
        <f>INTAVI!F36+NRGSUP!F36</f>
        <v>757.95704856000032</v>
      </c>
      <c r="G36" s="8">
        <f>INTAVI!G36+NRGSUP!G36</f>
        <v>781.27888428000017</v>
      </c>
      <c r="H36" s="8">
        <f>INTAVI!H36+NRGSUP!H36</f>
        <v>816.26129711999999</v>
      </c>
      <c r="I36" s="8">
        <f>INTAVI!I36+NRGSUP!I36</f>
        <v>857.07490716000018</v>
      </c>
      <c r="J36" s="8">
        <f>INTAVI!J36+NRGSUP!J36</f>
        <v>801.68512140000018</v>
      </c>
      <c r="K36" s="8">
        <f>INTAVI!K36+NRGSUP!K36</f>
        <v>833.75261712000008</v>
      </c>
      <c r="L36" s="8">
        <f>INTAVI!L36+NRGSUP!L36</f>
        <v>696.73742856000013</v>
      </c>
      <c r="M36" s="8">
        <f>INTAVI!M36+NRGSUP!M36</f>
        <v>822.09181284000022</v>
      </c>
      <c r="N36" s="8">
        <f>INTAVI!N36+NRGSUP!N36</f>
        <v>807.5158642800003</v>
      </c>
      <c r="O36" s="8">
        <f>INTAVI!O36+NRGSUP!O36</f>
        <v>801.68557572000009</v>
      </c>
      <c r="P36" s="8">
        <f>INTAVI!P36+NRGSUP!P36</f>
        <v>1092.6520938000001</v>
      </c>
      <c r="Q36" s="8">
        <f>INTAVI!Q36+NRGSUP!Q36</f>
        <v>1139.3963971200003</v>
      </c>
      <c r="R36" s="8">
        <f>INTAVI!R36+NRGSUP!R36</f>
        <v>1139.3966242800002</v>
      </c>
      <c r="S36" s="8">
        <f>INTAVI!S36+NRGSUP!S36</f>
        <v>1148.1606842399999</v>
      </c>
      <c r="T36" s="8">
        <f>INTAVI!T36+NRGSUP!T36</f>
        <v>1107.2596176000002</v>
      </c>
      <c r="U36" s="8">
        <f>INTAVI!U36+NRGSUP!U36</f>
        <v>1156.92588</v>
      </c>
      <c r="V36" s="8">
        <f>INTAVI!V36+NRGSUP!V36</f>
        <v>952.41872951999983</v>
      </c>
      <c r="W36" s="8">
        <f>INTAVI!W36+NRGSUP!W36</f>
        <v>826.79311619999976</v>
      </c>
      <c r="X36" s="8">
        <f>INTAVI!X36+NRGSUP!X36</f>
        <v>920.28172284000004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5319.121167360001</v>
      </c>
      <c r="D37" s="8">
        <f>INTAVI!D37+NRGSUP!D37</f>
        <v>5390.6390999999994</v>
      </c>
      <c r="E37" s="8">
        <f>INTAVI!E37+NRGSUP!E37</f>
        <v>5483.0158059600026</v>
      </c>
      <c r="F37" s="8">
        <f>INTAVI!F37+NRGSUP!F37</f>
        <v>5500.8952891200015</v>
      </c>
      <c r="G37" s="8">
        <f>INTAVI!G37+NRGSUP!G37</f>
        <v>5600.5565615999994</v>
      </c>
      <c r="H37" s="8">
        <f>INTAVI!H37+NRGSUP!H37</f>
        <v>5590.2922059599996</v>
      </c>
      <c r="I37" s="8">
        <f>INTAVI!I37+NRGSUP!I37</f>
        <v>5546.754702719998</v>
      </c>
      <c r="J37" s="8">
        <f>INTAVI!J37+NRGSUP!J37</f>
        <v>5541.9529611599983</v>
      </c>
      <c r="K37" s="8">
        <f>INTAVI!K37+NRGSUP!K37</f>
        <v>4952.5936336799996</v>
      </c>
      <c r="L37" s="8">
        <f>INTAVI!L37+NRGSUP!L37</f>
        <v>4770.8200108800002</v>
      </c>
      <c r="M37" s="8">
        <f>INTAVI!M37+NRGSUP!M37</f>
        <v>4681.4230940399975</v>
      </c>
      <c r="N37" s="8">
        <f>INTAVI!N37+NRGSUP!N37</f>
        <v>4425.1514999999999</v>
      </c>
      <c r="O37" s="8">
        <f>INTAVI!O37+NRGSUP!O37</f>
        <v>4270.1967277199983</v>
      </c>
      <c r="P37" s="8">
        <f>INTAVI!P37+NRGSUP!P37</f>
        <v>4364.0565922799997</v>
      </c>
      <c r="Q37" s="8">
        <f>INTAVI!Q37+NRGSUP!Q37</f>
        <v>4204.6528431600018</v>
      </c>
      <c r="R37" s="8">
        <f>INTAVI!R37+NRGSUP!R37</f>
        <v>4180.5917445600007</v>
      </c>
      <c r="S37" s="8">
        <f>INTAVI!S37+NRGSUP!S37</f>
        <v>4153.5231645599997</v>
      </c>
      <c r="T37" s="8">
        <f>INTAVI!T37+NRGSUP!T37</f>
        <v>3991.1114350800008</v>
      </c>
      <c r="U37" s="8">
        <f>INTAVI!U37+NRGSUP!U37</f>
        <v>3927.9515814000006</v>
      </c>
      <c r="V37" s="8">
        <f>INTAVI!V37+NRGSUP!V37</f>
        <v>3837.722898240002</v>
      </c>
      <c r="W37" s="8">
        <f>INTAVI!W37+NRGSUP!W37</f>
        <v>3570.0445796399986</v>
      </c>
      <c r="X37" s="8">
        <f>INTAVI!X37+NRGSUP!X37</f>
        <v>3597.1134091199992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9.1770840000000007</v>
      </c>
      <c r="D38" s="8">
        <f>INTAVI!D38+NRGSUP!D38</f>
        <v>9.1770840000000007</v>
      </c>
      <c r="E38" s="8">
        <f>INTAVI!E38+NRGSUP!E38</f>
        <v>9.1770840000000007</v>
      </c>
      <c r="F38" s="8">
        <f>INTAVI!F38+NRGSUP!F38</f>
        <v>15.29514</v>
      </c>
      <c r="G38" s="8">
        <f>INTAVI!G38+NRGSUP!G38</f>
        <v>15.29514</v>
      </c>
      <c r="H38" s="8">
        <f>INTAVI!H38+NRGSUP!H38</f>
        <v>9.1770840000000007</v>
      </c>
      <c r="I38" s="8">
        <f>INTAVI!I38+NRGSUP!I38</f>
        <v>15.29514</v>
      </c>
      <c r="J38" s="8">
        <f>INTAVI!J38+NRGSUP!J38</f>
        <v>15.29514</v>
      </c>
      <c r="K38" s="8">
        <f>INTAVI!K38+NRGSUP!K38</f>
        <v>12.236112</v>
      </c>
      <c r="L38" s="8">
        <f>INTAVI!L38+NRGSUP!L38</f>
        <v>6.1180559999999993</v>
      </c>
      <c r="M38" s="8">
        <f>INTAVI!M38+NRGSUP!M38</f>
        <v>6.1180559999999993</v>
      </c>
      <c r="N38" s="8">
        <f>INTAVI!N38+NRGSUP!N38</f>
        <v>3.0590279999999996</v>
      </c>
      <c r="O38" s="8">
        <f>INTAVI!O38+NRGSUP!O38</f>
        <v>3.0590279999999992</v>
      </c>
      <c r="P38" s="8">
        <f>INTAVI!P38+NRGSUP!P38</f>
        <v>3.0590280000000001</v>
      </c>
      <c r="Q38" s="8">
        <f>INTAVI!Q38+NRGSUP!Q38</f>
        <v>3.0590280000000001</v>
      </c>
      <c r="R38" s="8">
        <f>INTAVI!R38+NRGSUP!R38</f>
        <v>3.0590279999999992</v>
      </c>
      <c r="S38" s="8">
        <f>INTAVI!S38+NRGSUP!S38</f>
        <v>3.0590279999999992</v>
      </c>
      <c r="T38" s="8">
        <f>INTAVI!T38+NRGSUP!T38</f>
        <v>3.0590279999999996</v>
      </c>
      <c r="U38" s="8">
        <f>INTAVI!U38+NRGSUP!U38</f>
        <v>3.0590279999999996</v>
      </c>
      <c r="V38" s="8">
        <f>INTAVI!V38+NRGSUP!V38</f>
        <v>3.0590279999999992</v>
      </c>
      <c r="W38" s="8">
        <f>INTAVI!W38+NRGSUP!W38</f>
        <v>3.0590279999999996</v>
      </c>
      <c r="X38" s="8">
        <f>INTAVI!X38+NRGSUP!X38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1531.7289262800002</v>
      </c>
      <c r="D40" s="8">
        <f>INTAVI!D40+NRGSUP!D40</f>
        <v>1531.7289262799995</v>
      </c>
      <c r="E40" s="8">
        <f>INTAVI!E40+NRGSUP!E40</f>
        <v>1494.3695137200004</v>
      </c>
      <c r="F40" s="8">
        <f>INTAVI!F40+NRGSUP!F40</f>
        <v>1534.8419949600002</v>
      </c>
      <c r="G40" s="8">
        <f>INTAVI!G40+NRGSUP!G40</f>
        <v>1662.4860937200001</v>
      </c>
      <c r="H40" s="8">
        <f>INTAVI!H40+NRGSUP!H40</f>
        <v>1712.29855752</v>
      </c>
      <c r="I40" s="8">
        <f>INTAVI!I40+NRGSUP!I40</f>
        <v>1843.0557249600006</v>
      </c>
      <c r="J40" s="8">
        <f>INTAVI!J40+NRGSUP!J40</f>
        <v>2048.5314586800005</v>
      </c>
      <c r="K40" s="8">
        <f>INTAVI!K40+NRGSUP!K40</f>
        <v>2182.4022124800003</v>
      </c>
      <c r="L40" s="8">
        <f>INTAVI!L40+NRGSUP!L40</f>
        <v>1945.7937212400002</v>
      </c>
      <c r="M40" s="8">
        <f>INTAVI!M40+NRGSUP!M40</f>
        <v>2045.4183899999998</v>
      </c>
      <c r="N40" s="8">
        <f>INTAVI!N40+NRGSUP!N40</f>
        <v>2303.8196562000003</v>
      </c>
      <c r="O40" s="8">
        <f>INTAVI!O40+NRGSUP!O40</f>
        <v>2222.8746937199999</v>
      </c>
      <c r="P40" s="8">
        <f>INTAVI!P40+NRGSUP!P40</f>
        <v>2241.5544000000004</v>
      </c>
      <c r="Q40" s="8">
        <f>INTAVI!Q40+NRGSUP!Q40</f>
        <v>2182.4022124799999</v>
      </c>
      <c r="R40" s="8">
        <f>INTAVI!R40+NRGSUP!R40</f>
        <v>2222.8746937199999</v>
      </c>
      <c r="S40" s="8">
        <f>INTAVI!S40+NRGSUP!S40</f>
        <v>2278.91355372</v>
      </c>
      <c r="T40" s="8">
        <f>INTAVI!T40+NRGSUP!T40</f>
        <v>2390.9912737200002</v>
      </c>
      <c r="U40" s="8">
        <f>INTAVI!U40+NRGSUP!U40</f>
        <v>2677.4122287600007</v>
      </c>
      <c r="V40" s="8">
        <f>INTAVI!V40+NRGSUP!V40</f>
        <v>2898.454600080001</v>
      </c>
      <c r="W40" s="8">
        <f>INTAVI!W40+NRGSUP!W40</f>
        <v>1102.0974937200001</v>
      </c>
      <c r="X40" s="8">
        <f>INTAVI!X40+NRGSUP!X40</f>
        <v>1011.81280752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3.2473072799999989</v>
      </c>
      <c r="J42" s="8">
        <f>INTAVI!J42+NRGSUP!J42</f>
        <v>0</v>
      </c>
      <c r="K42" s="8">
        <f>INTAVI!K42+NRGSUP!K42</f>
        <v>3.2473072799999989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246.78638135999995</v>
      </c>
      <c r="Q42" s="8">
        <f>INTAVI!Q42+NRGSUP!Q42</f>
        <v>237.04498728000002</v>
      </c>
      <c r="R42" s="8">
        <f>INTAVI!R42+NRGSUP!R42</f>
        <v>240.29203068000001</v>
      </c>
      <c r="S42" s="8">
        <f>INTAVI!S42+NRGSUP!S42</f>
        <v>269.51674068</v>
      </c>
      <c r="T42" s="8">
        <f>INTAVI!T42+NRGSUP!T42</f>
        <v>217.56167136000002</v>
      </c>
      <c r="U42" s="8">
        <f>INTAVI!U42+NRGSUP!U42</f>
        <v>240.29203068000001</v>
      </c>
      <c r="V42" s="8">
        <f>INTAVI!V42+NRGSUP!V42</f>
        <v>217.56167136000002</v>
      </c>
      <c r="W42" s="8">
        <f>INTAVI!W42+NRGSUP!W42</f>
        <v>201.32566271999991</v>
      </c>
      <c r="X42" s="8">
        <f>INTAVI!X42+NRGSUP!X42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12649.610881439998</v>
      </c>
      <c r="D43" s="8">
        <f>INTAVI!D43+NRGSUP!D43</f>
        <v>13398.391796400001</v>
      </c>
      <c r="E43" s="8">
        <f>INTAVI!E43+NRGSUP!E43</f>
        <v>13251.821314679999</v>
      </c>
      <c r="F43" s="8">
        <f>INTAVI!F43+NRGSUP!F43</f>
        <v>13646.922485039999</v>
      </c>
      <c r="G43" s="8">
        <f>INTAVI!G43+NRGSUP!G43</f>
        <v>13282.158062159999</v>
      </c>
      <c r="H43" s="8">
        <f>INTAVI!H43+NRGSUP!H43</f>
        <v>12993.553886039997</v>
      </c>
      <c r="I43" s="8">
        <f>INTAVI!I43+NRGSUP!I43</f>
        <v>12972.679115759996</v>
      </c>
      <c r="J43" s="8">
        <f>INTAVI!J43+NRGSUP!J43</f>
        <v>13556.813357880001</v>
      </c>
      <c r="K43" s="8">
        <f>INTAVI!K43+NRGSUP!K43</f>
        <v>12828.08399184</v>
      </c>
      <c r="L43" s="8">
        <f>INTAVI!L43+NRGSUP!L43</f>
        <v>12344.26111308</v>
      </c>
      <c r="M43" s="8">
        <f>INTAVI!M43+NRGSUP!M43</f>
        <v>13239.768297600001</v>
      </c>
      <c r="N43" s="8">
        <f>INTAVI!N43+NRGSUP!N43</f>
        <v>12705.351984000001</v>
      </c>
      <c r="O43" s="8">
        <f>INTAVI!O43+NRGSUP!O43</f>
        <v>12879.701785080002</v>
      </c>
      <c r="P43" s="8">
        <f>INTAVI!P43+NRGSUP!P43</f>
        <v>12481.166880000001</v>
      </c>
      <c r="Q43" s="8">
        <f>INTAVI!Q43+NRGSUP!Q43</f>
        <v>11434.400640000002</v>
      </c>
      <c r="R43" s="8">
        <f>INTAVI!R43+NRGSUP!R43</f>
        <v>11330.06333472</v>
      </c>
      <c r="S43" s="8">
        <f>INTAVI!S43+NRGSUP!S43</f>
        <v>12654.653712480002</v>
      </c>
      <c r="T43" s="8">
        <f>INTAVI!T43+NRGSUP!T43</f>
        <v>12169.755257399998</v>
      </c>
      <c r="U43" s="8">
        <f>INTAVI!U43+NRGSUP!U43</f>
        <v>12228.616918440001</v>
      </c>
      <c r="V43" s="8">
        <f>INTAVI!V43+NRGSUP!V43</f>
        <v>11939.605133040001</v>
      </c>
      <c r="W43" s="8">
        <f>INTAVI!W43+NRGSUP!W43</f>
        <v>11523.207711600002</v>
      </c>
      <c r="X43" s="8">
        <f>INTAVI!X43+NRGSUP!X43</f>
        <v>10807.947057959997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3820.5492328800001</v>
      </c>
      <c r="D44" s="8">
        <f>INTAVI!D44+NRGSUP!D44</f>
        <v>4141.8445586400003</v>
      </c>
      <c r="E44" s="8">
        <f>INTAVI!E44+NRGSUP!E44</f>
        <v>4148.2070244000006</v>
      </c>
      <c r="F44" s="8">
        <f>INTAVI!F44+NRGSUP!F44</f>
        <v>4087.7647142400001</v>
      </c>
      <c r="G44" s="8">
        <f>INTAVI!G44+NRGSUP!G44</f>
        <v>3887.3528942400003</v>
      </c>
      <c r="H44" s="8">
        <f>INTAVI!H44+NRGSUP!H44</f>
        <v>3435.6314786400008</v>
      </c>
      <c r="I44" s="8">
        <f>INTAVI!I44+NRGSUP!I44</f>
        <v>3524.7029342400001</v>
      </c>
      <c r="J44" s="8">
        <f>INTAVI!J44+NRGSUP!J44</f>
        <v>3212.9510284800003</v>
      </c>
      <c r="K44" s="8">
        <f>INTAVI!K44+NRGSUP!K44</f>
        <v>2689.9462562400004</v>
      </c>
      <c r="L44" s="8">
        <f>INTAVI!L44+NRGSUP!L44</f>
        <v>2582.2212458399999</v>
      </c>
      <c r="M44" s="8">
        <f>INTAVI!M44+NRGSUP!M44</f>
        <v>2737.4708160000005</v>
      </c>
      <c r="N44" s="8">
        <f>INTAVI!N44+NRGSUP!N44</f>
        <v>2294.8514546400002</v>
      </c>
      <c r="O44" s="8">
        <f>INTAVI!O44+NRGSUP!O44</f>
        <v>2034.4972046400001</v>
      </c>
      <c r="P44" s="8">
        <f>INTAVI!P44+NRGSUP!P44</f>
        <v>1590.6381739200001</v>
      </c>
      <c r="Q44" s="8">
        <f>INTAVI!Q44+NRGSUP!Q44</f>
        <v>1481.33578248</v>
      </c>
      <c r="R44" s="8">
        <f>INTAVI!R44+NRGSUP!R44</f>
        <v>1508.71411296</v>
      </c>
      <c r="S44" s="8">
        <f>INTAVI!S44+NRGSUP!S44</f>
        <v>1403.97055056</v>
      </c>
      <c r="T44" s="8">
        <f>INTAVI!T44+NRGSUP!T44</f>
        <v>1194.4990296000001</v>
      </c>
      <c r="U44" s="8">
        <f>INTAVI!U44+NRGSUP!U44</f>
        <v>881.80225560000008</v>
      </c>
      <c r="V44" s="8">
        <f>INTAVI!V44+NRGSUP!V44</f>
        <v>806.75475119999999</v>
      </c>
      <c r="W44" s="8">
        <f>INTAVI!W44+NRGSUP!W44</f>
        <v>681.67659888000003</v>
      </c>
      <c r="X44" s="8">
        <f>INTAVI!X44+NRGSUP!X44</f>
        <v>728.58146327999987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454.50393299999996</v>
      </c>
      <c r="D48" s="8">
        <f>INTAVI!D48+NRGSUP!D48</f>
        <v>296.70661799999999</v>
      </c>
      <c r="E48" s="8">
        <f>INTAVI!E48+NRGSUP!E48</f>
        <v>421.71105599999999</v>
      </c>
      <c r="F48" s="8">
        <f>INTAVI!F48+NRGSUP!F48</f>
        <v>379.46925900000002</v>
      </c>
      <c r="G48" s="8">
        <f>INTAVI!G48+NRGSUP!G48</f>
        <v>448.26245099999994</v>
      </c>
      <c r="H48" s="8">
        <f>INTAVI!H48+NRGSUP!H48</f>
        <v>421.26072299999998</v>
      </c>
      <c r="I48" s="8">
        <f>INTAVI!I48+NRGSUP!I48</f>
        <v>447.20629199999996</v>
      </c>
      <c r="J48" s="8">
        <f>INTAVI!J48+NRGSUP!J48</f>
        <v>599.92744500000003</v>
      </c>
      <c r="K48" s="8">
        <f>INTAVI!K48+NRGSUP!K48</f>
        <v>582.26021099999991</v>
      </c>
      <c r="L48" s="8">
        <f>INTAVI!L48+NRGSUP!L48</f>
        <v>534.06720899999993</v>
      </c>
      <c r="M48" s="8">
        <f>INTAVI!M48+NRGSUP!M48</f>
        <v>512.38804500000015</v>
      </c>
      <c r="N48" s="8">
        <f>INTAVI!N48+NRGSUP!N48</f>
        <v>596.31144300000017</v>
      </c>
      <c r="O48" s="8">
        <f>INTAVI!O48+NRGSUP!O48</f>
        <v>565.902558</v>
      </c>
      <c r="P48" s="8">
        <f>INTAVI!P48+NRGSUP!P48</f>
        <v>637.55464500000005</v>
      </c>
      <c r="Q48" s="8">
        <f>INTAVI!Q48+NRGSUP!Q48</f>
        <v>597.92534100000023</v>
      </c>
      <c r="R48" s="8">
        <f>INTAVI!R48+NRGSUP!R48</f>
        <v>529.116354</v>
      </c>
      <c r="S48" s="8">
        <f>INTAVI!S48+NRGSUP!S48</f>
        <v>598.34619000000009</v>
      </c>
      <c r="T48" s="8">
        <f>INTAVI!T48+NRGSUP!T48</f>
        <v>556.087896</v>
      </c>
      <c r="U48" s="8">
        <f>INTAVI!U48+NRGSUP!U48</f>
        <v>490.22871300000003</v>
      </c>
      <c r="V48" s="8">
        <f>INTAVI!V48+NRGSUP!V48</f>
        <v>528.00052499999993</v>
      </c>
      <c r="W48" s="8">
        <f>INTAVI!W48+NRGSUP!W48</f>
        <v>578.23283700000002</v>
      </c>
      <c r="X48" s="8">
        <f>INTAVI!X48+NRGSUP!X48</f>
        <v>473.66291699999999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100.28310804</v>
      </c>
      <c r="D50" s="8">
        <f>INTAVI!D50+NRGSUP!D50</f>
        <v>94.994161200000008</v>
      </c>
      <c r="E50" s="8">
        <f>INTAVI!E50+NRGSUP!E50</f>
        <v>110.93145768000001</v>
      </c>
      <c r="F50" s="8">
        <f>INTAVI!F50+NRGSUP!F50</f>
        <v>148.53620483999998</v>
      </c>
      <c r="G50" s="8">
        <f>INTAVI!G50+NRGSUP!G50</f>
        <v>164.20117715999999</v>
      </c>
      <c r="H50" s="8">
        <f>INTAVI!H50+NRGSUP!H50</f>
        <v>155.97049608</v>
      </c>
      <c r="I50" s="8">
        <f>INTAVI!I50+NRGSUP!I50</f>
        <v>154.72894067999999</v>
      </c>
      <c r="J50" s="8">
        <f>INTAVI!J50+NRGSUP!J50</f>
        <v>127.56196692000002</v>
      </c>
      <c r="K50" s="8">
        <f>INTAVI!K50+NRGSUP!K50</f>
        <v>115.98000983999998</v>
      </c>
      <c r="L50" s="8">
        <f>INTAVI!L50+NRGSUP!L50</f>
        <v>133.40004803999997</v>
      </c>
      <c r="M50" s="8">
        <f>INTAVI!M50+NRGSUP!M50</f>
        <v>143.44226531999999</v>
      </c>
      <c r="N50" s="8">
        <f>INTAVI!N50+NRGSUP!N50</f>
        <v>133.69955183999997</v>
      </c>
      <c r="O50" s="8">
        <f>INTAVI!O50+NRGSUP!O50</f>
        <v>138.92041763999998</v>
      </c>
      <c r="P50" s="8">
        <f>INTAVI!P50+NRGSUP!P50</f>
        <v>94.923705240000004</v>
      </c>
      <c r="Q50" s="8">
        <f>INTAVI!Q50+NRGSUP!Q50</f>
        <v>113.90828795999997</v>
      </c>
      <c r="R50" s="8">
        <f>INTAVI!R50+NRGSUP!R50</f>
        <v>103.05991727999998</v>
      </c>
      <c r="S50" s="8">
        <f>INTAVI!S50+NRGSUP!S50</f>
        <v>105.77181204000001</v>
      </c>
      <c r="T50" s="8">
        <f>INTAVI!T50+NRGSUP!T50</f>
        <v>116.62044659999998</v>
      </c>
      <c r="U50" s="8">
        <f>INTAVI!U50+NRGSUP!U50</f>
        <v>251.57052575999998</v>
      </c>
      <c r="V50" s="8">
        <f>INTAVI!V50+NRGSUP!V50</f>
        <v>402.86559599999998</v>
      </c>
      <c r="W50" s="8">
        <f>INTAVI!W50+NRGSUP!W50</f>
        <v>274.85608860000002</v>
      </c>
      <c r="X50" s="8">
        <f>INTAVI!X50+NRGSUP!X50</f>
        <v>210.61819692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7958.5367400000014</v>
      </c>
      <c r="D51" s="27">
        <f>INTAVI!D51+NRGSUP!D51</f>
        <v>8635.1532299999999</v>
      </c>
      <c r="E51" s="27">
        <f>INTAVI!E51+NRGSUP!E51</f>
        <v>8574.565230000002</v>
      </c>
      <c r="F51" s="27">
        <f>INTAVI!F51+NRGSUP!F51</f>
        <v>9491.1606900000006</v>
      </c>
      <c r="G51" s="27">
        <f>INTAVI!G51+NRGSUP!G51</f>
        <v>9143.7894899999992</v>
      </c>
      <c r="H51" s="27">
        <f>INTAVI!H51+NRGSUP!H51</f>
        <v>8366.34447</v>
      </c>
      <c r="I51" s="27">
        <f>INTAVI!I51+NRGSUP!I51</f>
        <v>8942.33439</v>
      </c>
      <c r="J51" s="27">
        <f>INTAVI!J51+NRGSUP!J51</f>
        <v>8443.7977456799999</v>
      </c>
      <c r="K51" s="27">
        <f>INTAVI!K51+NRGSUP!K51</f>
        <v>8659.2868441200026</v>
      </c>
      <c r="L51" s="27">
        <f>INTAVI!L51+NRGSUP!L51</f>
        <v>7770.8880295200015</v>
      </c>
      <c r="M51" s="27">
        <f>INTAVI!M51+NRGSUP!M51</f>
        <v>8548.3108339200007</v>
      </c>
      <c r="N51" s="27">
        <f>INTAVI!N51+NRGSUP!N51</f>
        <v>7490.7396194400008</v>
      </c>
      <c r="O51" s="27">
        <f>INTAVI!O51+NRGSUP!O51</f>
        <v>6659.541733680001</v>
      </c>
      <c r="P51" s="27">
        <f>INTAVI!P51+NRGSUP!P51</f>
        <v>6224.284206360001</v>
      </c>
      <c r="Q51" s="27">
        <f>INTAVI!Q51+NRGSUP!Q51</f>
        <v>5548.0413423600003</v>
      </c>
      <c r="R51" s="27">
        <f>INTAVI!R51+NRGSUP!R51</f>
        <v>4842.5968800000001</v>
      </c>
      <c r="S51" s="27">
        <f>INTAVI!S51+NRGSUP!S51</f>
        <v>4328.6583621600003</v>
      </c>
      <c r="T51" s="27">
        <f>INTAVI!T51+NRGSUP!T51</f>
        <v>3980.3722833600004</v>
      </c>
      <c r="U51" s="27">
        <f>INTAVI!U51+NRGSUP!U51</f>
        <v>4526.3820492000004</v>
      </c>
      <c r="V51" s="27">
        <f>INTAVI!V51+NRGSUP!V51</f>
        <v>4432.511243160001</v>
      </c>
      <c r="W51" s="27">
        <f>INTAVI!W51+NRGSUP!W51</f>
        <v>4419.6859753200006</v>
      </c>
      <c r="X51" s="27">
        <f>INTAVI!X51+NRGSUP!X51</f>
        <v>4455.3006115200005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331.65721742035169</v>
      </c>
      <c r="D52" s="27">
        <f t="shared" ref="D52:X52" si="20">SUM(D53:D54)</f>
        <v>424.9044920930038</v>
      </c>
      <c r="E52" s="27">
        <f t="shared" si="20"/>
        <v>494.5508971361113</v>
      </c>
      <c r="F52" s="27">
        <f t="shared" si="20"/>
        <v>534.17958278613514</v>
      </c>
      <c r="G52" s="27">
        <f t="shared" si="20"/>
        <v>572.14726497871607</v>
      </c>
      <c r="H52" s="27">
        <f t="shared" si="20"/>
        <v>511.60503566318891</v>
      </c>
      <c r="I52" s="27">
        <f t="shared" si="20"/>
        <v>468.46641744559815</v>
      </c>
      <c r="J52" s="27">
        <f t="shared" si="20"/>
        <v>469.62693771439189</v>
      </c>
      <c r="K52" s="27">
        <f t="shared" si="20"/>
        <v>530.40815293859771</v>
      </c>
      <c r="L52" s="27">
        <f t="shared" si="20"/>
        <v>621.54213400492199</v>
      </c>
      <c r="M52" s="27">
        <f t="shared" si="20"/>
        <v>621.22855533411916</v>
      </c>
      <c r="N52" s="27">
        <f t="shared" si="20"/>
        <v>621.40430487993945</v>
      </c>
      <c r="O52" s="27">
        <f t="shared" si="20"/>
        <v>810.863895442184</v>
      </c>
      <c r="P52" s="27">
        <f t="shared" si="20"/>
        <v>804.68312016098571</v>
      </c>
      <c r="Q52" s="27">
        <f t="shared" si="20"/>
        <v>900.66328396073106</v>
      </c>
      <c r="R52" s="27">
        <f t="shared" si="20"/>
        <v>885.86841995343184</v>
      </c>
      <c r="S52" s="27">
        <f t="shared" si="20"/>
        <v>961.30049108200456</v>
      </c>
      <c r="T52" s="27">
        <f t="shared" si="20"/>
        <v>1067.3000621530537</v>
      </c>
      <c r="U52" s="27">
        <f t="shared" si="20"/>
        <v>1081.4086667613294</v>
      </c>
      <c r="V52" s="27">
        <f t="shared" si="20"/>
        <v>1076.059095720035</v>
      </c>
      <c r="W52" s="27">
        <f t="shared" si="20"/>
        <v>1085.8935652180353</v>
      </c>
      <c r="X52" s="27">
        <f t="shared" si="20"/>
        <v>1200.5109836210129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248.53359960000003</v>
      </c>
      <c r="D53" s="8">
        <f>INTAVI!D53+NRGSUP!D53</f>
        <v>322.03519920000008</v>
      </c>
      <c r="E53" s="8">
        <f>INTAVI!E53+NRGSUP!E53</f>
        <v>384.2410572</v>
      </c>
      <c r="F53" s="8">
        <f>INTAVI!F53+NRGSUP!F53</f>
        <v>382.24002959999996</v>
      </c>
      <c r="G53" s="8">
        <f>INTAVI!G53+NRGSUP!G53</f>
        <v>398.2554576</v>
      </c>
      <c r="H53" s="8">
        <f>INTAVI!H53+NRGSUP!H53</f>
        <v>331.04522880000002</v>
      </c>
      <c r="I53" s="8">
        <f>INTAVI!I53+NRGSUP!I53</f>
        <v>314.31422880000002</v>
      </c>
      <c r="J53" s="8">
        <f>INTAVI!J53+NRGSUP!J53</f>
        <v>279.70782839999998</v>
      </c>
      <c r="K53" s="8">
        <f>INTAVI!K53+NRGSUP!K53</f>
        <v>286.71477120000003</v>
      </c>
      <c r="L53" s="8">
        <f>INTAVI!L53+NRGSUP!L53</f>
        <v>271.41440039999998</v>
      </c>
      <c r="M53" s="8">
        <f>INTAVI!M53+NRGSUP!M53</f>
        <v>255.11171400000001</v>
      </c>
      <c r="N53" s="8">
        <f>INTAVI!N53+NRGSUP!N53</f>
        <v>258.11557200000004</v>
      </c>
      <c r="O53" s="8">
        <f>INTAVI!O53+NRGSUP!O53</f>
        <v>391.96305719999998</v>
      </c>
      <c r="P53" s="8">
        <f>INTAVI!P53+NRGSUP!P53</f>
        <v>303.1600572000001</v>
      </c>
      <c r="Q53" s="8">
        <f>INTAVI!Q53+NRGSUP!Q53</f>
        <v>317.3165424</v>
      </c>
      <c r="R53" s="8">
        <f>INTAVI!R53+NRGSUP!R53</f>
        <v>251.96628600000003</v>
      </c>
      <c r="S53" s="8">
        <f>INTAVI!S53+NRGSUP!S53</f>
        <v>235.09165679999998</v>
      </c>
      <c r="T53" s="8">
        <f>INTAVI!T53+NRGSUP!T53</f>
        <v>286.1433432</v>
      </c>
      <c r="U53" s="8">
        <f>INTAVI!U53+NRGSUP!U53</f>
        <v>292.86354240000003</v>
      </c>
      <c r="V53" s="8">
        <f>INTAVI!V53+NRGSUP!V53</f>
        <v>259.83088560000004</v>
      </c>
      <c r="W53" s="8">
        <f>INTAVI!W53+NRGSUP!W53</f>
        <v>289.57448520000003</v>
      </c>
      <c r="X53" s="8">
        <f>INTAVI!X53+NRGSUP!X53</f>
        <v>316.45888560000003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83.123617820351654</v>
      </c>
      <c r="D54" s="45">
        <f>INTAVI!D54+NRGSUP!D54</f>
        <v>102.86929289300369</v>
      </c>
      <c r="E54" s="45">
        <f>INTAVI!E54+NRGSUP!E54</f>
        <v>110.3098399361113</v>
      </c>
      <c r="F54" s="45">
        <f>INTAVI!F54+NRGSUP!F54</f>
        <v>151.93955318613519</v>
      </c>
      <c r="G54" s="45">
        <f>INTAVI!G54+NRGSUP!G54</f>
        <v>173.89180737871607</v>
      </c>
      <c r="H54" s="45">
        <f>INTAVI!H54+NRGSUP!H54</f>
        <v>180.55980686318892</v>
      </c>
      <c r="I54" s="45">
        <f>INTAVI!I54+NRGSUP!I54</f>
        <v>154.1521886455981</v>
      </c>
      <c r="J54" s="45">
        <f>INTAVI!J54+NRGSUP!J54</f>
        <v>189.9191093143919</v>
      </c>
      <c r="K54" s="45">
        <f>INTAVI!K54+NRGSUP!K54</f>
        <v>243.69338173859771</v>
      </c>
      <c r="L54" s="45">
        <f>INTAVI!L54+NRGSUP!L54</f>
        <v>350.12773360492196</v>
      </c>
      <c r="M54" s="45">
        <f>INTAVI!M54+NRGSUP!M54</f>
        <v>366.11684133411916</v>
      </c>
      <c r="N54" s="45">
        <f>INTAVI!N54+NRGSUP!N54</f>
        <v>363.28873287993946</v>
      </c>
      <c r="O54" s="45">
        <f>INTAVI!O54+NRGSUP!O54</f>
        <v>418.90083824218408</v>
      </c>
      <c r="P54" s="45">
        <f>INTAVI!P54+NRGSUP!P54</f>
        <v>501.52306296098561</v>
      </c>
      <c r="Q54" s="45">
        <f>INTAVI!Q54+NRGSUP!Q54</f>
        <v>583.34674156073106</v>
      </c>
      <c r="R54" s="45">
        <f>INTAVI!R54+NRGSUP!R54</f>
        <v>633.90213395343176</v>
      </c>
      <c r="S54" s="45">
        <f>INTAVI!S54+NRGSUP!S54</f>
        <v>726.20883428200455</v>
      </c>
      <c r="T54" s="45">
        <f>INTAVI!T54+NRGSUP!T54</f>
        <v>781.15671895305354</v>
      </c>
      <c r="U54" s="45">
        <f>INTAVI!U54+NRGSUP!U54</f>
        <v>788.54512436132939</v>
      </c>
      <c r="V54" s="45">
        <f>INTAVI!V54+NRGSUP!V54</f>
        <v>816.22821012003487</v>
      </c>
      <c r="W54" s="45">
        <f>INTAVI!W54+NRGSUP!W54</f>
        <v>796.31908001803515</v>
      </c>
      <c r="X54" s="45">
        <f>INTAVI!X54+NRGSUP!X54</f>
        <v>884.05209802101285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30323.520332639993</v>
      </c>
      <c r="D61" s="49">
        <f t="shared" si="21"/>
        <v>29655.671081040004</v>
      </c>
      <c r="E61" s="49">
        <f t="shared" si="21"/>
        <v>32050.347205679995</v>
      </c>
      <c r="F61" s="49">
        <f t="shared" si="21"/>
        <v>32743.912813200001</v>
      </c>
      <c r="G61" s="49">
        <f t="shared" si="21"/>
        <v>34403.662035360001</v>
      </c>
      <c r="H61" s="49">
        <f t="shared" si="21"/>
        <v>32129.31368232</v>
      </c>
      <c r="I61" s="49">
        <f t="shared" si="21"/>
        <v>35912.373072479997</v>
      </c>
      <c r="J61" s="49">
        <f t="shared" si="21"/>
        <v>34577.485721279998</v>
      </c>
      <c r="K61" s="49">
        <f t="shared" si="21"/>
        <v>35342.798935680003</v>
      </c>
      <c r="L61" s="49">
        <f t="shared" si="21"/>
        <v>31597.118603279992</v>
      </c>
      <c r="M61" s="49">
        <f t="shared" si="21"/>
        <v>37462.390323840002</v>
      </c>
      <c r="N61" s="49">
        <f t="shared" si="21"/>
        <v>37069.043453279992</v>
      </c>
      <c r="O61" s="49">
        <f t="shared" si="21"/>
        <v>38848.712685840008</v>
      </c>
      <c r="P61" s="49">
        <f t="shared" si="21"/>
        <v>39946.638188879995</v>
      </c>
      <c r="Q61" s="49">
        <f t="shared" si="21"/>
        <v>41027.413883759997</v>
      </c>
      <c r="R61" s="49">
        <f t="shared" si="21"/>
        <v>40156.261286400011</v>
      </c>
      <c r="S61" s="49">
        <f t="shared" si="21"/>
        <v>41425.141834800015</v>
      </c>
      <c r="T61" s="49">
        <f t="shared" si="21"/>
        <v>43429.162569839995</v>
      </c>
      <c r="U61" s="49">
        <f t="shared" si="21"/>
        <v>44752.458023280007</v>
      </c>
      <c r="V61" s="49">
        <f t="shared" si="21"/>
        <v>45499.266301679985</v>
      </c>
      <c r="W61" s="49">
        <f t="shared" si="21"/>
        <v>42502.827716639993</v>
      </c>
      <c r="X61" s="49">
        <f t="shared" si="21"/>
        <v>48975.323684399977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30048.928358399993</v>
      </c>
      <c r="D62" s="52">
        <f>INTAVI!D62+NRGSUP!D62</f>
        <v>29318.912179200001</v>
      </c>
      <c r="E62" s="52">
        <f>INTAVI!E62+NRGSUP!E62</f>
        <v>31720.303238399996</v>
      </c>
      <c r="F62" s="52">
        <f>INTAVI!F62+NRGSUP!F62</f>
        <v>32331.712089600001</v>
      </c>
      <c r="G62" s="52">
        <f>INTAVI!G62+NRGSUP!G62</f>
        <v>33919.312089600004</v>
      </c>
      <c r="H62" s="52">
        <f>INTAVI!H62+NRGSUP!H62</f>
        <v>31560.927955200001</v>
      </c>
      <c r="I62" s="52">
        <f>INTAVI!I62+NRGSUP!I62</f>
        <v>35408.799820799999</v>
      </c>
      <c r="J62" s="52">
        <f>INTAVI!J62+NRGSUP!J62</f>
        <v>33962.432716800002</v>
      </c>
      <c r="K62" s="52">
        <f>INTAVI!K62+NRGSUP!K62</f>
        <v>34385.679417599997</v>
      </c>
      <c r="L62" s="52">
        <f>INTAVI!L62+NRGSUP!L62</f>
        <v>30396.352089599997</v>
      </c>
      <c r="M62" s="52">
        <f>INTAVI!M62+NRGSUP!M62</f>
        <v>36146.208268799994</v>
      </c>
      <c r="N62" s="52">
        <f>INTAVI!N62+NRGSUP!N62</f>
        <v>35614.655999999988</v>
      </c>
      <c r="O62" s="52">
        <f>INTAVI!O62+NRGSUP!O62</f>
        <v>37224.096537600002</v>
      </c>
      <c r="P62" s="52">
        <f>INTAVI!P62+NRGSUP!P62</f>
        <v>38031.280358399999</v>
      </c>
      <c r="Q62" s="52">
        <f>INTAVI!Q62+NRGSUP!Q62</f>
        <v>38154.031775999996</v>
      </c>
      <c r="R62" s="52">
        <f>INTAVI!R62+NRGSUP!R62</f>
        <v>37170.447955200012</v>
      </c>
      <c r="S62" s="52">
        <f>INTAVI!S62+NRGSUP!S62</f>
        <v>39192.720537600006</v>
      </c>
      <c r="T62" s="52">
        <f>INTAVI!T62+NRGSUP!T62</f>
        <v>40351.024224000001</v>
      </c>
      <c r="U62" s="52">
        <f>INTAVI!U62+NRGSUP!U62</f>
        <v>41613.488179200009</v>
      </c>
      <c r="V62" s="52">
        <f>INTAVI!V62+NRGSUP!V62</f>
        <v>42195.998879999985</v>
      </c>
      <c r="W62" s="52">
        <f>INTAVI!W62+NRGSUP!W62</f>
        <v>39397.007865599997</v>
      </c>
      <c r="X62" s="52">
        <f>INTAVI!X62+NRGSUP!X62</f>
        <v>44724.736627199985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46.791894240000005</v>
      </c>
      <c r="D64" s="52">
        <f>INTAVI!D64+NRGSUP!D64</f>
        <v>41.059221839999992</v>
      </c>
      <c r="E64" s="52">
        <f>INTAVI!E64+NRGSUP!E64</f>
        <v>47.993465520000001</v>
      </c>
      <c r="F64" s="52">
        <f>INTAVI!F64+NRGSUP!F64</f>
        <v>52.798178159999999</v>
      </c>
      <c r="G64" s="52">
        <f>INTAVI!G64+NRGSUP!G64</f>
        <v>60.496843680000012</v>
      </c>
      <c r="H64" s="52">
        <f>INTAVI!H64+NRGSUP!H64</f>
        <v>95.386047120000015</v>
      </c>
      <c r="I64" s="52">
        <f>INTAVI!I64+NRGSUP!I64</f>
        <v>83.319818400000003</v>
      </c>
      <c r="J64" s="52">
        <f>INTAVI!J64+NRGSUP!J64</f>
        <v>95.386243679999993</v>
      </c>
      <c r="K64" s="52">
        <f>INTAVI!K64+NRGSUP!K64</f>
        <v>102.86653103999998</v>
      </c>
      <c r="L64" s="52">
        <f>INTAVI!L64+NRGSUP!L64</f>
        <v>94.621821839999996</v>
      </c>
      <c r="M64" s="52">
        <f>INTAVI!M64+NRGSUP!M64</f>
        <v>92.38359312</v>
      </c>
      <c r="N64" s="52">
        <f>INTAVI!N64+NRGSUP!N64</f>
        <v>121.15722528000001</v>
      </c>
      <c r="O64" s="52">
        <f>INTAVI!O64+NRGSUP!O64</f>
        <v>131.47721496000003</v>
      </c>
      <c r="P64" s="52">
        <f>INTAVI!P64+NRGSUP!P64</f>
        <v>197.16088392000003</v>
      </c>
      <c r="Q64" s="52">
        <f>INTAVI!Q64+NRGSUP!Q64</f>
        <v>221.02090920000001</v>
      </c>
      <c r="R64" s="52">
        <f>INTAVI!R64+NRGSUP!R64</f>
        <v>221.02071264000006</v>
      </c>
      <c r="S64" s="52">
        <f>INTAVI!S64+NRGSUP!S64</f>
        <v>240.18511608000006</v>
      </c>
      <c r="T64" s="52">
        <f>INTAVI!T64+NRGSUP!T64</f>
        <v>370.46075976000003</v>
      </c>
      <c r="U64" s="52">
        <f>INTAVI!U64+NRGSUP!U64</f>
        <v>406.0601344800001</v>
      </c>
      <c r="V64" s="52">
        <f>INTAVI!V64+NRGSUP!V64</f>
        <v>409.88204711999992</v>
      </c>
      <c r="W64" s="52">
        <f>INTAVI!W64+NRGSUP!W64</f>
        <v>367.13044368000004</v>
      </c>
      <c r="X64" s="52">
        <f>INTAVI!X64+NRGSUP!X64</f>
        <v>417.63555288000009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227.80007999999998</v>
      </c>
      <c r="D65" s="52">
        <f>INTAVI!D65+NRGSUP!D65</f>
        <v>295.69968</v>
      </c>
      <c r="E65" s="52">
        <f>INTAVI!E65+NRGSUP!E65</f>
        <v>280.10015999999996</v>
      </c>
      <c r="F65" s="52">
        <f>INTAVI!F65+NRGSUP!F65</f>
        <v>347.70024000000001</v>
      </c>
      <c r="G65" s="52">
        <f>INTAVI!G65+NRGSUP!G65</f>
        <v>410.20019999999994</v>
      </c>
      <c r="H65" s="52">
        <f>INTAVI!H65+NRGSUP!H65</f>
        <v>472.9996799999999</v>
      </c>
      <c r="I65" s="52">
        <f>INTAVI!I65+NRGSUP!I65</f>
        <v>418.20011999999986</v>
      </c>
      <c r="J65" s="52">
        <f>INTAVI!J65+NRGSUP!J65</f>
        <v>500.20019999999994</v>
      </c>
      <c r="K65" s="52">
        <f>INTAVI!K65+NRGSUP!K65</f>
        <v>591.80003999999997</v>
      </c>
      <c r="L65" s="52">
        <f>INTAVI!L65+NRGSUP!L65</f>
        <v>560.39976000000001</v>
      </c>
      <c r="M65" s="52">
        <f>INTAVI!M65+NRGSUP!M65</f>
        <v>608.90039999999999</v>
      </c>
      <c r="N65" s="52">
        <f>INTAVI!N65+NRGSUP!N65</f>
        <v>584.30015999999978</v>
      </c>
      <c r="O65" s="52">
        <f>INTAVI!O65+NRGSUP!O65</f>
        <v>808.19999999999982</v>
      </c>
      <c r="P65" s="52">
        <f>INTAVI!P65+NRGSUP!P65</f>
        <v>929.49948000000006</v>
      </c>
      <c r="Q65" s="52">
        <f>INTAVI!Q65+NRGSUP!Q65</f>
        <v>1037.5999200000001</v>
      </c>
      <c r="R65" s="52">
        <f>INTAVI!R65+NRGSUP!R65</f>
        <v>1148.0004000000001</v>
      </c>
      <c r="S65" s="52">
        <f>INTAVI!S65+NRGSUP!S65</f>
        <v>1282.1997599999995</v>
      </c>
      <c r="T65" s="52">
        <f>INTAVI!T65+NRGSUP!T65</f>
        <v>1368.4996800000001</v>
      </c>
      <c r="U65" s="52">
        <f>INTAVI!U65+NRGSUP!U65</f>
        <v>1460.6002799999997</v>
      </c>
      <c r="V65" s="52">
        <f>INTAVI!V65+NRGSUP!V65</f>
        <v>1464.4998000000001</v>
      </c>
      <c r="W65" s="52">
        <f>INTAVI!W65+NRGSUP!W65</f>
        <v>1383.3997199999999</v>
      </c>
      <c r="X65" s="52">
        <f>INTAVI!X65+NRGSUP!X65</f>
        <v>1533.1003199999998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1.9503417600000001</v>
      </c>
      <c r="F67" s="52">
        <f>INTAVI!F67+NRGSUP!F67</f>
        <v>11.702305439999998</v>
      </c>
      <c r="G67" s="52">
        <f>INTAVI!G67+NRGSUP!G67</f>
        <v>13.652902080000002</v>
      </c>
      <c r="H67" s="52">
        <f>INTAVI!H67+NRGSUP!H67</f>
        <v>0</v>
      </c>
      <c r="I67" s="52">
        <f>INTAVI!I67+NRGSUP!I67</f>
        <v>2.0533132799999998</v>
      </c>
      <c r="J67" s="52">
        <f>INTAVI!J67+NRGSUP!J67</f>
        <v>4.1063716799999996</v>
      </c>
      <c r="K67" s="52">
        <f>INTAVI!K67+NRGSUP!K67</f>
        <v>190.58677487999998</v>
      </c>
      <c r="L67" s="52">
        <f>INTAVI!L67+NRGSUP!L67</f>
        <v>227.53392479999997</v>
      </c>
      <c r="M67" s="52">
        <f>INTAVI!M67+NRGSUP!M67</f>
        <v>240.93475056</v>
      </c>
      <c r="N67" s="52">
        <f>INTAVI!N67+NRGSUP!N67</f>
        <v>274.39284816000009</v>
      </c>
      <c r="O67" s="52">
        <f>INTAVI!O67+NRGSUP!O67</f>
        <v>286.53201791999999</v>
      </c>
      <c r="P67" s="52">
        <f>INTAVI!P67+NRGSUP!P67</f>
        <v>210.03921647999996</v>
      </c>
      <c r="Q67" s="52">
        <f>INTAVI!Q67+NRGSUP!Q67</f>
        <v>221.05920816</v>
      </c>
      <c r="R67" s="52">
        <f>INTAVI!R67+NRGSUP!R67</f>
        <v>206.41890096000009</v>
      </c>
      <c r="S67" s="52">
        <f>INTAVI!S67+NRGSUP!S67</f>
        <v>213.12275472000005</v>
      </c>
      <c r="T67" s="52">
        <f>INTAVI!T67+NRGSUP!T67</f>
        <v>253.13126832</v>
      </c>
      <c r="U67" s="52">
        <f>INTAVI!U67+NRGSUP!U67</f>
        <v>263.82985632000003</v>
      </c>
      <c r="V67" s="52">
        <f>INTAVI!V67+NRGSUP!V67</f>
        <v>278.09064719999992</v>
      </c>
      <c r="W67" s="52">
        <f>INTAVI!W67+NRGSUP!W67</f>
        <v>293.37707519999998</v>
      </c>
      <c r="X67" s="52">
        <f>INTAVI!X67+NRGSUP!X67</f>
        <v>353.3365756799999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33.141026879999991</v>
      </c>
      <c r="L69" s="52">
        <f>INTAVI!L69+NRGSUP!L69</f>
        <v>174.03894576000002</v>
      </c>
      <c r="M69" s="52">
        <f>INTAVI!M69+NRGSUP!M69</f>
        <v>185.53148496</v>
      </c>
      <c r="N69" s="52">
        <f>INTAVI!N69+NRGSUP!N69</f>
        <v>323.86225247999988</v>
      </c>
      <c r="O69" s="52">
        <f>INTAVI!O69+NRGSUP!O69</f>
        <v>304.93562832000003</v>
      </c>
      <c r="P69" s="52">
        <f>INTAVI!P69+NRGSUP!P69</f>
        <v>462.32377344000002</v>
      </c>
      <c r="Q69" s="52">
        <f>INTAVI!Q69+NRGSUP!Q69</f>
        <v>1263.4605504000001</v>
      </c>
      <c r="R69" s="52">
        <f>INTAVI!R69+NRGSUP!R69</f>
        <v>1275.45341904</v>
      </c>
      <c r="S69" s="52">
        <f>INTAVI!S69+NRGSUP!S69</f>
        <v>322.68776544000002</v>
      </c>
      <c r="T69" s="52">
        <f>INTAVI!T69+NRGSUP!T69</f>
        <v>919.26728495999998</v>
      </c>
      <c r="U69" s="52">
        <f>INTAVI!U69+NRGSUP!U69</f>
        <v>834.33362255999987</v>
      </c>
      <c r="V69" s="52">
        <f>INTAVI!V69+NRGSUP!V69</f>
        <v>1003.4546587200001</v>
      </c>
      <c r="W69" s="52">
        <f>INTAVI!W69+NRGSUP!W69</f>
        <v>893.6941550399996</v>
      </c>
      <c r="X69" s="52">
        <f>INTAVI!X69+NRGSUP!X69</f>
        <v>1793.94433344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15.360189119999998</v>
      </c>
      <c r="K72" s="55">
        <f>INTAVI!K72+NRGSUP!K72</f>
        <v>38.725145280000007</v>
      </c>
      <c r="L72" s="55">
        <f>INTAVI!L72+NRGSUP!L72</f>
        <v>144.17206127999995</v>
      </c>
      <c r="M72" s="55">
        <f>INTAVI!M72+NRGSUP!M72</f>
        <v>188.43182639999995</v>
      </c>
      <c r="N72" s="55">
        <f>INTAVI!N72+NRGSUP!N72</f>
        <v>150.67496735999998</v>
      </c>
      <c r="O72" s="55">
        <f>INTAVI!O72+NRGSUP!O72</f>
        <v>93.471287039999979</v>
      </c>
      <c r="P72" s="55">
        <f>INTAVI!P72+NRGSUP!P72</f>
        <v>116.33447664000001</v>
      </c>
      <c r="Q72" s="55">
        <f>INTAVI!Q72+NRGSUP!Q72</f>
        <v>130.24151999999998</v>
      </c>
      <c r="R72" s="55">
        <f>INTAVI!R72+NRGSUP!R72</f>
        <v>134.91989855999998</v>
      </c>
      <c r="S72" s="55">
        <f>INTAVI!S72+NRGSUP!S72</f>
        <v>174.22590095999996</v>
      </c>
      <c r="T72" s="55">
        <f>INTAVI!T72+NRGSUP!T72</f>
        <v>166.77935279999994</v>
      </c>
      <c r="U72" s="55">
        <f>INTAVI!U72+NRGSUP!U72</f>
        <v>174.14595071999997</v>
      </c>
      <c r="V72" s="55">
        <f>INTAVI!V72+NRGSUP!V72</f>
        <v>147.34026864000003</v>
      </c>
      <c r="W72" s="55">
        <f>INTAVI!W72+NRGSUP!W72</f>
        <v>168.21845711999995</v>
      </c>
      <c r="X72" s="55">
        <f>INTAVI!X72+NRGSUP!X72</f>
        <v>152.5702752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1042.9455650400002</v>
      </c>
      <c r="D2" s="21">
        <f t="shared" ref="D2:X2" si="0">SUM(D3,D17,D22,D25,D26,D51,D52)</f>
        <v>1070.9649950399996</v>
      </c>
      <c r="E2" s="21">
        <f t="shared" si="0"/>
        <v>1058.5116849600004</v>
      </c>
      <c r="F2" s="21">
        <f t="shared" si="0"/>
        <v>1092.7577699999999</v>
      </c>
      <c r="G2" s="21">
        <f t="shared" si="0"/>
        <v>1260.87435</v>
      </c>
      <c r="H2" s="21">
        <f t="shared" si="0"/>
        <v>1267.1010050399998</v>
      </c>
      <c r="I2" s="21">
        <f t="shared" si="0"/>
        <v>1410.3112237200005</v>
      </c>
      <c r="J2" s="21">
        <f t="shared" si="0"/>
        <v>1625.1269400000003</v>
      </c>
      <c r="K2" s="21">
        <f t="shared" si="0"/>
        <v>1758.9974349600002</v>
      </c>
      <c r="L2" s="21">
        <f t="shared" si="0"/>
        <v>1541.0686500000002</v>
      </c>
      <c r="M2" s="21">
        <f t="shared" si="0"/>
        <v>1625.1269399999999</v>
      </c>
      <c r="N2" s="21">
        <f t="shared" si="0"/>
        <v>1920.8876187600001</v>
      </c>
      <c r="O2" s="21">
        <f t="shared" si="0"/>
        <v>1855.5090350399998</v>
      </c>
      <c r="P2" s="21">
        <f t="shared" si="0"/>
        <v>1914.6609637200004</v>
      </c>
      <c r="Q2" s="21">
        <f t="shared" si="0"/>
        <v>1886.6415337199999</v>
      </c>
      <c r="R2" s="21">
        <f t="shared" si="0"/>
        <v>1927.1140149599998</v>
      </c>
      <c r="S2" s="21">
        <f t="shared" si="0"/>
        <v>1933.3406699999998</v>
      </c>
      <c r="T2" s="21">
        <f t="shared" si="0"/>
        <v>2048.5317175200003</v>
      </c>
      <c r="U2" s="21">
        <f t="shared" si="0"/>
        <v>2344.2923962800005</v>
      </c>
      <c r="V2" s="21">
        <f t="shared" si="0"/>
        <v>2527.975355040001</v>
      </c>
      <c r="W2" s="21">
        <f t="shared" si="0"/>
        <v>853.03595124000003</v>
      </c>
      <c r="X2" s="21">
        <f t="shared" si="0"/>
        <v>834.35624496000003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1042.9455650400002</v>
      </c>
      <c r="D26" s="27">
        <f t="shared" si="13"/>
        <v>1070.9649950399996</v>
      </c>
      <c r="E26" s="27">
        <f t="shared" si="13"/>
        <v>1058.5116849600004</v>
      </c>
      <c r="F26" s="27">
        <f t="shared" si="13"/>
        <v>1092.7577699999999</v>
      </c>
      <c r="G26" s="27">
        <f t="shared" si="13"/>
        <v>1260.87435</v>
      </c>
      <c r="H26" s="27">
        <f t="shared" si="13"/>
        <v>1267.1010050399998</v>
      </c>
      <c r="I26" s="27">
        <f t="shared" si="13"/>
        <v>1410.3112237200005</v>
      </c>
      <c r="J26" s="27">
        <f t="shared" si="13"/>
        <v>1625.1269400000003</v>
      </c>
      <c r="K26" s="27">
        <f t="shared" si="13"/>
        <v>1758.9974349600002</v>
      </c>
      <c r="L26" s="27">
        <f t="shared" si="13"/>
        <v>1541.0686500000002</v>
      </c>
      <c r="M26" s="27">
        <f t="shared" si="13"/>
        <v>1625.1269399999999</v>
      </c>
      <c r="N26" s="27">
        <f t="shared" si="13"/>
        <v>1920.8876187600001</v>
      </c>
      <c r="O26" s="27">
        <f t="shared" si="13"/>
        <v>1855.5090350399998</v>
      </c>
      <c r="P26" s="27">
        <f t="shared" si="13"/>
        <v>1914.6609637200004</v>
      </c>
      <c r="Q26" s="27">
        <f t="shared" si="13"/>
        <v>1886.6415337199999</v>
      </c>
      <c r="R26" s="27">
        <f t="shared" si="13"/>
        <v>1927.1140149599998</v>
      </c>
      <c r="S26" s="27">
        <f t="shared" si="13"/>
        <v>1933.3406699999998</v>
      </c>
      <c r="T26" s="27">
        <f t="shared" si="13"/>
        <v>2048.5317175200003</v>
      </c>
      <c r="U26" s="27">
        <f t="shared" si="13"/>
        <v>2344.2923962800005</v>
      </c>
      <c r="V26" s="27">
        <f t="shared" si="13"/>
        <v>2527.975355040001</v>
      </c>
      <c r="W26" s="27">
        <f t="shared" si="13"/>
        <v>853.03595124000003</v>
      </c>
      <c r="X26" s="27">
        <f t="shared" ref="X26" si="14">SUM(X27,X33)</f>
        <v>834.35624496000003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1042.9455650400002</v>
      </c>
      <c r="D33" s="19">
        <f t="shared" si="17"/>
        <v>1070.9649950399996</v>
      </c>
      <c r="E33" s="19">
        <f t="shared" si="17"/>
        <v>1058.5116849600004</v>
      </c>
      <c r="F33" s="19">
        <f t="shared" si="17"/>
        <v>1092.7577699999999</v>
      </c>
      <c r="G33" s="19">
        <f t="shared" si="17"/>
        <v>1260.87435</v>
      </c>
      <c r="H33" s="19">
        <f t="shared" si="17"/>
        <v>1267.1010050399998</v>
      </c>
      <c r="I33" s="19">
        <f t="shared" si="17"/>
        <v>1410.3112237200005</v>
      </c>
      <c r="J33" s="19">
        <f t="shared" si="17"/>
        <v>1625.1269400000003</v>
      </c>
      <c r="K33" s="19">
        <f t="shared" si="17"/>
        <v>1758.9974349600002</v>
      </c>
      <c r="L33" s="19">
        <f t="shared" si="17"/>
        <v>1541.0686500000002</v>
      </c>
      <c r="M33" s="19">
        <f t="shared" si="17"/>
        <v>1625.1269399999999</v>
      </c>
      <c r="N33" s="19">
        <f t="shared" si="17"/>
        <v>1920.8876187600001</v>
      </c>
      <c r="O33" s="19">
        <f t="shared" si="17"/>
        <v>1855.5090350399998</v>
      </c>
      <c r="P33" s="19">
        <f t="shared" si="17"/>
        <v>1914.6609637200004</v>
      </c>
      <c r="Q33" s="19">
        <f t="shared" si="17"/>
        <v>1886.6415337199999</v>
      </c>
      <c r="R33" s="19">
        <f t="shared" si="17"/>
        <v>1927.1140149599998</v>
      </c>
      <c r="S33" s="19">
        <f t="shared" si="17"/>
        <v>1933.3406699999998</v>
      </c>
      <c r="T33" s="19">
        <f t="shared" si="17"/>
        <v>2048.5317175200003</v>
      </c>
      <c r="U33" s="19">
        <f t="shared" si="17"/>
        <v>2344.2923962800005</v>
      </c>
      <c r="V33" s="19">
        <f t="shared" si="17"/>
        <v>2527.975355040001</v>
      </c>
      <c r="W33" s="19">
        <f t="shared" si="17"/>
        <v>853.03595124000003</v>
      </c>
      <c r="X33" s="19">
        <f t="shared" ref="X33" si="18">SUM(X34:X50)</f>
        <v>834.35624496000003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1042.9455650400002</v>
      </c>
      <c r="D40" s="8">
        <f>INTAVI_PA_IN!D40+INTAVI_PA_EX!D40+INTAVI_FR_IN!D40+INTAVI_FR_EX!D40</f>
        <v>1070.9649950399996</v>
      </c>
      <c r="E40" s="8">
        <f>INTAVI_PA_IN!E40+INTAVI_PA_EX!E40+INTAVI_FR_IN!E40+INTAVI_FR_EX!E40</f>
        <v>1058.5116849600004</v>
      </c>
      <c r="F40" s="8">
        <f>INTAVI_PA_IN!F40+INTAVI_PA_EX!F40+INTAVI_FR_IN!F40+INTAVI_FR_EX!F40</f>
        <v>1092.7577699999999</v>
      </c>
      <c r="G40" s="8">
        <f>INTAVI_PA_IN!G40+INTAVI_PA_EX!G40+INTAVI_FR_IN!G40+INTAVI_FR_EX!G40</f>
        <v>1260.87435</v>
      </c>
      <c r="H40" s="8">
        <f>INTAVI_PA_IN!H40+INTAVI_PA_EX!H40+INTAVI_FR_IN!H40+INTAVI_FR_EX!H40</f>
        <v>1267.1010050399998</v>
      </c>
      <c r="I40" s="8">
        <f>INTAVI_PA_IN!I40+INTAVI_PA_EX!I40+INTAVI_FR_IN!I40+INTAVI_FR_EX!I40</f>
        <v>1410.3112237200005</v>
      </c>
      <c r="J40" s="8">
        <f>INTAVI_PA_IN!J40+INTAVI_PA_EX!J40+INTAVI_FR_IN!J40+INTAVI_FR_EX!J40</f>
        <v>1625.1269400000003</v>
      </c>
      <c r="K40" s="8">
        <f>INTAVI_PA_IN!K40+INTAVI_PA_EX!K40+INTAVI_FR_IN!K40+INTAVI_FR_EX!K40</f>
        <v>1758.9974349600002</v>
      </c>
      <c r="L40" s="8">
        <f>INTAVI_PA_IN!L40+INTAVI_PA_EX!L40+INTAVI_FR_IN!L40+INTAVI_FR_EX!L40</f>
        <v>1541.0686500000002</v>
      </c>
      <c r="M40" s="8">
        <f>INTAVI_PA_IN!M40+INTAVI_PA_EX!M40+INTAVI_FR_IN!M40+INTAVI_FR_EX!M40</f>
        <v>1625.1269399999999</v>
      </c>
      <c r="N40" s="8">
        <f>INTAVI_PA_IN!N40+INTAVI_PA_EX!N40+INTAVI_FR_IN!N40+INTAVI_FR_EX!N40</f>
        <v>1920.8876187600001</v>
      </c>
      <c r="O40" s="8">
        <f>INTAVI_PA_IN!O40+INTAVI_PA_EX!O40+INTAVI_FR_IN!O40+INTAVI_FR_EX!O40</f>
        <v>1855.5090350399998</v>
      </c>
      <c r="P40" s="8">
        <f>INTAVI_PA_IN!P40+INTAVI_PA_EX!P40+INTAVI_FR_IN!P40+INTAVI_FR_EX!P40</f>
        <v>1914.6609637200004</v>
      </c>
      <c r="Q40" s="8">
        <f>INTAVI_PA_IN!Q40+INTAVI_PA_EX!Q40+INTAVI_FR_IN!Q40+INTAVI_FR_EX!Q40</f>
        <v>1886.6415337199999</v>
      </c>
      <c r="R40" s="8">
        <f>INTAVI_PA_IN!R40+INTAVI_PA_EX!R40+INTAVI_FR_IN!R40+INTAVI_FR_EX!R40</f>
        <v>1927.1140149599998</v>
      </c>
      <c r="S40" s="8">
        <f>INTAVI_PA_IN!S40+INTAVI_PA_EX!S40+INTAVI_FR_IN!S40+INTAVI_FR_EX!S40</f>
        <v>1933.3406699999998</v>
      </c>
      <c r="T40" s="8">
        <f>INTAVI_PA_IN!T40+INTAVI_PA_EX!T40+INTAVI_FR_IN!T40+INTAVI_FR_EX!T40</f>
        <v>2048.5317175200003</v>
      </c>
      <c r="U40" s="8">
        <f>INTAVI_PA_IN!U40+INTAVI_PA_EX!U40+INTAVI_FR_IN!U40+INTAVI_FR_EX!U40</f>
        <v>2344.2923962800005</v>
      </c>
      <c r="V40" s="8">
        <f>INTAVI_PA_IN!V40+INTAVI_PA_EX!V40+INTAVI_FR_IN!V40+INTAVI_FR_EX!V40</f>
        <v>2527.975355040001</v>
      </c>
      <c r="W40" s="8">
        <f>INTAVI_PA_IN!W40+INTAVI_PA_EX!W40+INTAVI_FR_IN!W40+INTAVI_FR_EX!W40</f>
        <v>853.03595124000003</v>
      </c>
      <c r="X40" s="8">
        <f>INTAVI_PA_IN!X40+INTAVI_PA_EX!X40+INTAVI_FR_IN!X40+INTAVI_FR_EX!X40</f>
        <v>834.35624496000003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661.99010863964236</v>
      </c>
      <c r="D2" s="21">
        <f t="shared" ref="D2:X2" si="0">SUM(D3,D17,D22,D25,D26,D51,D52)</f>
        <v>690.45059196874422</v>
      </c>
      <c r="E2" s="21">
        <f t="shared" si="0"/>
        <v>665.51023593019681</v>
      </c>
      <c r="F2" s="21">
        <f t="shared" si="0"/>
        <v>695.4277167912611</v>
      </c>
      <c r="G2" s="21">
        <f t="shared" si="0"/>
        <v>776.7715898801514</v>
      </c>
      <c r="H2" s="21">
        <f t="shared" si="0"/>
        <v>777.25361458573718</v>
      </c>
      <c r="I2" s="21">
        <f t="shared" si="0"/>
        <v>881.12280673276882</v>
      </c>
      <c r="J2" s="21">
        <f t="shared" si="0"/>
        <v>1028.1235417292935</v>
      </c>
      <c r="K2" s="21">
        <f t="shared" si="0"/>
        <v>1112.4406545169834</v>
      </c>
      <c r="L2" s="21">
        <f t="shared" si="0"/>
        <v>959.98257624603127</v>
      </c>
      <c r="M2" s="21">
        <f t="shared" si="0"/>
        <v>1012.2504384888198</v>
      </c>
      <c r="N2" s="21">
        <f t="shared" si="0"/>
        <v>1199.2423401027768</v>
      </c>
      <c r="O2" s="21">
        <f t="shared" si="0"/>
        <v>1136.4003603519545</v>
      </c>
      <c r="P2" s="21">
        <f t="shared" si="0"/>
        <v>1171.3796281361676</v>
      </c>
      <c r="Q2" s="21">
        <f t="shared" si="0"/>
        <v>1166.140388781198</v>
      </c>
      <c r="R2" s="21">
        <f t="shared" si="0"/>
        <v>1197.1147139872273</v>
      </c>
      <c r="S2" s="21">
        <f t="shared" si="0"/>
        <v>1230.0773788634792</v>
      </c>
      <c r="T2" s="21">
        <f t="shared" si="0"/>
        <v>1325.6303764600098</v>
      </c>
      <c r="U2" s="21">
        <f t="shared" si="0"/>
        <v>1517.7222287574614</v>
      </c>
      <c r="V2" s="21">
        <f t="shared" si="0"/>
        <v>1613.2315739658147</v>
      </c>
      <c r="W2" s="21">
        <f t="shared" si="0"/>
        <v>483.34868439403454</v>
      </c>
      <c r="X2" s="21">
        <f t="shared" si="0"/>
        <v>498.17699930112792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661.99010863964236</v>
      </c>
      <c r="D26" s="27">
        <f t="shared" si="7"/>
        <v>690.45059196874422</v>
      </c>
      <c r="E26" s="27">
        <f t="shared" si="7"/>
        <v>665.51023593019681</v>
      </c>
      <c r="F26" s="27">
        <f t="shared" si="7"/>
        <v>695.4277167912611</v>
      </c>
      <c r="G26" s="27">
        <f t="shared" si="7"/>
        <v>776.7715898801514</v>
      </c>
      <c r="H26" s="27">
        <f t="shared" si="7"/>
        <v>777.25361458573718</v>
      </c>
      <c r="I26" s="27">
        <f t="shared" si="7"/>
        <v>881.12280673276882</v>
      </c>
      <c r="J26" s="27">
        <f t="shared" si="7"/>
        <v>1028.1235417292935</v>
      </c>
      <c r="K26" s="27">
        <f t="shared" si="7"/>
        <v>1112.4406545169834</v>
      </c>
      <c r="L26" s="27">
        <f t="shared" si="7"/>
        <v>959.98257624603127</v>
      </c>
      <c r="M26" s="27">
        <f t="shared" si="7"/>
        <v>1012.2504384888198</v>
      </c>
      <c r="N26" s="27">
        <f t="shared" si="7"/>
        <v>1199.2423401027768</v>
      </c>
      <c r="O26" s="27">
        <f t="shared" si="7"/>
        <v>1136.4003603519545</v>
      </c>
      <c r="P26" s="27">
        <f t="shared" si="7"/>
        <v>1171.3796281361676</v>
      </c>
      <c r="Q26" s="27">
        <f t="shared" si="7"/>
        <v>1166.140388781198</v>
      </c>
      <c r="R26" s="27">
        <f t="shared" si="7"/>
        <v>1197.1147139872273</v>
      </c>
      <c r="S26" s="27">
        <f t="shared" si="7"/>
        <v>1230.0773788634792</v>
      </c>
      <c r="T26" s="27">
        <f t="shared" si="7"/>
        <v>1325.6303764600098</v>
      </c>
      <c r="U26" s="27">
        <f t="shared" si="7"/>
        <v>1517.7222287574614</v>
      </c>
      <c r="V26" s="27">
        <f t="shared" si="7"/>
        <v>1613.2315739658147</v>
      </c>
      <c r="W26" s="27">
        <f t="shared" si="7"/>
        <v>483.34868439403454</v>
      </c>
      <c r="X26" s="27">
        <f t="shared" si="7"/>
        <v>498.17699930112792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661.99010863964236</v>
      </c>
      <c r="D33" s="19">
        <f t="shared" si="9"/>
        <v>690.45059196874422</v>
      </c>
      <c r="E33" s="19">
        <f t="shared" si="9"/>
        <v>665.51023593019681</v>
      </c>
      <c r="F33" s="19">
        <f t="shared" si="9"/>
        <v>695.4277167912611</v>
      </c>
      <c r="G33" s="19">
        <f t="shared" si="9"/>
        <v>776.7715898801514</v>
      </c>
      <c r="H33" s="19">
        <f t="shared" si="9"/>
        <v>777.25361458573718</v>
      </c>
      <c r="I33" s="19">
        <f t="shared" si="9"/>
        <v>881.12280673276882</v>
      </c>
      <c r="J33" s="19">
        <f t="shared" si="9"/>
        <v>1028.1235417292935</v>
      </c>
      <c r="K33" s="19">
        <f t="shared" si="9"/>
        <v>1112.4406545169834</v>
      </c>
      <c r="L33" s="19">
        <f t="shared" si="9"/>
        <v>959.98257624603127</v>
      </c>
      <c r="M33" s="19">
        <f t="shared" si="9"/>
        <v>1012.2504384888198</v>
      </c>
      <c r="N33" s="19">
        <f t="shared" si="9"/>
        <v>1199.2423401027768</v>
      </c>
      <c r="O33" s="19">
        <f t="shared" si="9"/>
        <v>1136.4003603519545</v>
      </c>
      <c r="P33" s="19">
        <f t="shared" si="9"/>
        <v>1171.3796281361676</v>
      </c>
      <c r="Q33" s="19">
        <f t="shared" si="9"/>
        <v>1166.140388781198</v>
      </c>
      <c r="R33" s="19">
        <f t="shared" si="9"/>
        <v>1197.1147139872273</v>
      </c>
      <c r="S33" s="19">
        <f t="shared" si="9"/>
        <v>1230.0773788634792</v>
      </c>
      <c r="T33" s="19">
        <f t="shared" si="9"/>
        <v>1325.6303764600098</v>
      </c>
      <c r="U33" s="19">
        <f t="shared" si="9"/>
        <v>1517.7222287574614</v>
      </c>
      <c r="V33" s="19">
        <f t="shared" si="9"/>
        <v>1613.2315739658147</v>
      </c>
      <c r="W33" s="19">
        <f t="shared" si="9"/>
        <v>483.34868439403454</v>
      </c>
      <c r="X33" s="19">
        <f t="shared" si="9"/>
        <v>498.17699930112792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661.99010863964236</v>
      </c>
      <c r="D40" s="8">
        <v>690.45059196874422</v>
      </c>
      <c r="E40" s="8">
        <v>665.51023593019681</v>
      </c>
      <c r="F40" s="8">
        <v>695.4277167912611</v>
      </c>
      <c r="G40" s="8">
        <v>776.7715898801514</v>
      </c>
      <c r="H40" s="8">
        <v>777.25361458573718</v>
      </c>
      <c r="I40" s="8">
        <v>881.12280673276882</v>
      </c>
      <c r="J40" s="8">
        <v>1028.1235417292935</v>
      </c>
      <c r="K40" s="8">
        <v>1112.4406545169834</v>
      </c>
      <c r="L40" s="8">
        <v>959.98257624603127</v>
      </c>
      <c r="M40" s="8">
        <v>1012.2504384888198</v>
      </c>
      <c r="N40" s="8">
        <v>1199.2423401027768</v>
      </c>
      <c r="O40" s="8">
        <v>1136.4003603519545</v>
      </c>
      <c r="P40" s="8">
        <v>1171.3796281361676</v>
      </c>
      <c r="Q40" s="8">
        <v>1166.140388781198</v>
      </c>
      <c r="R40" s="8">
        <v>1197.1147139872273</v>
      </c>
      <c r="S40" s="8">
        <v>1230.0773788634792</v>
      </c>
      <c r="T40" s="8">
        <v>1325.6303764600098</v>
      </c>
      <c r="U40" s="8">
        <v>1517.7222287574614</v>
      </c>
      <c r="V40" s="8">
        <v>1613.2315739658147</v>
      </c>
      <c r="W40" s="8">
        <v>483.34868439403454</v>
      </c>
      <c r="X40" s="8">
        <v>498.17699930112792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354.98689891793759</v>
      </c>
      <c r="D2" s="21">
        <f t="shared" ref="D2:X2" si="0">SUM(D3,D17,D22,D25,D26,D51,D52)</f>
        <v>359.01806741675176</v>
      </c>
      <c r="E2" s="21">
        <f t="shared" si="0"/>
        <v>371.12561178938518</v>
      </c>
      <c r="F2" s="21">
        <f t="shared" si="0"/>
        <v>369.74844895256717</v>
      </c>
      <c r="G2" s="21">
        <f t="shared" si="0"/>
        <v>446.31734052389942</v>
      </c>
      <c r="H2" s="21">
        <f t="shared" si="0"/>
        <v>449.35463567517934</v>
      </c>
      <c r="I2" s="21">
        <f t="shared" si="0"/>
        <v>486.39872526715567</v>
      </c>
      <c r="J2" s="21">
        <f t="shared" si="0"/>
        <v>549.66884529679169</v>
      </c>
      <c r="K2" s="21">
        <f t="shared" si="0"/>
        <v>606.04785119875135</v>
      </c>
      <c r="L2" s="21">
        <f t="shared" si="0"/>
        <v>550.31475083660257</v>
      </c>
      <c r="M2" s="21">
        <f t="shared" si="0"/>
        <v>580.27719109236307</v>
      </c>
      <c r="N2" s="21">
        <f t="shared" si="0"/>
        <v>687.55687018500805</v>
      </c>
      <c r="O2" s="21">
        <f t="shared" si="0"/>
        <v>681.24793810016831</v>
      </c>
      <c r="P2" s="21">
        <f t="shared" si="0"/>
        <v>703.07086339195905</v>
      </c>
      <c r="Q2" s="21">
        <f t="shared" si="0"/>
        <v>684.56247247917645</v>
      </c>
      <c r="R2" s="21">
        <f t="shared" si="0"/>
        <v>691.97867314815221</v>
      </c>
      <c r="S2" s="21">
        <f t="shared" si="0"/>
        <v>667.19563309386581</v>
      </c>
      <c r="T2" s="21">
        <f t="shared" si="0"/>
        <v>683.76340334482745</v>
      </c>
      <c r="U2" s="21">
        <f t="shared" si="0"/>
        <v>788.49379898382563</v>
      </c>
      <c r="V2" s="21">
        <f t="shared" si="0"/>
        <v>860.94848419914786</v>
      </c>
      <c r="W2" s="21">
        <f t="shared" si="0"/>
        <v>339.16815474671785</v>
      </c>
      <c r="X2" s="21">
        <f t="shared" si="0"/>
        <v>305.3648287141836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354.98689891793759</v>
      </c>
      <c r="D26" s="27">
        <f t="shared" si="7"/>
        <v>359.01806741675176</v>
      </c>
      <c r="E26" s="27">
        <f t="shared" si="7"/>
        <v>371.12561178938518</v>
      </c>
      <c r="F26" s="27">
        <f t="shared" si="7"/>
        <v>369.74844895256717</v>
      </c>
      <c r="G26" s="27">
        <f t="shared" si="7"/>
        <v>446.31734052389942</v>
      </c>
      <c r="H26" s="27">
        <f t="shared" si="7"/>
        <v>449.35463567517934</v>
      </c>
      <c r="I26" s="27">
        <f t="shared" si="7"/>
        <v>486.39872526715567</v>
      </c>
      <c r="J26" s="27">
        <f t="shared" si="7"/>
        <v>549.66884529679169</v>
      </c>
      <c r="K26" s="27">
        <f t="shared" si="7"/>
        <v>606.04785119875135</v>
      </c>
      <c r="L26" s="27">
        <f t="shared" si="7"/>
        <v>550.31475083660257</v>
      </c>
      <c r="M26" s="27">
        <f t="shared" si="7"/>
        <v>580.27719109236307</v>
      </c>
      <c r="N26" s="27">
        <f t="shared" si="7"/>
        <v>687.55687018500805</v>
      </c>
      <c r="O26" s="27">
        <f t="shared" si="7"/>
        <v>681.24793810016831</v>
      </c>
      <c r="P26" s="27">
        <f t="shared" si="7"/>
        <v>703.07086339195905</v>
      </c>
      <c r="Q26" s="27">
        <f t="shared" si="7"/>
        <v>684.56247247917645</v>
      </c>
      <c r="R26" s="27">
        <f t="shared" si="7"/>
        <v>691.97867314815221</v>
      </c>
      <c r="S26" s="27">
        <f t="shared" si="7"/>
        <v>667.19563309386581</v>
      </c>
      <c r="T26" s="27">
        <f t="shared" si="7"/>
        <v>683.76340334482745</v>
      </c>
      <c r="U26" s="27">
        <f t="shared" si="7"/>
        <v>788.49379898382563</v>
      </c>
      <c r="V26" s="27">
        <f t="shared" si="7"/>
        <v>860.94848419914786</v>
      </c>
      <c r="W26" s="27">
        <f t="shared" si="7"/>
        <v>339.16815474671785</v>
      </c>
      <c r="X26" s="27">
        <f t="shared" si="7"/>
        <v>305.3648287141836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354.98689891793759</v>
      </c>
      <c r="D33" s="19">
        <f t="shared" si="9"/>
        <v>359.01806741675176</v>
      </c>
      <c r="E33" s="19">
        <f t="shared" si="9"/>
        <v>371.12561178938518</v>
      </c>
      <c r="F33" s="19">
        <f t="shared" si="9"/>
        <v>369.74844895256717</v>
      </c>
      <c r="G33" s="19">
        <f t="shared" si="9"/>
        <v>446.31734052389942</v>
      </c>
      <c r="H33" s="19">
        <f t="shared" si="9"/>
        <v>449.35463567517934</v>
      </c>
      <c r="I33" s="19">
        <f t="shared" si="9"/>
        <v>486.39872526715567</v>
      </c>
      <c r="J33" s="19">
        <f t="shared" si="9"/>
        <v>549.66884529679169</v>
      </c>
      <c r="K33" s="19">
        <f t="shared" si="9"/>
        <v>606.04785119875135</v>
      </c>
      <c r="L33" s="19">
        <f t="shared" si="9"/>
        <v>550.31475083660257</v>
      </c>
      <c r="M33" s="19">
        <f t="shared" si="9"/>
        <v>580.27719109236307</v>
      </c>
      <c r="N33" s="19">
        <f t="shared" si="9"/>
        <v>687.55687018500805</v>
      </c>
      <c r="O33" s="19">
        <f t="shared" si="9"/>
        <v>681.24793810016831</v>
      </c>
      <c r="P33" s="19">
        <f t="shared" si="9"/>
        <v>703.07086339195905</v>
      </c>
      <c r="Q33" s="19">
        <f t="shared" si="9"/>
        <v>684.56247247917645</v>
      </c>
      <c r="R33" s="19">
        <f t="shared" si="9"/>
        <v>691.97867314815221</v>
      </c>
      <c r="S33" s="19">
        <f t="shared" si="9"/>
        <v>667.19563309386581</v>
      </c>
      <c r="T33" s="19">
        <f t="shared" si="9"/>
        <v>683.76340334482745</v>
      </c>
      <c r="U33" s="19">
        <f t="shared" si="9"/>
        <v>788.49379898382563</v>
      </c>
      <c r="V33" s="19">
        <f t="shared" si="9"/>
        <v>860.94848419914786</v>
      </c>
      <c r="W33" s="19">
        <f t="shared" si="9"/>
        <v>339.16815474671785</v>
      </c>
      <c r="X33" s="19">
        <f t="shared" si="9"/>
        <v>305.3648287141836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354.98689891793759</v>
      </c>
      <c r="D40" s="8">
        <v>359.01806741675176</v>
      </c>
      <c r="E40" s="8">
        <v>371.12561178938518</v>
      </c>
      <c r="F40" s="8">
        <v>369.74844895256717</v>
      </c>
      <c r="G40" s="8">
        <v>446.31734052389942</v>
      </c>
      <c r="H40" s="8">
        <v>449.35463567517934</v>
      </c>
      <c r="I40" s="8">
        <v>486.39872526715567</v>
      </c>
      <c r="J40" s="8">
        <v>549.66884529679169</v>
      </c>
      <c r="K40" s="8">
        <v>606.04785119875135</v>
      </c>
      <c r="L40" s="8">
        <v>550.31475083660257</v>
      </c>
      <c r="M40" s="8">
        <v>580.27719109236307</v>
      </c>
      <c r="N40" s="8">
        <v>687.55687018500805</v>
      </c>
      <c r="O40" s="8">
        <v>681.24793810016831</v>
      </c>
      <c r="P40" s="8">
        <v>703.07086339195905</v>
      </c>
      <c r="Q40" s="8">
        <v>684.56247247917645</v>
      </c>
      <c r="R40" s="8">
        <v>691.97867314815221</v>
      </c>
      <c r="S40" s="8">
        <v>667.19563309386581</v>
      </c>
      <c r="T40" s="8">
        <v>683.76340334482745</v>
      </c>
      <c r="U40" s="8">
        <v>788.49379898382563</v>
      </c>
      <c r="V40" s="8">
        <v>860.94848419914786</v>
      </c>
      <c r="W40" s="8">
        <v>339.16815474671785</v>
      </c>
      <c r="X40" s="8">
        <v>305.3648287141836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13.738598559220129</v>
      </c>
      <c r="D2" s="21">
        <f t="shared" ref="D2:X2" si="0">SUM(D3,D17,D22,D25,D26,D51,D52)</f>
        <v>12.23309553087801</v>
      </c>
      <c r="E2" s="21">
        <f t="shared" si="0"/>
        <v>11.50463705517523</v>
      </c>
      <c r="F2" s="21">
        <f t="shared" si="0"/>
        <v>17.217874002010067</v>
      </c>
      <c r="G2" s="21">
        <f t="shared" si="0"/>
        <v>23.715048784008324</v>
      </c>
      <c r="H2" s="21">
        <f t="shared" si="0"/>
        <v>24.090915480923851</v>
      </c>
      <c r="I2" s="21">
        <f t="shared" si="0"/>
        <v>29.853091274680576</v>
      </c>
      <c r="J2" s="21">
        <f t="shared" si="0"/>
        <v>34.419602855692268</v>
      </c>
      <c r="K2" s="21">
        <f t="shared" si="0"/>
        <v>29.251350651523101</v>
      </c>
      <c r="L2" s="21">
        <f t="shared" si="0"/>
        <v>24.087602319392261</v>
      </c>
      <c r="M2" s="21">
        <f t="shared" si="0"/>
        <v>25.209026188468865</v>
      </c>
      <c r="N2" s="21">
        <f t="shared" si="0"/>
        <v>23.097208946041075</v>
      </c>
      <c r="O2" s="21">
        <f t="shared" si="0"/>
        <v>22.707293217928047</v>
      </c>
      <c r="P2" s="21">
        <f t="shared" si="0"/>
        <v>27.12398143311556</v>
      </c>
      <c r="Q2" s="21">
        <f t="shared" si="0"/>
        <v>26.918704626903896</v>
      </c>
      <c r="R2" s="21">
        <f t="shared" si="0"/>
        <v>30.586533596596471</v>
      </c>
      <c r="S2" s="21">
        <f t="shared" si="0"/>
        <v>28.924632031583052</v>
      </c>
      <c r="T2" s="21">
        <f t="shared" si="0"/>
        <v>32.187582132006654</v>
      </c>
      <c r="U2" s="21">
        <f t="shared" si="0"/>
        <v>30.934816421690726</v>
      </c>
      <c r="V2" s="21">
        <f t="shared" si="0"/>
        <v>47.3282027952974</v>
      </c>
      <c r="W2" s="21">
        <f t="shared" si="0"/>
        <v>22.110868910676569</v>
      </c>
      <c r="X2" s="21">
        <f t="shared" si="0"/>
        <v>21.083780804108518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13.738598559220129</v>
      </c>
      <c r="D26" s="27">
        <f t="shared" si="7"/>
        <v>12.23309553087801</v>
      </c>
      <c r="E26" s="27">
        <f t="shared" si="7"/>
        <v>11.50463705517523</v>
      </c>
      <c r="F26" s="27">
        <f t="shared" si="7"/>
        <v>17.217874002010067</v>
      </c>
      <c r="G26" s="27">
        <f t="shared" si="7"/>
        <v>23.715048784008324</v>
      </c>
      <c r="H26" s="27">
        <f t="shared" si="7"/>
        <v>24.090915480923851</v>
      </c>
      <c r="I26" s="27">
        <f t="shared" si="7"/>
        <v>29.853091274680576</v>
      </c>
      <c r="J26" s="27">
        <f t="shared" si="7"/>
        <v>34.419602855692268</v>
      </c>
      <c r="K26" s="27">
        <f t="shared" si="7"/>
        <v>29.251350651523101</v>
      </c>
      <c r="L26" s="27">
        <f t="shared" si="7"/>
        <v>24.087602319392261</v>
      </c>
      <c r="M26" s="27">
        <f t="shared" si="7"/>
        <v>25.209026188468865</v>
      </c>
      <c r="N26" s="27">
        <f t="shared" si="7"/>
        <v>23.097208946041075</v>
      </c>
      <c r="O26" s="27">
        <f t="shared" si="7"/>
        <v>22.707293217928047</v>
      </c>
      <c r="P26" s="27">
        <f t="shared" si="7"/>
        <v>27.12398143311556</v>
      </c>
      <c r="Q26" s="27">
        <f t="shared" si="7"/>
        <v>26.918704626903896</v>
      </c>
      <c r="R26" s="27">
        <f t="shared" si="7"/>
        <v>30.586533596596471</v>
      </c>
      <c r="S26" s="27">
        <f t="shared" si="7"/>
        <v>28.924632031583052</v>
      </c>
      <c r="T26" s="27">
        <f t="shared" si="7"/>
        <v>32.187582132006654</v>
      </c>
      <c r="U26" s="27">
        <f t="shared" si="7"/>
        <v>30.934816421690726</v>
      </c>
      <c r="V26" s="27">
        <f t="shared" si="7"/>
        <v>47.3282027952974</v>
      </c>
      <c r="W26" s="27">
        <f t="shared" si="7"/>
        <v>22.110868910676569</v>
      </c>
      <c r="X26" s="27">
        <f t="shared" si="7"/>
        <v>21.083780804108518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13.738598559220129</v>
      </c>
      <c r="D33" s="19">
        <f t="shared" si="9"/>
        <v>12.23309553087801</v>
      </c>
      <c r="E33" s="19">
        <f t="shared" si="9"/>
        <v>11.50463705517523</v>
      </c>
      <c r="F33" s="19">
        <f t="shared" si="9"/>
        <v>17.217874002010067</v>
      </c>
      <c r="G33" s="19">
        <f t="shared" si="9"/>
        <v>23.715048784008324</v>
      </c>
      <c r="H33" s="19">
        <f t="shared" si="9"/>
        <v>24.090915480923851</v>
      </c>
      <c r="I33" s="19">
        <f t="shared" si="9"/>
        <v>29.853091274680576</v>
      </c>
      <c r="J33" s="19">
        <f t="shared" si="9"/>
        <v>34.419602855692268</v>
      </c>
      <c r="K33" s="19">
        <f t="shared" si="9"/>
        <v>29.251350651523101</v>
      </c>
      <c r="L33" s="19">
        <f t="shared" si="9"/>
        <v>24.087602319392261</v>
      </c>
      <c r="M33" s="19">
        <f t="shared" si="9"/>
        <v>25.209026188468865</v>
      </c>
      <c r="N33" s="19">
        <f t="shared" si="9"/>
        <v>23.097208946041075</v>
      </c>
      <c r="O33" s="19">
        <f t="shared" si="9"/>
        <v>22.707293217928047</v>
      </c>
      <c r="P33" s="19">
        <f t="shared" si="9"/>
        <v>27.12398143311556</v>
      </c>
      <c r="Q33" s="19">
        <f t="shared" si="9"/>
        <v>26.918704626903896</v>
      </c>
      <c r="R33" s="19">
        <f t="shared" si="9"/>
        <v>30.586533596596471</v>
      </c>
      <c r="S33" s="19">
        <f t="shared" si="9"/>
        <v>28.924632031583052</v>
      </c>
      <c r="T33" s="19">
        <f t="shared" si="9"/>
        <v>32.187582132006654</v>
      </c>
      <c r="U33" s="19">
        <f t="shared" si="9"/>
        <v>30.934816421690726</v>
      </c>
      <c r="V33" s="19">
        <f t="shared" si="9"/>
        <v>47.3282027952974</v>
      </c>
      <c r="W33" s="19">
        <f t="shared" si="9"/>
        <v>22.110868910676569</v>
      </c>
      <c r="X33" s="19">
        <f t="shared" si="9"/>
        <v>21.083780804108518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13.738598559220129</v>
      </c>
      <c r="D40" s="8">
        <v>12.23309553087801</v>
      </c>
      <c r="E40" s="8">
        <v>11.50463705517523</v>
      </c>
      <c r="F40" s="8">
        <v>17.217874002010067</v>
      </c>
      <c r="G40" s="8">
        <v>23.715048784008324</v>
      </c>
      <c r="H40" s="8">
        <v>24.090915480923851</v>
      </c>
      <c r="I40" s="8">
        <v>29.853091274680576</v>
      </c>
      <c r="J40" s="8">
        <v>34.419602855692268</v>
      </c>
      <c r="K40" s="8">
        <v>29.251350651523101</v>
      </c>
      <c r="L40" s="8">
        <v>24.087602319392261</v>
      </c>
      <c r="M40" s="8">
        <v>25.209026188468865</v>
      </c>
      <c r="N40" s="8">
        <v>23.097208946041075</v>
      </c>
      <c r="O40" s="8">
        <v>22.707293217928047</v>
      </c>
      <c r="P40" s="8">
        <v>27.12398143311556</v>
      </c>
      <c r="Q40" s="8">
        <v>26.918704626903896</v>
      </c>
      <c r="R40" s="8">
        <v>30.586533596596471</v>
      </c>
      <c r="S40" s="8">
        <v>28.924632031583052</v>
      </c>
      <c r="T40" s="8">
        <v>32.187582132006654</v>
      </c>
      <c r="U40" s="8">
        <v>30.934816421690726</v>
      </c>
      <c r="V40" s="8">
        <v>47.3282027952974</v>
      </c>
      <c r="W40" s="8">
        <v>22.110868910676569</v>
      </c>
      <c r="X40" s="8">
        <v>21.083780804108518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12.229958923199996</v>
      </c>
      <c r="D2" s="21">
        <f t="shared" ref="D2:X2" si="0">SUM(D3,D17,D22,D25,D26,D51,D52)</f>
        <v>9.2632401236255824</v>
      </c>
      <c r="E2" s="21">
        <f t="shared" si="0"/>
        <v>10.371200185243282</v>
      </c>
      <c r="F2" s="21">
        <f t="shared" si="0"/>
        <v>10.363730254161441</v>
      </c>
      <c r="G2" s="21">
        <f t="shared" si="0"/>
        <v>14.070370811940903</v>
      </c>
      <c r="H2" s="21">
        <f t="shared" si="0"/>
        <v>16.401839298159569</v>
      </c>
      <c r="I2" s="21">
        <f t="shared" si="0"/>
        <v>12.936600445395481</v>
      </c>
      <c r="J2" s="21">
        <f t="shared" si="0"/>
        <v>12.91495011822286</v>
      </c>
      <c r="K2" s="21">
        <f t="shared" si="0"/>
        <v>11.257578592742298</v>
      </c>
      <c r="L2" s="21">
        <f t="shared" si="0"/>
        <v>6.6837205979741343</v>
      </c>
      <c r="M2" s="21">
        <f t="shared" si="0"/>
        <v>7.3902842303483229</v>
      </c>
      <c r="N2" s="21">
        <f t="shared" si="0"/>
        <v>10.991199526174315</v>
      </c>
      <c r="O2" s="21">
        <f t="shared" si="0"/>
        <v>15.153443369948992</v>
      </c>
      <c r="P2" s="21">
        <f t="shared" si="0"/>
        <v>13.086490758757819</v>
      </c>
      <c r="Q2" s="21">
        <f t="shared" si="0"/>
        <v>9.0199678327214148</v>
      </c>
      <c r="R2" s="21">
        <f t="shared" si="0"/>
        <v>7.4340942280238931</v>
      </c>
      <c r="S2" s="21">
        <f t="shared" si="0"/>
        <v>7.1430260110716874</v>
      </c>
      <c r="T2" s="21">
        <f t="shared" si="0"/>
        <v>6.9503555831561474</v>
      </c>
      <c r="U2" s="21">
        <f t="shared" si="0"/>
        <v>7.1415521170226848</v>
      </c>
      <c r="V2" s="21">
        <f t="shared" si="0"/>
        <v>6.4670940797407379</v>
      </c>
      <c r="W2" s="21">
        <f t="shared" si="0"/>
        <v>8.4082431885710811</v>
      </c>
      <c r="X2" s="21">
        <f t="shared" si="0"/>
        <v>9.7306361405800068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12.229958923199996</v>
      </c>
      <c r="D26" s="27">
        <f t="shared" si="7"/>
        <v>9.2632401236255824</v>
      </c>
      <c r="E26" s="27">
        <f t="shared" si="7"/>
        <v>10.371200185243282</v>
      </c>
      <c r="F26" s="27">
        <f t="shared" si="7"/>
        <v>10.363730254161441</v>
      </c>
      <c r="G26" s="27">
        <f t="shared" si="7"/>
        <v>14.070370811940903</v>
      </c>
      <c r="H26" s="27">
        <f t="shared" si="7"/>
        <v>16.401839298159569</v>
      </c>
      <c r="I26" s="27">
        <f t="shared" si="7"/>
        <v>12.936600445395481</v>
      </c>
      <c r="J26" s="27">
        <f t="shared" si="7"/>
        <v>12.91495011822286</v>
      </c>
      <c r="K26" s="27">
        <f t="shared" si="7"/>
        <v>11.257578592742298</v>
      </c>
      <c r="L26" s="27">
        <f t="shared" si="7"/>
        <v>6.6837205979741343</v>
      </c>
      <c r="M26" s="27">
        <f t="shared" si="7"/>
        <v>7.3902842303483229</v>
      </c>
      <c r="N26" s="27">
        <f t="shared" si="7"/>
        <v>10.991199526174315</v>
      </c>
      <c r="O26" s="27">
        <f t="shared" si="7"/>
        <v>15.153443369948992</v>
      </c>
      <c r="P26" s="27">
        <f t="shared" si="7"/>
        <v>13.086490758757819</v>
      </c>
      <c r="Q26" s="27">
        <f t="shared" si="7"/>
        <v>9.0199678327214148</v>
      </c>
      <c r="R26" s="27">
        <f t="shared" si="7"/>
        <v>7.4340942280238931</v>
      </c>
      <c r="S26" s="27">
        <f t="shared" si="7"/>
        <v>7.1430260110716874</v>
      </c>
      <c r="T26" s="27">
        <f t="shared" si="7"/>
        <v>6.9503555831561474</v>
      </c>
      <c r="U26" s="27">
        <f t="shared" si="7"/>
        <v>7.1415521170226848</v>
      </c>
      <c r="V26" s="27">
        <f t="shared" si="7"/>
        <v>6.4670940797407379</v>
      </c>
      <c r="W26" s="27">
        <f t="shared" si="7"/>
        <v>8.4082431885710811</v>
      </c>
      <c r="X26" s="27">
        <f t="shared" si="7"/>
        <v>9.7306361405800068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12.229958923199996</v>
      </c>
      <c r="D33" s="19">
        <f t="shared" si="9"/>
        <v>9.2632401236255824</v>
      </c>
      <c r="E33" s="19">
        <f t="shared" si="9"/>
        <v>10.371200185243282</v>
      </c>
      <c r="F33" s="19">
        <f t="shared" si="9"/>
        <v>10.363730254161441</v>
      </c>
      <c r="G33" s="19">
        <f t="shared" si="9"/>
        <v>14.070370811940903</v>
      </c>
      <c r="H33" s="19">
        <f t="shared" si="9"/>
        <v>16.401839298159569</v>
      </c>
      <c r="I33" s="19">
        <f t="shared" si="9"/>
        <v>12.936600445395481</v>
      </c>
      <c r="J33" s="19">
        <f t="shared" si="9"/>
        <v>12.91495011822286</v>
      </c>
      <c r="K33" s="19">
        <f t="shared" si="9"/>
        <v>11.257578592742298</v>
      </c>
      <c r="L33" s="19">
        <f t="shared" si="9"/>
        <v>6.6837205979741343</v>
      </c>
      <c r="M33" s="19">
        <f t="shared" si="9"/>
        <v>7.3902842303483229</v>
      </c>
      <c r="N33" s="19">
        <f t="shared" si="9"/>
        <v>10.991199526174315</v>
      </c>
      <c r="O33" s="19">
        <f t="shared" si="9"/>
        <v>15.153443369948992</v>
      </c>
      <c r="P33" s="19">
        <f t="shared" si="9"/>
        <v>13.086490758757819</v>
      </c>
      <c r="Q33" s="19">
        <f t="shared" si="9"/>
        <v>9.0199678327214148</v>
      </c>
      <c r="R33" s="19">
        <f t="shared" si="9"/>
        <v>7.4340942280238931</v>
      </c>
      <c r="S33" s="19">
        <f t="shared" si="9"/>
        <v>7.1430260110716874</v>
      </c>
      <c r="T33" s="19">
        <f t="shared" si="9"/>
        <v>6.9503555831561474</v>
      </c>
      <c r="U33" s="19">
        <f t="shared" si="9"/>
        <v>7.1415521170226848</v>
      </c>
      <c r="V33" s="19">
        <f t="shared" si="9"/>
        <v>6.4670940797407379</v>
      </c>
      <c r="W33" s="19">
        <f t="shared" si="9"/>
        <v>8.4082431885710811</v>
      </c>
      <c r="X33" s="19">
        <f t="shared" si="9"/>
        <v>9.7306361405800068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12.229958923199996</v>
      </c>
      <c r="D40" s="8">
        <v>9.2632401236255824</v>
      </c>
      <c r="E40" s="8">
        <v>10.371200185243282</v>
      </c>
      <c r="F40" s="8">
        <v>10.363730254161441</v>
      </c>
      <c r="G40" s="8">
        <v>14.070370811940903</v>
      </c>
      <c r="H40" s="8">
        <v>16.401839298159569</v>
      </c>
      <c r="I40" s="8">
        <v>12.936600445395481</v>
      </c>
      <c r="J40" s="8">
        <v>12.91495011822286</v>
      </c>
      <c r="K40" s="8">
        <v>11.257578592742298</v>
      </c>
      <c r="L40" s="8">
        <v>6.6837205979741343</v>
      </c>
      <c r="M40" s="8">
        <v>7.3902842303483229</v>
      </c>
      <c r="N40" s="8">
        <v>10.991199526174315</v>
      </c>
      <c r="O40" s="8">
        <v>15.153443369948992</v>
      </c>
      <c r="P40" s="8">
        <v>13.086490758757819</v>
      </c>
      <c r="Q40" s="8">
        <v>9.0199678327214148</v>
      </c>
      <c r="R40" s="8">
        <v>7.4340942280238931</v>
      </c>
      <c r="S40" s="8">
        <v>7.1430260110716874</v>
      </c>
      <c r="T40" s="8">
        <v>6.9503555831561474</v>
      </c>
      <c r="U40" s="8">
        <v>7.1415521170226848</v>
      </c>
      <c r="V40" s="8">
        <v>6.4670940797407379</v>
      </c>
      <c r="W40" s="8">
        <v>8.4082431885710811</v>
      </c>
      <c r="X40" s="8">
        <v>9.7306361405800068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54045.145032015556</v>
      </c>
      <c r="D2" s="21">
        <f t="shared" ref="D2:X2" si="0">SUM(D3,D17,D22,D25,D26,D51,D52)</f>
        <v>59877.362825140997</v>
      </c>
      <c r="E2" s="21">
        <f t="shared" si="0"/>
        <v>62377.944268876112</v>
      </c>
      <c r="F2" s="21">
        <f t="shared" si="0"/>
        <v>70454.715438803745</v>
      </c>
      <c r="G2" s="21">
        <f t="shared" si="0"/>
        <v>66382.117120531519</v>
      </c>
      <c r="H2" s="21">
        <f t="shared" si="0"/>
        <v>54290.63477191118</v>
      </c>
      <c r="I2" s="21">
        <f t="shared" si="0"/>
        <v>65610.086579364797</v>
      </c>
      <c r="J2" s="21">
        <f t="shared" si="0"/>
        <v>63947.342040713585</v>
      </c>
      <c r="K2" s="21">
        <f t="shared" si="0"/>
        <v>55474.341550239827</v>
      </c>
      <c r="L2" s="21">
        <f t="shared" si="0"/>
        <v>53166.726286364661</v>
      </c>
      <c r="M2" s="21">
        <f t="shared" si="0"/>
        <v>61045.050264180521</v>
      </c>
      <c r="N2" s="21">
        <f t="shared" si="0"/>
        <v>53919.362765423139</v>
      </c>
      <c r="O2" s="21">
        <f t="shared" si="0"/>
        <v>48323.951197017443</v>
      </c>
      <c r="P2" s="21">
        <f t="shared" si="0"/>
        <v>49041.363057360533</v>
      </c>
      <c r="Q2" s="21">
        <f t="shared" si="0"/>
        <v>45155.601691112388</v>
      </c>
      <c r="R2" s="21">
        <f t="shared" si="0"/>
        <v>41775.727735865468</v>
      </c>
      <c r="S2" s="21">
        <f t="shared" si="0"/>
        <v>44613.464494526845</v>
      </c>
      <c r="T2" s="21">
        <f t="shared" si="0"/>
        <v>41909.75659057319</v>
      </c>
      <c r="U2" s="21">
        <f t="shared" si="0"/>
        <v>43100.458473263781</v>
      </c>
      <c r="V2" s="21">
        <f t="shared" si="0"/>
        <v>39966.846809524883</v>
      </c>
      <c r="W2" s="21">
        <f t="shared" si="0"/>
        <v>35453.90371193087</v>
      </c>
      <c r="X2" s="21">
        <f t="shared" si="0"/>
        <v>35292.996644033046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9918.4762304783999</v>
      </c>
      <c r="D3" s="24">
        <f t="shared" si="1"/>
        <v>11750.284770091201</v>
      </c>
      <c r="E3" s="24">
        <f t="shared" si="1"/>
        <v>13365.421699240802</v>
      </c>
      <c r="F3" s="24">
        <f t="shared" si="1"/>
        <v>18808.968411316804</v>
      </c>
      <c r="G3" s="24">
        <f t="shared" si="1"/>
        <v>16684.755973812</v>
      </c>
      <c r="H3" s="24">
        <f t="shared" si="1"/>
        <v>8206.2815267231981</v>
      </c>
      <c r="I3" s="24">
        <f t="shared" si="1"/>
        <v>16208.3358246312</v>
      </c>
      <c r="J3" s="24">
        <f t="shared" si="1"/>
        <v>13868.766407527199</v>
      </c>
      <c r="K3" s="24">
        <f t="shared" si="1"/>
        <v>9372.1344140180245</v>
      </c>
      <c r="L3" s="24">
        <f t="shared" si="1"/>
        <v>11174.540939649343</v>
      </c>
      <c r="M3" s="24">
        <f t="shared" si="1"/>
        <v>13880.2294971792</v>
      </c>
      <c r="N3" s="24">
        <f t="shared" si="1"/>
        <v>10079.624078089202</v>
      </c>
      <c r="O3" s="24">
        <f t="shared" si="1"/>
        <v>7962.3702397012576</v>
      </c>
      <c r="P3" s="24">
        <f t="shared" si="1"/>
        <v>10720.604619393147</v>
      </c>
      <c r="Q3" s="24">
        <f t="shared" si="1"/>
        <v>8297.1091623132452</v>
      </c>
      <c r="R3" s="24">
        <f t="shared" si="1"/>
        <v>5916.0070716624359</v>
      </c>
      <c r="S3" s="24">
        <f t="shared" si="1"/>
        <v>7694.3504256912465</v>
      </c>
      <c r="T3" s="24">
        <f t="shared" si="1"/>
        <v>6727.1989815577344</v>
      </c>
      <c r="U3" s="24">
        <f t="shared" si="1"/>
        <v>6438.5226672624522</v>
      </c>
      <c r="V3" s="24">
        <f t="shared" si="1"/>
        <v>5062.6193472360537</v>
      </c>
      <c r="W3" s="24">
        <f t="shared" si="1"/>
        <v>3121.212641896831</v>
      </c>
      <c r="X3" s="24">
        <f t="shared" si="1"/>
        <v>3534.133639932038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9341.7240814920006</v>
      </c>
      <c r="D4" s="19">
        <f t="shared" si="2"/>
        <v>11246.319738878401</v>
      </c>
      <c r="E4" s="19">
        <f t="shared" si="2"/>
        <v>12804.304152499202</v>
      </c>
      <c r="F4" s="19">
        <f t="shared" si="2"/>
        <v>18241.596869997604</v>
      </c>
      <c r="G4" s="19">
        <f t="shared" si="2"/>
        <v>16062.773646981601</v>
      </c>
      <c r="H4" s="19">
        <f t="shared" si="2"/>
        <v>7581.172586803199</v>
      </c>
      <c r="I4" s="19">
        <f t="shared" si="2"/>
        <v>15617.623086489601</v>
      </c>
      <c r="J4" s="19">
        <f t="shared" si="2"/>
        <v>13234.558831718399</v>
      </c>
      <c r="K4" s="19">
        <f t="shared" si="2"/>
        <v>8825.3401927680025</v>
      </c>
      <c r="L4" s="19">
        <f t="shared" si="2"/>
        <v>10718.993002291198</v>
      </c>
      <c r="M4" s="19">
        <f t="shared" si="2"/>
        <v>13352.620357850399</v>
      </c>
      <c r="N4" s="19">
        <f t="shared" si="2"/>
        <v>9537.6452900256027</v>
      </c>
      <c r="O4" s="19">
        <f t="shared" si="2"/>
        <v>7809.6704532263993</v>
      </c>
      <c r="P4" s="19">
        <f t="shared" si="2"/>
        <v>10542.9743258616</v>
      </c>
      <c r="Q4" s="19">
        <f t="shared" si="2"/>
        <v>8119.4788687824012</v>
      </c>
      <c r="R4" s="19">
        <f t="shared" si="2"/>
        <v>5745.1940936783985</v>
      </c>
      <c r="S4" s="19">
        <f t="shared" si="2"/>
        <v>7532.8550048880006</v>
      </c>
      <c r="T4" s="19">
        <f t="shared" si="2"/>
        <v>6575.0207363495974</v>
      </c>
      <c r="U4" s="19">
        <f t="shared" si="2"/>
        <v>6270.8157960623985</v>
      </c>
      <c r="V4" s="19">
        <f t="shared" si="2"/>
        <v>4904.2292700456001</v>
      </c>
      <c r="W4" s="19">
        <f t="shared" si="2"/>
        <v>2959.7168395079993</v>
      </c>
      <c r="X4" s="19">
        <f t="shared" si="2"/>
        <v>3381.9550131383994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2.9570212799999998</v>
      </c>
      <c r="Q5" s="8">
        <f>TI_EHG_E!Q5+NRG_E!Q5+FC_E!Q5</f>
        <v>8.870709960000001</v>
      </c>
      <c r="R5" s="8">
        <f>TI_EHG_E!R5+NRG_E!R5+FC_E!R5</f>
        <v>8.870709960000001</v>
      </c>
      <c r="S5" s="8">
        <f>TI_EHG_E!S5+NRG_E!S5+FC_E!S5</f>
        <v>2.9570212799999998</v>
      </c>
      <c r="T5" s="8">
        <f>TI_EHG_E!T5+NRG_E!T5+FC_E!T5</f>
        <v>2.9570212799999993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9341.7240814920006</v>
      </c>
      <c r="D7" s="8">
        <f>TI_EHG_E!D7+NRG_E!D7+FC_E!D7</f>
        <v>11246.319738878401</v>
      </c>
      <c r="E7" s="8">
        <f>TI_EHG_E!E7+NRG_E!E7+FC_E!E7</f>
        <v>12804.304152499202</v>
      </c>
      <c r="F7" s="8">
        <f>TI_EHG_E!F7+NRG_E!F7+FC_E!F7</f>
        <v>18241.596869997604</v>
      </c>
      <c r="G7" s="8">
        <f>TI_EHG_E!G7+NRG_E!G7+FC_E!G7</f>
        <v>16062.773646981601</v>
      </c>
      <c r="H7" s="8">
        <f>TI_EHG_E!H7+NRG_E!H7+FC_E!H7</f>
        <v>7581.172586803199</v>
      </c>
      <c r="I7" s="8">
        <f>TI_EHG_E!I7+NRG_E!I7+FC_E!I7</f>
        <v>15617.623086489601</v>
      </c>
      <c r="J7" s="8">
        <f>TI_EHG_E!J7+NRG_E!J7+FC_E!J7</f>
        <v>13234.558831718399</v>
      </c>
      <c r="K7" s="8">
        <f>TI_EHG_E!K7+NRG_E!K7+FC_E!K7</f>
        <v>8825.3401927680025</v>
      </c>
      <c r="L7" s="8">
        <f>TI_EHG_E!L7+NRG_E!L7+FC_E!L7</f>
        <v>10718.993002291198</v>
      </c>
      <c r="M7" s="8">
        <f>TI_EHG_E!M7+NRG_E!M7+FC_E!M7</f>
        <v>13352.620357850399</v>
      </c>
      <c r="N7" s="8">
        <f>TI_EHG_E!N7+NRG_E!N7+FC_E!N7</f>
        <v>9537.6452900256027</v>
      </c>
      <c r="O7" s="8">
        <f>TI_EHG_E!O7+NRG_E!O7+FC_E!O7</f>
        <v>7809.6704532263993</v>
      </c>
      <c r="P7" s="8">
        <f>TI_EHG_E!P7+NRG_E!P7+FC_E!P7</f>
        <v>10540.017304581599</v>
      </c>
      <c r="Q7" s="8">
        <f>TI_EHG_E!Q7+NRG_E!Q7+FC_E!Q7</f>
        <v>8110.6081588224015</v>
      </c>
      <c r="R7" s="8">
        <f>TI_EHG_E!R7+NRG_E!R7+FC_E!R7</f>
        <v>5736.3233837183989</v>
      </c>
      <c r="S7" s="8">
        <f>TI_EHG_E!S7+NRG_E!S7+FC_E!S7</f>
        <v>7529.8979836080007</v>
      </c>
      <c r="T7" s="8">
        <f>TI_EHG_E!T7+NRG_E!T7+FC_E!T7</f>
        <v>6572.0637150695975</v>
      </c>
      <c r="U7" s="8">
        <f>TI_EHG_E!U7+NRG_E!U7+FC_E!U7</f>
        <v>6270.8157960623985</v>
      </c>
      <c r="V7" s="8">
        <f>TI_EHG_E!V7+NRG_E!V7+FC_E!V7</f>
        <v>4904.2292700456001</v>
      </c>
      <c r="W7" s="8">
        <f>TI_EHG_E!W7+NRG_E!W7+FC_E!W7</f>
        <v>2959.7168395079993</v>
      </c>
      <c r="X7" s="8">
        <f>TI_EHG_E!X7+NRG_E!X7+FC_E!X7</f>
        <v>3364.2139470983993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576.7521489863999</v>
      </c>
      <c r="D11" s="19">
        <f t="shared" ref="D11:X11" si="6">SUM(D12:D16)</f>
        <v>503.9650312128</v>
      </c>
      <c r="E11" s="19">
        <f t="shared" si="6"/>
        <v>561.11754674159988</v>
      </c>
      <c r="F11" s="19">
        <f t="shared" si="6"/>
        <v>567.37154131919976</v>
      </c>
      <c r="G11" s="19">
        <f t="shared" si="6"/>
        <v>621.98232683040021</v>
      </c>
      <c r="H11" s="19">
        <f t="shared" si="6"/>
        <v>625.1089399199999</v>
      </c>
      <c r="I11" s="19">
        <f t="shared" si="6"/>
        <v>590.71273814160008</v>
      </c>
      <c r="J11" s="19">
        <f t="shared" si="6"/>
        <v>634.2075758087999</v>
      </c>
      <c r="K11" s="19">
        <f t="shared" si="6"/>
        <v>546.79422125002202</v>
      </c>
      <c r="L11" s="19">
        <f t="shared" si="6"/>
        <v>455.54793735814513</v>
      </c>
      <c r="M11" s="19">
        <f t="shared" si="6"/>
        <v>527.60913932879987</v>
      </c>
      <c r="N11" s="19">
        <f t="shared" si="6"/>
        <v>541.97878806359995</v>
      </c>
      <c r="O11" s="19">
        <f t="shared" si="6"/>
        <v>152.6997864748586</v>
      </c>
      <c r="P11" s="19">
        <f t="shared" si="6"/>
        <v>177.63029353154795</v>
      </c>
      <c r="Q11" s="19">
        <f t="shared" si="6"/>
        <v>177.63029353084491</v>
      </c>
      <c r="R11" s="19">
        <f t="shared" si="6"/>
        <v>170.81297798403742</v>
      </c>
      <c r="S11" s="19">
        <f t="shared" si="6"/>
        <v>161.49542080324576</v>
      </c>
      <c r="T11" s="19">
        <f t="shared" si="6"/>
        <v>152.1782452081371</v>
      </c>
      <c r="U11" s="19">
        <f t="shared" si="6"/>
        <v>167.70687120005383</v>
      </c>
      <c r="V11" s="19">
        <f t="shared" si="6"/>
        <v>158.39007719045375</v>
      </c>
      <c r="W11" s="19">
        <f t="shared" si="6"/>
        <v>161.49580238883144</v>
      </c>
      <c r="X11" s="19">
        <f t="shared" si="6"/>
        <v>152.17862679363884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572.23281986639995</v>
      </c>
      <c r="D13" s="8">
        <f>TI_EHG_E!D13+NRG_E!D13+FC_E!D13</f>
        <v>497.18603753280001</v>
      </c>
      <c r="E13" s="8">
        <f>TI_EHG_E!E13+NRG_E!E13+FC_E!E13</f>
        <v>556.59821762159993</v>
      </c>
      <c r="F13" s="8">
        <f>TI_EHG_E!F13+NRG_E!F13+FC_E!F13</f>
        <v>562.85221219919981</v>
      </c>
      <c r="G13" s="8">
        <f>TI_EHG_E!G13+NRG_E!G13+FC_E!G13</f>
        <v>616.01039771040018</v>
      </c>
      <c r="H13" s="8">
        <f>TI_EHG_E!H13+NRG_E!H13+FC_E!H13</f>
        <v>619.13701079999987</v>
      </c>
      <c r="I13" s="8">
        <f>TI_EHG_E!I13+NRG_E!I13+FC_E!I13</f>
        <v>584.74080902160006</v>
      </c>
      <c r="J13" s="8">
        <f>TI_EHG_E!J13+NRG_E!J13+FC_E!J13</f>
        <v>622.26400808879987</v>
      </c>
      <c r="K13" s="8">
        <f>TI_EHG_E!K13+NRG_E!K13+FC_E!K13</f>
        <v>537.83661809002206</v>
      </c>
      <c r="L13" s="8">
        <f>TI_EHG_E!L13+NRG_E!L13+FC_E!L13</f>
        <v>434.64647595814512</v>
      </c>
      <c r="M13" s="8">
        <f>TI_EHG_E!M13+NRG_E!M13+FC_E!M13</f>
        <v>509.69364248879992</v>
      </c>
      <c r="N13" s="8">
        <f>TI_EHG_E!N13+NRG_E!N13+FC_E!N13</f>
        <v>536.00685894359992</v>
      </c>
      <c r="O13" s="8">
        <f>TI_EHG_E!O13+NRG_E!O13+FC_E!O13</f>
        <v>152.6997864748586</v>
      </c>
      <c r="P13" s="8">
        <f>TI_EHG_E!P13+NRG_E!P13+FC_E!P13</f>
        <v>177.63029353154795</v>
      </c>
      <c r="Q13" s="8">
        <f>TI_EHG_E!Q13+NRG_E!Q13+FC_E!Q13</f>
        <v>177.63029353084491</v>
      </c>
      <c r="R13" s="8">
        <f>TI_EHG_E!R13+NRG_E!R13+FC_E!R13</f>
        <v>170.81297798403742</v>
      </c>
      <c r="S13" s="8">
        <f>TI_EHG_E!S13+NRG_E!S13+FC_E!S13</f>
        <v>161.49542080324576</v>
      </c>
      <c r="T13" s="8">
        <f>TI_EHG_E!T13+NRG_E!T13+FC_E!T13</f>
        <v>152.1782452081371</v>
      </c>
      <c r="U13" s="8">
        <f>TI_EHG_E!U13+NRG_E!U13+FC_E!U13</f>
        <v>167.70687120005383</v>
      </c>
      <c r="V13" s="8">
        <f>TI_EHG_E!V13+NRG_E!V13+FC_E!V13</f>
        <v>158.39007719045375</v>
      </c>
      <c r="W13" s="8">
        <f>TI_EHG_E!W13+NRG_E!W13+FC_E!W13</f>
        <v>161.49580238883144</v>
      </c>
      <c r="X13" s="8">
        <f>TI_EHG_E!X13+NRG_E!X13+FC_E!X13</f>
        <v>152.17862679363884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4.5193291200000001</v>
      </c>
      <c r="D15" s="8">
        <f>TI_EHG_E!D15+NRG_E!D15+FC_E!D15</f>
        <v>6.7789936800000019</v>
      </c>
      <c r="E15" s="8">
        <f>TI_EHG_E!E15+NRG_E!E15+FC_E!E15</f>
        <v>4.5193291200000001</v>
      </c>
      <c r="F15" s="8">
        <f>TI_EHG_E!F15+NRG_E!F15+FC_E!F15</f>
        <v>4.5193291200000001</v>
      </c>
      <c r="G15" s="8">
        <f>TI_EHG_E!G15+NRG_E!G15+FC_E!G15</f>
        <v>5.9719291200000004</v>
      </c>
      <c r="H15" s="8">
        <f>TI_EHG_E!H15+NRG_E!H15+FC_E!H15</f>
        <v>5.9719291200000004</v>
      </c>
      <c r="I15" s="8">
        <f>TI_EHG_E!I15+NRG_E!I15+FC_E!I15</f>
        <v>5.9719291200000004</v>
      </c>
      <c r="J15" s="8">
        <f>TI_EHG_E!J15+NRG_E!J15+FC_E!J15</f>
        <v>11.943567720000001</v>
      </c>
      <c r="K15" s="8">
        <f>TI_EHG_E!K15+NRG_E!K15+FC_E!K15</f>
        <v>8.9576031599999997</v>
      </c>
      <c r="L15" s="8">
        <f>TI_EHG_E!L15+NRG_E!L15+FC_E!L15</f>
        <v>20.901461400000002</v>
      </c>
      <c r="M15" s="8">
        <f>TI_EHG_E!M15+NRG_E!M15+FC_E!M15</f>
        <v>17.915496839999999</v>
      </c>
      <c r="N15" s="8">
        <f>TI_EHG_E!N15+NRG_E!N15+FC_E!N15</f>
        <v>5.9719291200000004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4438.3637159999998</v>
      </c>
      <c r="D17" s="27">
        <f t="shared" ref="D17:X17" si="8">SUM(D18:D21)</f>
        <v>4073.5355328000001</v>
      </c>
      <c r="E17" s="27">
        <f t="shared" si="8"/>
        <v>4225.8996144000002</v>
      </c>
      <c r="F17" s="27">
        <f t="shared" si="8"/>
        <v>4505.1094080000003</v>
      </c>
      <c r="G17" s="27">
        <f t="shared" si="8"/>
        <v>4492.5572736000004</v>
      </c>
      <c r="H17" s="27">
        <f t="shared" si="8"/>
        <v>4531.2680447999992</v>
      </c>
      <c r="I17" s="27">
        <f t="shared" si="8"/>
        <v>4631.8917816000003</v>
      </c>
      <c r="J17" s="27">
        <f t="shared" si="8"/>
        <v>4442.9496552000001</v>
      </c>
      <c r="K17" s="27">
        <f t="shared" si="8"/>
        <v>4218.4164384000005</v>
      </c>
      <c r="L17" s="27">
        <f t="shared" si="8"/>
        <v>2673.9581904000001</v>
      </c>
      <c r="M17" s="27">
        <f t="shared" si="8"/>
        <v>3659.6951784000007</v>
      </c>
      <c r="N17" s="27">
        <f t="shared" si="8"/>
        <v>3691.3006439999999</v>
      </c>
      <c r="O17" s="27">
        <f t="shared" si="8"/>
        <v>3249.5860872000003</v>
      </c>
      <c r="P17" s="27">
        <f t="shared" si="8"/>
        <v>3300.3865008000002</v>
      </c>
      <c r="Q17" s="27">
        <f t="shared" si="8"/>
        <v>3462.8905872000005</v>
      </c>
      <c r="R17" s="27">
        <f t="shared" si="8"/>
        <v>3722.3920223999999</v>
      </c>
      <c r="S17" s="27">
        <f t="shared" si="8"/>
        <v>3809.3792111999992</v>
      </c>
      <c r="T17" s="27">
        <f t="shared" si="8"/>
        <v>3588.1987320000007</v>
      </c>
      <c r="U17" s="27">
        <f t="shared" si="8"/>
        <v>3851.4433175999998</v>
      </c>
      <c r="V17" s="27">
        <f t="shared" si="8"/>
        <v>3139.2708192</v>
      </c>
      <c r="W17" s="27">
        <f t="shared" si="8"/>
        <v>3250.7422776000003</v>
      </c>
      <c r="X17" s="27">
        <f t="shared" si="8"/>
        <v>4135.4117207999998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318.04164000000003</v>
      </c>
      <c r="D19" s="8">
        <f>TI_EHG_E!D19+NRG_E!D19+FC_E!D19</f>
        <v>315.96371999999997</v>
      </c>
      <c r="E19" s="8">
        <f>TI_EHG_E!E19+NRG_E!E19+FC_E!E19</f>
        <v>320.95871999999997</v>
      </c>
      <c r="F19" s="8">
        <f>TI_EHG_E!F19+NRG_E!F19+FC_E!F19</f>
        <v>315.96371999999997</v>
      </c>
      <c r="G19" s="8">
        <f>TI_EHG_E!G19+NRG_E!G19+FC_E!G19</f>
        <v>309.21047999999996</v>
      </c>
      <c r="H19" s="8">
        <f>TI_EHG_E!H19+NRG_E!H19+FC_E!H19</f>
        <v>304.73496</v>
      </c>
      <c r="I19" s="8">
        <f>TI_EHG_E!I19+NRG_E!I19+FC_E!I19</f>
        <v>315.68399999999997</v>
      </c>
      <c r="J19" s="8">
        <f>TI_EHG_E!J19+NRG_E!J19+FC_E!J19</f>
        <v>295.66404</v>
      </c>
      <c r="K19" s="8">
        <f>TI_EHG_E!K19+NRG_E!K19+FC_E!K19</f>
        <v>294.70499999999998</v>
      </c>
      <c r="L19" s="8">
        <f>TI_EHG_E!L19+NRG_E!L19+FC_E!L19</f>
        <v>253.30643999999998</v>
      </c>
      <c r="M19" s="8">
        <f>TI_EHG_E!M19+NRG_E!M19+FC_E!M19</f>
        <v>292.74695999999994</v>
      </c>
      <c r="N19" s="8">
        <f>TI_EHG_E!N19+NRG_E!N19+FC_E!N19</f>
        <v>312.36731999999995</v>
      </c>
      <c r="O19" s="8">
        <f>TI_EHG_E!O19+NRG_E!O19+FC_E!O19</f>
        <v>322.55711999999994</v>
      </c>
      <c r="P19" s="8">
        <f>TI_EHG_E!P19+NRG_E!P19+FC_E!P19</f>
        <v>292.70699999999999</v>
      </c>
      <c r="Q19" s="8">
        <f>TI_EHG_E!Q19+NRG_E!Q19+FC_E!Q19</f>
        <v>304.25544000000002</v>
      </c>
      <c r="R19" s="8">
        <f>TI_EHG_E!R19+NRG_E!R19+FC_E!R19</f>
        <v>319.20047999999997</v>
      </c>
      <c r="S19" s="8">
        <f>TI_EHG_E!S19+NRG_E!S19+FC_E!S19</f>
        <v>324.23543999999998</v>
      </c>
      <c r="T19" s="8">
        <f>TI_EHG_E!T19+NRG_E!T19+FC_E!T19</f>
        <v>273.48623999999995</v>
      </c>
      <c r="U19" s="8">
        <f>TI_EHG_E!U19+NRG_E!U19+FC_E!U19</f>
        <v>304.57511999999997</v>
      </c>
      <c r="V19" s="8">
        <f>TI_EHG_E!V19+NRG_E!V19+FC_E!V19</f>
        <v>305.37432000000001</v>
      </c>
      <c r="W19" s="8">
        <f>TI_EHG_E!W19+NRG_E!W19+FC_E!W19</f>
        <v>276.60311999999999</v>
      </c>
      <c r="X19" s="8">
        <f>TI_EHG_E!X19+NRG_E!X19+FC_E!X19</f>
        <v>301.21848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3759.5984399999998</v>
      </c>
      <c r="D20" s="8">
        <f>TI_EHG_E!D20+NRG_E!D20+FC_E!D20</f>
        <v>3443.4401040000002</v>
      </c>
      <c r="E20" s="8">
        <f>TI_EHG_E!E20+NRG_E!E20+FC_E!E20</f>
        <v>3579.16104</v>
      </c>
      <c r="F20" s="8">
        <f>TI_EHG_E!F20+NRG_E!F20+FC_E!F20</f>
        <v>3850.0796880000003</v>
      </c>
      <c r="G20" s="8">
        <f>TI_EHG_E!G20+NRG_E!G20+FC_E!G20</f>
        <v>3827.7186480000005</v>
      </c>
      <c r="H20" s="8">
        <f>TI_EHG_E!H20+NRG_E!H20+FC_E!H20</f>
        <v>3914.0393759999997</v>
      </c>
      <c r="I20" s="8">
        <f>TI_EHG_E!I20+NRG_E!I20+FC_E!I20</f>
        <v>3973.32</v>
      </c>
      <c r="J20" s="8">
        <f>TI_EHG_E!J20+NRG_E!J20+FC_E!J20</f>
        <v>3833.6996880000002</v>
      </c>
      <c r="K20" s="8">
        <f>TI_EHG_E!K20+NRG_E!K20+FC_E!K20</f>
        <v>3607.7595840000004</v>
      </c>
      <c r="L20" s="8">
        <f>TI_EHG_E!L20+NRG_E!L20+FC_E!L20</f>
        <v>2252.1198960000002</v>
      </c>
      <c r="M20" s="8">
        <f>TI_EHG_E!M20+NRG_E!M20+FC_E!M20</f>
        <v>3034.9800000000009</v>
      </c>
      <c r="N20" s="8">
        <f>TI_EHG_E!N20+NRG_E!N20+FC_E!N20</f>
        <v>3059.1596880000002</v>
      </c>
      <c r="O20" s="8">
        <f>TI_EHG_E!O20+NRG_E!O20+FC_E!O20</f>
        <v>2655.120312</v>
      </c>
      <c r="P20" s="8">
        <f>TI_EHG_E!P20+NRG_E!P20+FC_E!P20</f>
        <v>2478.0590640000005</v>
      </c>
      <c r="Q20" s="8">
        <f>TI_EHG_E!Q20+NRG_E!Q20+FC_E!Q20</f>
        <v>2587.5195840000006</v>
      </c>
      <c r="R20" s="8">
        <f>TI_EHG_E!R20+NRG_E!R20+FC_E!R20</f>
        <v>2792.399688</v>
      </c>
      <c r="S20" s="8">
        <f>TI_EHG_E!S20+NRG_E!S20+FC_E!S20</f>
        <v>2822.3002079999997</v>
      </c>
      <c r="T20" s="8">
        <f>TI_EHG_E!T20+NRG_E!T20+FC_E!T20</f>
        <v>2732.8588560000007</v>
      </c>
      <c r="U20" s="8">
        <f>TI_EHG_E!U20+NRG_E!U20+FC_E!U20</f>
        <v>2883.6596879999997</v>
      </c>
      <c r="V20" s="8">
        <f>TI_EHG_E!V20+NRG_E!V20+FC_E!V20</f>
        <v>2148.1209360000003</v>
      </c>
      <c r="W20" s="8">
        <f>TI_EHG_E!W20+NRG_E!W20+FC_E!W20</f>
        <v>2313.4793760000002</v>
      </c>
      <c r="X20" s="8">
        <f>TI_EHG_E!X20+NRG_E!X20+FC_E!X20</f>
        <v>3124.9398959999999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360.72363600000011</v>
      </c>
      <c r="D21" s="8">
        <f>TI_EHG_E!D21+NRG_E!D21+FC_E!D21</f>
        <v>314.13170880000001</v>
      </c>
      <c r="E21" s="8">
        <f>TI_EHG_E!E21+NRG_E!E21+FC_E!E21</f>
        <v>325.77985440000009</v>
      </c>
      <c r="F21" s="8">
        <f>TI_EHG_E!F21+NRG_E!F21+FC_E!F21</f>
        <v>339.06600000000009</v>
      </c>
      <c r="G21" s="8">
        <f>TI_EHG_E!G21+NRG_E!G21+FC_E!G21</f>
        <v>355.62814559999998</v>
      </c>
      <c r="H21" s="8">
        <f>TI_EHG_E!H21+NRG_E!H21+FC_E!H21</f>
        <v>312.49370879999992</v>
      </c>
      <c r="I21" s="8">
        <f>TI_EHG_E!I21+NRG_E!I21+FC_E!I21</f>
        <v>342.88778160000004</v>
      </c>
      <c r="J21" s="8">
        <f>TI_EHG_E!J21+NRG_E!J21+FC_E!J21</f>
        <v>313.58592720000001</v>
      </c>
      <c r="K21" s="8">
        <f>TI_EHG_E!K21+NRG_E!K21+FC_E!K21</f>
        <v>315.9518544</v>
      </c>
      <c r="L21" s="8">
        <f>TI_EHG_E!L21+NRG_E!L21+FC_E!L21</f>
        <v>168.53185439999999</v>
      </c>
      <c r="M21" s="8">
        <f>TI_EHG_E!M21+NRG_E!M21+FC_E!M21</f>
        <v>331.96821839999996</v>
      </c>
      <c r="N21" s="8">
        <f>TI_EHG_E!N21+NRG_E!N21+FC_E!N21</f>
        <v>319.77363600000001</v>
      </c>
      <c r="O21" s="8">
        <f>TI_EHG_E!O21+NRG_E!O21+FC_E!O21</f>
        <v>271.90865520000011</v>
      </c>
      <c r="P21" s="8">
        <f>TI_EHG_E!P21+NRG_E!P21+FC_E!P21</f>
        <v>529.62043680000011</v>
      </c>
      <c r="Q21" s="8">
        <f>TI_EHG_E!Q21+NRG_E!Q21+FC_E!Q21</f>
        <v>571.1155632</v>
      </c>
      <c r="R21" s="8">
        <f>TI_EHG_E!R21+NRG_E!R21+FC_E!R21</f>
        <v>610.79185439999992</v>
      </c>
      <c r="S21" s="8">
        <f>TI_EHG_E!S21+NRG_E!S21+FC_E!S21</f>
        <v>662.84356319999983</v>
      </c>
      <c r="T21" s="8">
        <f>TI_EHG_E!T21+NRG_E!T21+FC_E!T21</f>
        <v>581.85363600000005</v>
      </c>
      <c r="U21" s="8">
        <f>TI_EHG_E!U21+NRG_E!U21+FC_E!U21</f>
        <v>663.20850960000007</v>
      </c>
      <c r="V21" s="8">
        <f>TI_EHG_E!V21+NRG_E!V21+FC_E!V21</f>
        <v>685.77556319999985</v>
      </c>
      <c r="W21" s="8">
        <f>TI_EHG_E!W21+NRG_E!W21+FC_E!W21</f>
        <v>660.65978160000009</v>
      </c>
      <c r="X21" s="8">
        <f>TI_EHG_E!X21+NRG_E!X21+FC_E!X21</f>
        <v>709.25334479999992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6614.3208624768004</v>
      </c>
      <c r="D22" s="27">
        <f t="shared" ref="D22:X22" si="10">SUM(D23:D24)</f>
        <v>9200.0253869568005</v>
      </c>
      <c r="E22" s="27">
        <f t="shared" si="10"/>
        <v>9765.8749723391993</v>
      </c>
      <c r="F22" s="27">
        <f t="shared" si="10"/>
        <v>10736.117142220799</v>
      </c>
      <c r="G22" s="27">
        <f t="shared" si="10"/>
        <v>9596.5979966208015</v>
      </c>
      <c r="H22" s="27">
        <f t="shared" si="10"/>
        <v>7410.7027640448005</v>
      </c>
      <c r="I22" s="27">
        <f t="shared" si="10"/>
        <v>9985.3604167680005</v>
      </c>
      <c r="J22" s="27">
        <f t="shared" si="10"/>
        <v>10953.649662911999</v>
      </c>
      <c r="K22" s="27">
        <f t="shared" si="10"/>
        <v>8788.9746460032002</v>
      </c>
      <c r="L22" s="27">
        <f t="shared" si="10"/>
        <v>7802.9186488703999</v>
      </c>
      <c r="M22" s="27">
        <f t="shared" si="10"/>
        <v>10223.4402243072</v>
      </c>
      <c r="N22" s="27">
        <f t="shared" si="10"/>
        <v>9046.3972327739993</v>
      </c>
      <c r="O22" s="27">
        <f t="shared" si="10"/>
        <v>7056.4523085539995</v>
      </c>
      <c r="P22" s="27">
        <f t="shared" si="10"/>
        <v>6108.6584862864001</v>
      </c>
      <c r="Q22" s="27">
        <f t="shared" si="10"/>
        <v>6454.8782101584002</v>
      </c>
      <c r="R22" s="27">
        <f t="shared" si="10"/>
        <v>6125.6419518096009</v>
      </c>
      <c r="S22" s="27">
        <f t="shared" si="10"/>
        <v>5973.2764944335986</v>
      </c>
      <c r="T22" s="27">
        <f t="shared" si="10"/>
        <v>5695.5577315823994</v>
      </c>
      <c r="U22" s="27">
        <f t="shared" si="10"/>
        <v>6535.9658192399993</v>
      </c>
      <c r="V22" s="27">
        <f t="shared" si="10"/>
        <v>5943.3905194487988</v>
      </c>
      <c r="W22" s="27">
        <f t="shared" si="10"/>
        <v>4525.8566704559998</v>
      </c>
      <c r="X22" s="27">
        <f t="shared" si="10"/>
        <v>4033.3989960000008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6614.3208624768004</v>
      </c>
      <c r="D23" s="8">
        <f>TI_EHG_E!D23+NRG_E!D23+FC_E!D23</f>
        <v>9200.0253869568005</v>
      </c>
      <c r="E23" s="8">
        <f>TI_EHG_E!E23+NRG_E!E23+FC_E!E23</f>
        <v>9765.8749723391993</v>
      </c>
      <c r="F23" s="8">
        <f>TI_EHG_E!F23+NRG_E!F23+FC_E!F23</f>
        <v>10736.117142220799</v>
      </c>
      <c r="G23" s="8">
        <f>TI_EHG_E!G23+NRG_E!G23+FC_E!G23</f>
        <v>9596.5979966208015</v>
      </c>
      <c r="H23" s="8">
        <f>TI_EHG_E!H23+NRG_E!H23+FC_E!H23</f>
        <v>7410.7027640448005</v>
      </c>
      <c r="I23" s="8">
        <f>TI_EHG_E!I23+NRG_E!I23+FC_E!I23</f>
        <v>9985.3604167680005</v>
      </c>
      <c r="J23" s="8">
        <f>TI_EHG_E!J23+NRG_E!J23+FC_E!J23</f>
        <v>10953.649662911999</v>
      </c>
      <c r="K23" s="8">
        <f>TI_EHG_E!K23+NRG_E!K23+FC_E!K23</f>
        <v>8730.6707081088007</v>
      </c>
      <c r="L23" s="8">
        <f>TI_EHG_E!L23+NRG_E!L23+FC_E!L23</f>
        <v>7749.9149663232001</v>
      </c>
      <c r="M23" s="8">
        <f>TI_EHG_E!M23+NRG_E!M23+FC_E!M23</f>
        <v>10182.8040551424</v>
      </c>
      <c r="N23" s="8">
        <f>TI_EHG_E!N23+NRG_E!N23+FC_E!N23</f>
        <v>8964.2783075867992</v>
      </c>
      <c r="O23" s="8">
        <f>TI_EHG_E!O23+NRG_E!O23+FC_E!O23</f>
        <v>7006.1230170359995</v>
      </c>
      <c r="P23" s="8">
        <f>TI_EHG_E!P23+NRG_E!P23+FC_E!P23</f>
        <v>6076.4145030864001</v>
      </c>
      <c r="Q23" s="8">
        <f>TI_EHG_E!Q23+NRG_E!Q23+FC_E!Q23</f>
        <v>6438.8114308583999</v>
      </c>
      <c r="R23" s="8">
        <f>TI_EHG_E!R23+NRG_E!R23+FC_E!R23</f>
        <v>6109.5751725096006</v>
      </c>
      <c r="S23" s="8">
        <f>TI_EHG_E!S23+NRG_E!S23+FC_E!S23</f>
        <v>5971.4853316271983</v>
      </c>
      <c r="T23" s="8">
        <f>TI_EHG_E!T23+NRG_E!T23+FC_E!T23</f>
        <v>5693.7665687759991</v>
      </c>
      <c r="U23" s="8">
        <f>TI_EHG_E!U23+NRG_E!U23+FC_E!U23</f>
        <v>6535.9658192399993</v>
      </c>
      <c r="V23" s="8">
        <f>TI_EHG_E!V23+NRG_E!V23+FC_E!V23</f>
        <v>5941.6177589999988</v>
      </c>
      <c r="W23" s="8">
        <f>TI_EHG_E!W23+NRG_E!W23+FC_E!W23</f>
        <v>4522.3107718931997</v>
      </c>
      <c r="X23" s="8">
        <f>TI_EHG_E!X23+NRG_E!X23+FC_E!X23</f>
        <v>4033.3989960000008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58.303937894399994</v>
      </c>
      <c r="L24" s="8">
        <f>TI_EHG_E!L24+NRG_E!L24+FC_E!L24</f>
        <v>53.003682547200007</v>
      </c>
      <c r="M24" s="8">
        <f>TI_EHG_E!M24+NRG_E!M24+FC_E!M24</f>
        <v>40.636169164799995</v>
      </c>
      <c r="N24" s="8">
        <f>TI_EHG_E!N24+NRG_E!N24+FC_E!N24</f>
        <v>82.118925187199991</v>
      </c>
      <c r="O24" s="8">
        <f>TI_EHG_E!O24+NRG_E!O24+FC_E!O24</f>
        <v>50.329291517999998</v>
      </c>
      <c r="P24" s="8">
        <f>TI_EHG_E!P24+NRG_E!P24+FC_E!P24</f>
        <v>32.243983199999995</v>
      </c>
      <c r="Q24" s="8">
        <f>TI_EHG_E!Q24+NRG_E!Q24+FC_E!Q24</f>
        <v>16.066779299999997</v>
      </c>
      <c r="R24" s="8">
        <f>TI_EHG_E!R24+NRG_E!R24+FC_E!R24</f>
        <v>16.066779299999997</v>
      </c>
      <c r="S24" s="8">
        <f>TI_EHG_E!S24+NRG_E!S24+FC_E!S24</f>
        <v>1.7911628063999998</v>
      </c>
      <c r="T24" s="8">
        <f>TI_EHG_E!T24+NRG_E!T24+FC_E!T24</f>
        <v>1.7911628063999998</v>
      </c>
      <c r="U24" s="8">
        <f>TI_EHG_E!U24+NRG_E!U24+FC_E!U24</f>
        <v>0</v>
      </c>
      <c r="V24" s="8">
        <f>TI_EHG_E!V24+NRG_E!V24+FC_E!V24</f>
        <v>1.7727604487999997</v>
      </c>
      <c r="W24" s="8">
        <f>TI_EHG_E!W24+NRG_E!W24+FC_E!W24</f>
        <v>3.5458985627999993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24783.790265639997</v>
      </c>
      <c r="D26" s="27">
        <f t="shared" ref="D26:X26" si="12">SUM(D27,D33)</f>
        <v>25793.459413200002</v>
      </c>
      <c r="E26" s="27">
        <f t="shared" si="12"/>
        <v>25951.631855759999</v>
      </c>
      <c r="F26" s="27">
        <f t="shared" si="12"/>
        <v>26379.180204480002</v>
      </c>
      <c r="G26" s="27">
        <f t="shared" si="12"/>
        <v>25892.269121519999</v>
      </c>
      <c r="H26" s="27">
        <f t="shared" si="12"/>
        <v>25264.432930679995</v>
      </c>
      <c r="I26" s="27">
        <f t="shared" si="12"/>
        <v>25373.697748919993</v>
      </c>
      <c r="J26" s="27">
        <f t="shared" si="12"/>
        <v>25768.551631679999</v>
      </c>
      <c r="K26" s="27">
        <f t="shared" si="12"/>
        <v>23905.121054760002</v>
      </c>
      <c r="L26" s="27">
        <f t="shared" si="12"/>
        <v>23122.878343919998</v>
      </c>
      <c r="M26" s="27">
        <f t="shared" si="12"/>
        <v>24112.145975040003</v>
      </c>
      <c r="N26" s="27">
        <f t="shared" si="12"/>
        <v>22989.89688624</v>
      </c>
      <c r="O26" s="27">
        <f t="shared" si="12"/>
        <v>22585.136932440004</v>
      </c>
      <c r="P26" s="27">
        <f t="shared" si="12"/>
        <v>21882.746124360001</v>
      </c>
      <c r="Q26" s="27">
        <f t="shared" si="12"/>
        <v>20492.019105120005</v>
      </c>
      <c r="R26" s="27">
        <f t="shared" si="12"/>
        <v>20283.221390039998</v>
      </c>
      <c r="S26" s="27">
        <f t="shared" si="12"/>
        <v>21846.499509959998</v>
      </c>
      <c r="T26" s="27">
        <f t="shared" si="12"/>
        <v>20851.128799920003</v>
      </c>
      <c r="U26" s="27">
        <f t="shared" si="12"/>
        <v>20666.735953200001</v>
      </c>
      <c r="V26" s="27">
        <f t="shared" si="12"/>
        <v>20312.995784759998</v>
      </c>
      <c r="W26" s="27">
        <f t="shared" si="12"/>
        <v>19050.512581440002</v>
      </c>
      <c r="X26" s="27">
        <f t="shared" si="12"/>
        <v>17934.240692159998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24783.790265639997</v>
      </c>
      <c r="D33" s="19">
        <f t="shared" ref="D33:X33" si="16">SUM(D34:D50)</f>
        <v>25793.459413200002</v>
      </c>
      <c r="E33" s="19">
        <f t="shared" si="16"/>
        <v>25951.631855759999</v>
      </c>
      <c r="F33" s="19">
        <f t="shared" si="16"/>
        <v>26379.180204480002</v>
      </c>
      <c r="G33" s="19">
        <f t="shared" si="16"/>
        <v>25892.269121519999</v>
      </c>
      <c r="H33" s="19">
        <f t="shared" si="16"/>
        <v>25264.432930679995</v>
      </c>
      <c r="I33" s="19">
        <f t="shared" si="16"/>
        <v>25373.697748919993</v>
      </c>
      <c r="J33" s="19">
        <f t="shared" si="16"/>
        <v>25768.551631679999</v>
      </c>
      <c r="K33" s="19">
        <f t="shared" si="16"/>
        <v>23905.121054760002</v>
      </c>
      <c r="L33" s="19">
        <f t="shared" si="16"/>
        <v>23122.878343919998</v>
      </c>
      <c r="M33" s="19">
        <f t="shared" si="16"/>
        <v>24112.145975040003</v>
      </c>
      <c r="N33" s="19">
        <f t="shared" si="16"/>
        <v>22989.89688624</v>
      </c>
      <c r="O33" s="19">
        <f t="shared" si="16"/>
        <v>22585.136932440004</v>
      </c>
      <c r="P33" s="19">
        <f t="shared" si="16"/>
        <v>21882.746124360001</v>
      </c>
      <c r="Q33" s="19">
        <f t="shared" si="16"/>
        <v>20492.019105120005</v>
      </c>
      <c r="R33" s="19">
        <f t="shared" si="16"/>
        <v>20283.221390039998</v>
      </c>
      <c r="S33" s="19">
        <f t="shared" si="16"/>
        <v>21846.499509959998</v>
      </c>
      <c r="T33" s="19">
        <f t="shared" si="16"/>
        <v>20851.128799920003</v>
      </c>
      <c r="U33" s="19">
        <f t="shared" si="16"/>
        <v>20666.735953200001</v>
      </c>
      <c r="V33" s="19">
        <f t="shared" si="16"/>
        <v>20312.995784759998</v>
      </c>
      <c r="W33" s="19">
        <f t="shared" si="16"/>
        <v>19050.512581440002</v>
      </c>
      <c r="X33" s="19">
        <f t="shared" si="16"/>
        <v>17934.240692159998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1245.0240691199999</v>
      </c>
      <c r="D34" s="8">
        <f>TI_EHG_E!D34+NRG_E!D34+FC_E!D34</f>
        <v>1292.5439308800001</v>
      </c>
      <c r="E34" s="8">
        <f>TI_EHG_E!E34+NRG_E!E34+FC_E!E34</f>
        <v>1397.0880000000004</v>
      </c>
      <c r="F34" s="8">
        <f>TI_EHG_E!F34+NRG_E!F34+FC_E!F34</f>
        <v>1400.2558387199999</v>
      </c>
      <c r="G34" s="8">
        <f>TI_EHG_E!G34+NRG_E!G34+FC_E!G34</f>
        <v>1311.55220736</v>
      </c>
      <c r="H34" s="8">
        <f>TI_EHG_E!H34+NRG_E!H34+FC_E!H34</f>
        <v>1397.0882073600001</v>
      </c>
      <c r="I34" s="8">
        <f>TI_EHG_E!I34+NRG_E!I34+FC_E!I34</f>
        <v>1419.26390784</v>
      </c>
      <c r="J34" s="8">
        <f>TI_EHG_E!J34+NRG_E!J34+FC_E!J34</f>
        <v>1488.9600921600004</v>
      </c>
      <c r="K34" s="8">
        <f>TI_EHG_E!K34+NRG_E!K34+FC_E!K34</f>
        <v>1463.6161382400001</v>
      </c>
      <c r="L34" s="8">
        <f>TI_EHG_E!L34+NRG_E!L34+FC_E!L34</f>
        <v>1650.5281612799999</v>
      </c>
      <c r="M34" s="8">
        <f>TI_EHG_E!M34+NRG_E!M34+FC_E!M34</f>
        <v>1549.1521382400001</v>
      </c>
      <c r="N34" s="8">
        <f>TI_EHG_E!N34+NRG_E!N34+FC_E!N34</f>
        <v>1641.02402304</v>
      </c>
      <c r="O34" s="8">
        <f>TI_EHG_E!O34+NRG_E!O34+FC_E!O34</f>
        <v>1523.8079769600001</v>
      </c>
      <c r="P34" s="8">
        <f>TI_EHG_E!P34+NRG_E!P34+FC_E!P34</f>
        <v>1045.0151884800002</v>
      </c>
      <c r="Q34" s="8">
        <f>TI_EHG_E!Q34+NRG_E!Q34+FC_E!Q34</f>
        <v>984.53511936000007</v>
      </c>
      <c r="R34" s="8">
        <f>TI_EHG_E!R34+NRG_E!R34+FC_E!R34</f>
        <v>953.16756480000015</v>
      </c>
      <c r="S34" s="8">
        <f>TI_EHG_E!S34+NRG_E!S34+FC_E!S34</f>
        <v>1163.9247436800001</v>
      </c>
      <c r="T34" s="8">
        <f>TI_EHG_E!T34+NRG_E!T34+FC_E!T34</f>
        <v>1152.7148620799999</v>
      </c>
      <c r="U34" s="8">
        <f>TI_EHG_E!U34+NRG_E!U34+FC_E!U34</f>
        <v>1153.1691878400002</v>
      </c>
      <c r="V34" s="8">
        <f>TI_EHG_E!V34+NRG_E!V34+FC_E!V34</f>
        <v>1254.5282073599999</v>
      </c>
      <c r="W34" s="8">
        <f>TI_EHG_E!W34+NRG_E!W34+FC_E!W34</f>
        <v>1142.2554163200002</v>
      </c>
      <c r="X34" s="8">
        <f>TI_EHG_E!X34+NRG_E!X34+FC_E!X34</f>
        <v>843.41938175999996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696.73742856000013</v>
      </c>
      <c r="D36" s="8">
        <f>TI_EHG_E!D36+NRG_E!D36+FC_E!D36</f>
        <v>708.39823284000022</v>
      </c>
      <c r="E36" s="8">
        <f>TI_EHG_E!E36+NRG_E!E36+FC_E!E36</f>
        <v>693.82228428000019</v>
      </c>
      <c r="F36" s="8">
        <f>TI_EHG_E!F36+NRG_E!F36+FC_E!F36</f>
        <v>757.95704856000032</v>
      </c>
      <c r="G36" s="8">
        <f>TI_EHG_E!G36+NRG_E!G36+FC_E!G36</f>
        <v>781.27888428000017</v>
      </c>
      <c r="H36" s="8">
        <f>TI_EHG_E!H36+NRG_E!H36+FC_E!H36</f>
        <v>816.26129711999999</v>
      </c>
      <c r="I36" s="8">
        <f>TI_EHG_E!I36+NRG_E!I36+FC_E!I36</f>
        <v>857.07490716000018</v>
      </c>
      <c r="J36" s="8">
        <f>TI_EHG_E!J36+NRG_E!J36+FC_E!J36</f>
        <v>801.68512140000018</v>
      </c>
      <c r="K36" s="8">
        <f>TI_EHG_E!K36+NRG_E!K36+FC_E!K36</f>
        <v>833.75261712000008</v>
      </c>
      <c r="L36" s="8">
        <f>TI_EHG_E!L36+NRG_E!L36+FC_E!L36</f>
        <v>696.73742856000013</v>
      </c>
      <c r="M36" s="8">
        <f>TI_EHG_E!M36+NRG_E!M36+FC_E!M36</f>
        <v>822.09181284000022</v>
      </c>
      <c r="N36" s="8">
        <f>TI_EHG_E!N36+NRG_E!N36+FC_E!N36</f>
        <v>807.5158642800003</v>
      </c>
      <c r="O36" s="8">
        <f>TI_EHG_E!O36+NRG_E!O36+FC_E!O36</f>
        <v>801.68557572000009</v>
      </c>
      <c r="P36" s="8">
        <f>TI_EHG_E!P36+NRG_E!P36+FC_E!P36</f>
        <v>1092.6520938000001</v>
      </c>
      <c r="Q36" s="8">
        <f>TI_EHG_E!Q36+NRG_E!Q36+FC_E!Q36</f>
        <v>1139.3963971200003</v>
      </c>
      <c r="R36" s="8">
        <f>TI_EHG_E!R36+NRG_E!R36+FC_E!R36</f>
        <v>1139.3966242800002</v>
      </c>
      <c r="S36" s="8">
        <f>TI_EHG_E!S36+NRG_E!S36+FC_E!S36</f>
        <v>1148.1606842399999</v>
      </c>
      <c r="T36" s="8">
        <f>TI_EHG_E!T36+NRG_E!T36+FC_E!T36</f>
        <v>1107.2596176000002</v>
      </c>
      <c r="U36" s="8">
        <f>TI_EHG_E!U36+NRG_E!U36+FC_E!U36</f>
        <v>1156.92588</v>
      </c>
      <c r="V36" s="8">
        <f>TI_EHG_E!V36+NRG_E!V36+FC_E!V36</f>
        <v>952.41872951999983</v>
      </c>
      <c r="W36" s="8">
        <f>TI_EHG_E!W36+NRG_E!W36+FC_E!W36</f>
        <v>826.79311619999976</v>
      </c>
      <c r="X36" s="8">
        <f>TI_EHG_E!X36+NRG_E!X36+FC_E!X36</f>
        <v>920.28172284000004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5319.121167360001</v>
      </c>
      <c r="D37" s="8">
        <f>TI_EHG_E!D37+NRG_E!D37+FC_E!D37</f>
        <v>5390.6390999999994</v>
      </c>
      <c r="E37" s="8">
        <f>TI_EHG_E!E37+NRG_E!E37+FC_E!E37</f>
        <v>5483.0158059600026</v>
      </c>
      <c r="F37" s="8">
        <f>TI_EHG_E!F37+NRG_E!F37+FC_E!F37</f>
        <v>5500.8952891200015</v>
      </c>
      <c r="G37" s="8">
        <f>TI_EHG_E!G37+NRG_E!G37+FC_E!G37</f>
        <v>5600.5565615999994</v>
      </c>
      <c r="H37" s="8">
        <f>TI_EHG_E!H37+NRG_E!H37+FC_E!H37</f>
        <v>5590.2922059599996</v>
      </c>
      <c r="I37" s="8">
        <f>TI_EHG_E!I37+NRG_E!I37+FC_E!I37</f>
        <v>5546.754702719998</v>
      </c>
      <c r="J37" s="8">
        <f>TI_EHG_E!J37+NRG_E!J37+FC_E!J37</f>
        <v>5541.9529611599983</v>
      </c>
      <c r="K37" s="8">
        <f>TI_EHG_E!K37+NRG_E!K37+FC_E!K37</f>
        <v>4952.5936336799996</v>
      </c>
      <c r="L37" s="8">
        <f>TI_EHG_E!L37+NRG_E!L37+FC_E!L37</f>
        <v>4770.8200108800002</v>
      </c>
      <c r="M37" s="8">
        <f>TI_EHG_E!M37+NRG_E!M37+FC_E!M37</f>
        <v>4681.4230940399975</v>
      </c>
      <c r="N37" s="8">
        <f>TI_EHG_E!N37+NRG_E!N37+FC_E!N37</f>
        <v>4425.1514999999999</v>
      </c>
      <c r="O37" s="8">
        <f>TI_EHG_E!O37+NRG_E!O37+FC_E!O37</f>
        <v>4270.1967277199983</v>
      </c>
      <c r="P37" s="8">
        <f>TI_EHG_E!P37+NRG_E!P37+FC_E!P37</f>
        <v>4364.0565922799997</v>
      </c>
      <c r="Q37" s="8">
        <f>TI_EHG_E!Q37+NRG_E!Q37+FC_E!Q37</f>
        <v>4204.6528431600018</v>
      </c>
      <c r="R37" s="8">
        <f>TI_EHG_E!R37+NRG_E!R37+FC_E!R37</f>
        <v>4180.5917445600007</v>
      </c>
      <c r="S37" s="8">
        <f>TI_EHG_E!S37+NRG_E!S37+FC_E!S37</f>
        <v>4153.5231645599997</v>
      </c>
      <c r="T37" s="8">
        <f>TI_EHG_E!T37+NRG_E!T37+FC_E!T37</f>
        <v>3991.1114350800008</v>
      </c>
      <c r="U37" s="8">
        <f>TI_EHG_E!U37+NRG_E!U37+FC_E!U37</f>
        <v>3927.9515814000006</v>
      </c>
      <c r="V37" s="8">
        <f>TI_EHG_E!V37+NRG_E!V37+FC_E!V37</f>
        <v>3837.722898240002</v>
      </c>
      <c r="W37" s="8">
        <f>TI_EHG_E!W37+NRG_E!W37+FC_E!W37</f>
        <v>3570.0445796399986</v>
      </c>
      <c r="X37" s="8">
        <f>TI_EHG_E!X37+NRG_E!X37+FC_E!X37</f>
        <v>3597.1134091199992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9.1770840000000007</v>
      </c>
      <c r="D38" s="8">
        <f>TI_EHG_E!D38+NRG_E!D38+FC_E!D38</f>
        <v>9.1770840000000007</v>
      </c>
      <c r="E38" s="8">
        <f>TI_EHG_E!E38+NRG_E!E38+FC_E!E38</f>
        <v>9.1770840000000007</v>
      </c>
      <c r="F38" s="8">
        <f>TI_EHG_E!F38+NRG_E!F38+FC_E!F38</f>
        <v>15.29514</v>
      </c>
      <c r="G38" s="8">
        <f>TI_EHG_E!G38+NRG_E!G38+FC_E!G38</f>
        <v>15.29514</v>
      </c>
      <c r="H38" s="8">
        <f>TI_EHG_E!H38+NRG_E!H38+FC_E!H38</f>
        <v>9.1770840000000007</v>
      </c>
      <c r="I38" s="8">
        <f>TI_EHG_E!I38+NRG_E!I38+FC_E!I38</f>
        <v>15.29514</v>
      </c>
      <c r="J38" s="8">
        <f>TI_EHG_E!J38+NRG_E!J38+FC_E!J38</f>
        <v>15.29514</v>
      </c>
      <c r="K38" s="8">
        <f>TI_EHG_E!K38+NRG_E!K38+FC_E!K38</f>
        <v>12.236112</v>
      </c>
      <c r="L38" s="8">
        <f>TI_EHG_E!L38+NRG_E!L38+FC_E!L38</f>
        <v>6.1180559999999993</v>
      </c>
      <c r="M38" s="8">
        <f>TI_EHG_E!M38+NRG_E!M38+FC_E!M38</f>
        <v>6.1180559999999993</v>
      </c>
      <c r="N38" s="8">
        <f>TI_EHG_E!N38+NRG_E!N38+FC_E!N38</f>
        <v>3.0590279999999996</v>
      </c>
      <c r="O38" s="8">
        <f>TI_EHG_E!O38+NRG_E!O38+FC_E!O38</f>
        <v>3.0590279999999992</v>
      </c>
      <c r="P38" s="8">
        <f>TI_EHG_E!P38+NRG_E!P38+FC_E!P38</f>
        <v>3.0590280000000001</v>
      </c>
      <c r="Q38" s="8">
        <f>TI_EHG_E!Q38+NRG_E!Q38+FC_E!Q38</f>
        <v>3.0590280000000001</v>
      </c>
      <c r="R38" s="8">
        <f>TI_EHG_E!R38+NRG_E!R38+FC_E!R38</f>
        <v>3.0590279999999992</v>
      </c>
      <c r="S38" s="8">
        <f>TI_EHG_E!S38+NRG_E!S38+FC_E!S38</f>
        <v>3.0590279999999992</v>
      </c>
      <c r="T38" s="8">
        <f>TI_EHG_E!T38+NRG_E!T38+FC_E!T38</f>
        <v>3.0590279999999996</v>
      </c>
      <c r="U38" s="8">
        <f>TI_EHG_E!U38+NRG_E!U38+FC_E!U38</f>
        <v>3.0590279999999996</v>
      </c>
      <c r="V38" s="8">
        <f>TI_EHG_E!V38+NRG_E!V38+FC_E!V38</f>
        <v>3.0590279999999992</v>
      </c>
      <c r="W38" s="8">
        <f>TI_EHG_E!W38+NRG_E!W38+FC_E!W38</f>
        <v>3.0590279999999996</v>
      </c>
      <c r="X38" s="8">
        <f>TI_EHG_E!X38+NRG_E!X38+FC_E!X38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488.78336123999998</v>
      </c>
      <c r="D40" s="8">
        <f>TI_EHG_E!D40+NRG_E!D40+FC_E!D40</f>
        <v>460.76393124000003</v>
      </c>
      <c r="E40" s="8">
        <f>TI_EHG_E!E40+NRG_E!E40+FC_E!E40</f>
        <v>435.85782876000013</v>
      </c>
      <c r="F40" s="8">
        <f>TI_EHG_E!F40+NRG_E!F40+FC_E!F40</f>
        <v>442.08422496000014</v>
      </c>
      <c r="G40" s="8">
        <f>TI_EHG_E!G40+NRG_E!G40+FC_E!G40</f>
        <v>401.61174371999994</v>
      </c>
      <c r="H40" s="8">
        <f>TI_EHG_E!H40+NRG_E!H40+FC_E!H40</f>
        <v>445.19755248000013</v>
      </c>
      <c r="I40" s="8">
        <f>TI_EHG_E!I40+NRG_E!I40+FC_E!I40</f>
        <v>432.74450124000009</v>
      </c>
      <c r="J40" s="8">
        <f>TI_EHG_E!J40+NRG_E!J40+FC_E!J40</f>
        <v>423.40451868000002</v>
      </c>
      <c r="K40" s="8">
        <f>TI_EHG_E!K40+NRG_E!K40+FC_E!K40</f>
        <v>423.40477752000004</v>
      </c>
      <c r="L40" s="8">
        <f>TI_EHG_E!L40+NRG_E!L40+FC_E!L40</f>
        <v>404.72507124000003</v>
      </c>
      <c r="M40" s="8">
        <f>TI_EHG_E!M40+NRG_E!M40+FC_E!M40</f>
        <v>420.29145000000005</v>
      </c>
      <c r="N40" s="8">
        <f>TI_EHG_E!N40+NRG_E!N40+FC_E!N40</f>
        <v>382.93203743999999</v>
      </c>
      <c r="O40" s="8">
        <f>TI_EHG_E!O40+NRG_E!O40+FC_E!O40</f>
        <v>367.36565868000002</v>
      </c>
      <c r="P40" s="8">
        <f>TI_EHG_E!P40+NRG_E!P40+FC_E!P40</f>
        <v>326.89343628000006</v>
      </c>
      <c r="Q40" s="8">
        <f>TI_EHG_E!Q40+NRG_E!Q40+FC_E!Q40</f>
        <v>295.76067875999996</v>
      </c>
      <c r="R40" s="8">
        <f>TI_EHG_E!R40+NRG_E!R40+FC_E!R40</f>
        <v>295.76067876000002</v>
      </c>
      <c r="S40" s="8">
        <f>TI_EHG_E!S40+NRG_E!S40+FC_E!S40</f>
        <v>345.57288372000005</v>
      </c>
      <c r="T40" s="8">
        <f>TI_EHG_E!T40+NRG_E!T40+FC_E!T40</f>
        <v>342.45955620000007</v>
      </c>
      <c r="U40" s="8">
        <f>TI_EHG_E!U40+NRG_E!U40+FC_E!U40</f>
        <v>333.11983248000007</v>
      </c>
      <c r="V40" s="8">
        <f>TI_EHG_E!V40+NRG_E!V40+FC_E!V40</f>
        <v>370.47924504000002</v>
      </c>
      <c r="W40" s="8">
        <f>TI_EHG_E!W40+NRG_E!W40+FC_E!W40</f>
        <v>249.06154248000001</v>
      </c>
      <c r="X40" s="8">
        <f>TI_EHG_E!X40+NRG_E!X40+FC_E!X40</f>
        <v>177.45656256000001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3.2473072799999989</v>
      </c>
      <c r="J42" s="8">
        <f>TI_EHG_E!J42+NRG_E!J42+FC_E!J42</f>
        <v>0</v>
      </c>
      <c r="K42" s="8">
        <f>TI_EHG_E!K42+NRG_E!K42+FC_E!K42</f>
        <v>3.2473072799999989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246.78638135999995</v>
      </c>
      <c r="Q42" s="8">
        <f>TI_EHG_E!Q42+NRG_E!Q42+FC_E!Q42</f>
        <v>237.04498728000002</v>
      </c>
      <c r="R42" s="8">
        <f>TI_EHG_E!R42+NRG_E!R42+FC_E!R42</f>
        <v>240.29203068000001</v>
      </c>
      <c r="S42" s="8">
        <f>TI_EHG_E!S42+NRG_E!S42+FC_E!S42</f>
        <v>269.51674068</v>
      </c>
      <c r="T42" s="8">
        <f>TI_EHG_E!T42+NRG_E!T42+FC_E!T42</f>
        <v>217.56167136000002</v>
      </c>
      <c r="U42" s="8">
        <f>TI_EHG_E!U42+NRG_E!U42+FC_E!U42</f>
        <v>240.29203068000001</v>
      </c>
      <c r="V42" s="8">
        <f>TI_EHG_E!V42+NRG_E!V42+FC_E!V42</f>
        <v>217.56167136000002</v>
      </c>
      <c r="W42" s="8">
        <f>TI_EHG_E!W42+NRG_E!W42+FC_E!W42</f>
        <v>201.32566271999991</v>
      </c>
      <c r="X42" s="8">
        <f>TI_EHG_E!X42+NRG_E!X42+FC_E!X42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12649.610881439998</v>
      </c>
      <c r="D43" s="8">
        <f>TI_EHG_E!D43+NRG_E!D43+FC_E!D43</f>
        <v>13398.391796400001</v>
      </c>
      <c r="E43" s="8">
        <f>TI_EHG_E!E43+NRG_E!E43+FC_E!E43</f>
        <v>13251.821314679999</v>
      </c>
      <c r="F43" s="8">
        <f>TI_EHG_E!F43+NRG_E!F43+FC_E!F43</f>
        <v>13646.922485039999</v>
      </c>
      <c r="G43" s="8">
        <f>TI_EHG_E!G43+NRG_E!G43+FC_E!G43</f>
        <v>13282.158062159999</v>
      </c>
      <c r="H43" s="8">
        <f>TI_EHG_E!H43+NRG_E!H43+FC_E!H43</f>
        <v>12993.553886039997</v>
      </c>
      <c r="I43" s="8">
        <f>TI_EHG_E!I43+NRG_E!I43+FC_E!I43</f>
        <v>12972.679115759996</v>
      </c>
      <c r="J43" s="8">
        <f>TI_EHG_E!J43+NRG_E!J43+FC_E!J43</f>
        <v>13556.813357880001</v>
      </c>
      <c r="K43" s="8">
        <f>TI_EHG_E!K43+NRG_E!K43+FC_E!K43</f>
        <v>12828.08399184</v>
      </c>
      <c r="L43" s="8">
        <f>TI_EHG_E!L43+NRG_E!L43+FC_E!L43</f>
        <v>12344.26111308</v>
      </c>
      <c r="M43" s="8">
        <f>TI_EHG_E!M43+NRG_E!M43+FC_E!M43</f>
        <v>13239.768297600001</v>
      </c>
      <c r="N43" s="8">
        <f>TI_EHG_E!N43+NRG_E!N43+FC_E!N43</f>
        <v>12705.351984000001</v>
      </c>
      <c r="O43" s="8">
        <f>TI_EHG_E!O43+NRG_E!O43+FC_E!O43</f>
        <v>12879.701785080002</v>
      </c>
      <c r="P43" s="8">
        <f>TI_EHG_E!P43+NRG_E!P43+FC_E!P43</f>
        <v>12481.166880000001</v>
      </c>
      <c r="Q43" s="8">
        <f>TI_EHG_E!Q43+NRG_E!Q43+FC_E!Q43</f>
        <v>11434.400640000002</v>
      </c>
      <c r="R43" s="8">
        <f>TI_EHG_E!R43+NRG_E!R43+FC_E!R43</f>
        <v>11330.06333472</v>
      </c>
      <c r="S43" s="8">
        <f>TI_EHG_E!S43+NRG_E!S43+FC_E!S43</f>
        <v>12654.653712480002</v>
      </c>
      <c r="T43" s="8">
        <f>TI_EHG_E!T43+NRG_E!T43+FC_E!T43</f>
        <v>12169.755257399998</v>
      </c>
      <c r="U43" s="8">
        <f>TI_EHG_E!U43+NRG_E!U43+FC_E!U43</f>
        <v>12228.616918440001</v>
      </c>
      <c r="V43" s="8">
        <f>TI_EHG_E!V43+NRG_E!V43+FC_E!V43</f>
        <v>11939.605133040001</v>
      </c>
      <c r="W43" s="8">
        <f>TI_EHG_E!W43+NRG_E!W43+FC_E!W43</f>
        <v>11523.207711600002</v>
      </c>
      <c r="X43" s="8">
        <f>TI_EHG_E!X43+NRG_E!X43+FC_E!X43</f>
        <v>10807.947057959997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3820.5492328800001</v>
      </c>
      <c r="D44" s="8">
        <f>TI_EHG_E!D44+NRG_E!D44+FC_E!D44</f>
        <v>4141.8445586400003</v>
      </c>
      <c r="E44" s="8">
        <f>TI_EHG_E!E44+NRG_E!E44+FC_E!E44</f>
        <v>4148.2070244000006</v>
      </c>
      <c r="F44" s="8">
        <f>TI_EHG_E!F44+NRG_E!F44+FC_E!F44</f>
        <v>4087.7647142400001</v>
      </c>
      <c r="G44" s="8">
        <f>TI_EHG_E!G44+NRG_E!G44+FC_E!G44</f>
        <v>3887.3528942400003</v>
      </c>
      <c r="H44" s="8">
        <f>TI_EHG_E!H44+NRG_E!H44+FC_E!H44</f>
        <v>3435.6314786400008</v>
      </c>
      <c r="I44" s="8">
        <f>TI_EHG_E!I44+NRG_E!I44+FC_E!I44</f>
        <v>3524.7029342400001</v>
      </c>
      <c r="J44" s="8">
        <f>TI_EHG_E!J44+NRG_E!J44+FC_E!J44</f>
        <v>3212.9510284800003</v>
      </c>
      <c r="K44" s="8">
        <f>TI_EHG_E!K44+NRG_E!K44+FC_E!K44</f>
        <v>2689.9462562400004</v>
      </c>
      <c r="L44" s="8">
        <f>TI_EHG_E!L44+NRG_E!L44+FC_E!L44</f>
        <v>2582.2212458399999</v>
      </c>
      <c r="M44" s="8">
        <f>TI_EHG_E!M44+NRG_E!M44+FC_E!M44</f>
        <v>2737.4708160000005</v>
      </c>
      <c r="N44" s="8">
        <f>TI_EHG_E!N44+NRG_E!N44+FC_E!N44</f>
        <v>2294.8514546400002</v>
      </c>
      <c r="O44" s="8">
        <f>TI_EHG_E!O44+NRG_E!O44+FC_E!O44</f>
        <v>2034.4972046400001</v>
      </c>
      <c r="P44" s="8">
        <f>TI_EHG_E!P44+NRG_E!P44+FC_E!P44</f>
        <v>1590.6381739200001</v>
      </c>
      <c r="Q44" s="8">
        <f>TI_EHG_E!Q44+NRG_E!Q44+FC_E!Q44</f>
        <v>1481.33578248</v>
      </c>
      <c r="R44" s="8">
        <f>TI_EHG_E!R44+NRG_E!R44+FC_E!R44</f>
        <v>1508.71411296</v>
      </c>
      <c r="S44" s="8">
        <f>TI_EHG_E!S44+NRG_E!S44+FC_E!S44</f>
        <v>1403.97055056</v>
      </c>
      <c r="T44" s="8">
        <f>TI_EHG_E!T44+NRG_E!T44+FC_E!T44</f>
        <v>1194.4990296000001</v>
      </c>
      <c r="U44" s="8">
        <f>TI_EHG_E!U44+NRG_E!U44+FC_E!U44</f>
        <v>881.80225560000008</v>
      </c>
      <c r="V44" s="8">
        <f>TI_EHG_E!V44+NRG_E!V44+FC_E!V44</f>
        <v>806.75475119999999</v>
      </c>
      <c r="W44" s="8">
        <f>TI_EHG_E!W44+NRG_E!W44+FC_E!W44</f>
        <v>681.67659888000003</v>
      </c>
      <c r="X44" s="8">
        <f>TI_EHG_E!X44+NRG_E!X44+FC_E!X44</f>
        <v>728.58146327999987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454.50393299999996</v>
      </c>
      <c r="D48" s="8">
        <f>TI_EHG_E!D48+NRG_E!D48+FC_E!D48</f>
        <v>296.70661799999999</v>
      </c>
      <c r="E48" s="8">
        <f>TI_EHG_E!E48+NRG_E!E48+FC_E!E48</f>
        <v>421.71105599999999</v>
      </c>
      <c r="F48" s="8">
        <f>TI_EHG_E!F48+NRG_E!F48+FC_E!F48</f>
        <v>379.46925900000002</v>
      </c>
      <c r="G48" s="8">
        <f>TI_EHG_E!G48+NRG_E!G48+FC_E!G48</f>
        <v>448.26245099999994</v>
      </c>
      <c r="H48" s="8">
        <f>TI_EHG_E!H48+NRG_E!H48+FC_E!H48</f>
        <v>421.26072299999998</v>
      </c>
      <c r="I48" s="8">
        <f>TI_EHG_E!I48+NRG_E!I48+FC_E!I48</f>
        <v>447.20629199999996</v>
      </c>
      <c r="J48" s="8">
        <f>TI_EHG_E!J48+NRG_E!J48+FC_E!J48</f>
        <v>599.92744500000003</v>
      </c>
      <c r="K48" s="8">
        <f>TI_EHG_E!K48+NRG_E!K48+FC_E!K48</f>
        <v>582.26021099999991</v>
      </c>
      <c r="L48" s="8">
        <f>TI_EHG_E!L48+NRG_E!L48+FC_E!L48</f>
        <v>534.06720899999993</v>
      </c>
      <c r="M48" s="8">
        <f>TI_EHG_E!M48+NRG_E!M48+FC_E!M48</f>
        <v>512.38804500000015</v>
      </c>
      <c r="N48" s="8">
        <f>TI_EHG_E!N48+NRG_E!N48+FC_E!N48</f>
        <v>596.31144300000017</v>
      </c>
      <c r="O48" s="8">
        <f>TI_EHG_E!O48+NRG_E!O48+FC_E!O48</f>
        <v>565.902558</v>
      </c>
      <c r="P48" s="8">
        <f>TI_EHG_E!P48+NRG_E!P48+FC_E!P48</f>
        <v>637.55464500000005</v>
      </c>
      <c r="Q48" s="8">
        <f>TI_EHG_E!Q48+NRG_E!Q48+FC_E!Q48</f>
        <v>597.92534100000023</v>
      </c>
      <c r="R48" s="8">
        <f>TI_EHG_E!R48+NRG_E!R48+FC_E!R48</f>
        <v>529.116354</v>
      </c>
      <c r="S48" s="8">
        <f>TI_EHG_E!S48+NRG_E!S48+FC_E!S48</f>
        <v>598.34619000000009</v>
      </c>
      <c r="T48" s="8">
        <f>TI_EHG_E!T48+NRG_E!T48+FC_E!T48</f>
        <v>556.087896</v>
      </c>
      <c r="U48" s="8">
        <f>TI_EHG_E!U48+NRG_E!U48+FC_E!U48</f>
        <v>490.22871300000003</v>
      </c>
      <c r="V48" s="8">
        <f>TI_EHG_E!V48+NRG_E!V48+FC_E!V48</f>
        <v>528.00052499999993</v>
      </c>
      <c r="W48" s="8">
        <f>TI_EHG_E!W48+NRG_E!W48+FC_E!W48</f>
        <v>578.23283700000002</v>
      </c>
      <c r="X48" s="8">
        <f>TI_EHG_E!X48+NRG_E!X48+FC_E!X48</f>
        <v>473.66291699999999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100.28310804</v>
      </c>
      <c r="D50" s="8">
        <f>TI_EHG_E!D50+NRG_E!D50+FC_E!D50</f>
        <v>94.994161200000008</v>
      </c>
      <c r="E50" s="8">
        <f>TI_EHG_E!E50+NRG_E!E50+FC_E!E50</f>
        <v>110.93145768000001</v>
      </c>
      <c r="F50" s="8">
        <f>TI_EHG_E!F50+NRG_E!F50+FC_E!F50</f>
        <v>148.53620483999998</v>
      </c>
      <c r="G50" s="8">
        <f>TI_EHG_E!G50+NRG_E!G50+FC_E!G50</f>
        <v>164.20117715999999</v>
      </c>
      <c r="H50" s="8">
        <f>TI_EHG_E!H50+NRG_E!H50+FC_E!H50</f>
        <v>155.97049608</v>
      </c>
      <c r="I50" s="8">
        <f>TI_EHG_E!I50+NRG_E!I50+FC_E!I50</f>
        <v>154.72894067999999</v>
      </c>
      <c r="J50" s="8">
        <f>TI_EHG_E!J50+NRG_E!J50+FC_E!J50</f>
        <v>127.56196692000002</v>
      </c>
      <c r="K50" s="8">
        <f>TI_EHG_E!K50+NRG_E!K50+FC_E!K50</f>
        <v>115.98000983999998</v>
      </c>
      <c r="L50" s="8">
        <f>TI_EHG_E!L50+NRG_E!L50+FC_E!L50</f>
        <v>133.40004803999997</v>
      </c>
      <c r="M50" s="8">
        <f>TI_EHG_E!M50+NRG_E!M50+FC_E!M50</f>
        <v>143.44226531999999</v>
      </c>
      <c r="N50" s="8">
        <f>TI_EHG_E!N50+NRG_E!N50+FC_E!N50</f>
        <v>133.69955183999997</v>
      </c>
      <c r="O50" s="8">
        <f>TI_EHG_E!O50+NRG_E!O50+FC_E!O50</f>
        <v>138.92041763999998</v>
      </c>
      <c r="P50" s="8">
        <f>TI_EHG_E!P50+NRG_E!P50+FC_E!P50</f>
        <v>94.923705240000004</v>
      </c>
      <c r="Q50" s="8">
        <f>TI_EHG_E!Q50+NRG_E!Q50+FC_E!Q50</f>
        <v>113.90828795999997</v>
      </c>
      <c r="R50" s="8">
        <f>TI_EHG_E!R50+NRG_E!R50+FC_E!R50</f>
        <v>103.05991727999998</v>
      </c>
      <c r="S50" s="8">
        <f>TI_EHG_E!S50+NRG_E!S50+FC_E!S50</f>
        <v>105.77181204000001</v>
      </c>
      <c r="T50" s="8">
        <f>TI_EHG_E!T50+NRG_E!T50+FC_E!T50</f>
        <v>116.62044659999998</v>
      </c>
      <c r="U50" s="8">
        <f>TI_EHG_E!U50+NRG_E!U50+FC_E!U50</f>
        <v>251.57052575999998</v>
      </c>
      <c r="V50" s="8">
        <f>TI_EHG_E!V50+NRG_E!V50+FC_E!V50</f>
        <v>402.86559599999998</v>
      </c>
      <c r="W50" s="8">
        <f>TI_EHG_E!W50+NRG_E!W50+FC_E!W50</f>
        <v>274.85608860000002</v>
      </c>
      <c r="X50" s="8">
        <f>TI_EHG_E!X50+NRG_E!X50+FC_E!X50</f>
        <v>210.61819692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7958.5367400000014</v>
      </c>
      <c r="D51" s="27">
        <f>TI_EHG_E!D51+NRG_E!D51+FC_E!D51</f>
        <v>8635.1532299999999</v>
      </c>
      <c r="E51" s="27">
        <f>TI_EHG_E!E51+NRG_E!E51+FC_E!E51</f>
        <v>8574.565230000002</v>
      </c>
      <c r="F51" s="27">
        <f>TI_EHG_E!F51+NRG_E!F51+FC_E!F51</f>
        <v>9491.1606900000006</v>
      </c>
      <c r="G51" s="27">
        <f>TI_EHG_E!G51+NRG_E!G51+FC_E!G51</f>
        <v>9143.7894899999992</v>
      </c>
      <c r="H51" s="27">
        <f>TI_EHG_E!H51+NRG_E!H51+FC_E!H51</f>
        <v>8366.34447</v>
      </c>
      <c r="I51" s="27">
        <f>TI_EHG_E!I51+NRG_E!I51+FC_E!I51</f>
        <v>8942.33439</v>
      </c>
      <c r="J51" s="27">
        <f>TI_EHG_E!J51+NRG_E!J51+FC_E!J51</f>
        <v>8443.7977456799999</v>
      </c>
      <c r="K51" s="27">
        <f>TI_EHG_E!K51+NRG_E!K51+FC_E!K51</f>
        <v>8659.2868441200026</v>
      </c>
      <c r="L51" s="27">
        <f>TI_EHG_E!L51+NRG_E!L51+FC_E!L51</f>
        <v>7770.8880295200015</v>
      </c>
      <c r="M51" s="27">
        <f>TI_EHG_E!M51+NRG_E!M51+FC_E!M51</f>
        <v>8548.3108339200007</v>
      </c>
      <c r="N51" s="27">
        <f>TI_EHG_E!N51+NRG_E!N51+FC_E!N51</f>
        <v>7490.7396194400008</v>
      </c>
      <c r="O51" s="27">
        <f>TI_EHG_E!O51+NRG_E!O51+FC_E!O51</f>
        <v>6659.541733680001</v>
      </c>
      <c r="P51" s="27">
        <f>TI_EHG_E!P51+NRG_E!P51+FC_E!P51</f>
        <v>6224.284206360001</v>
      </c>
      <c r="Q51" s="27">
        <f>TI_EHG_E!Q51+NRG_E!Q51+FC_E!Q51</f>
        <v>5548.0413423600003</v>
      </c>
      <c r="R51" s="27">
        <f>TI_EHG_E!R51+NRG_E!R51+FC_E!R51</f>
        <v>4842.5968800000001</v>
      </c>
      <c r="S51" s="27">
        <f>TI_EHG_E!S51+NRG_E!S51+FC_E!S51</f>
        <v>4328.6583621600003</v>
      </c>
      <c r="T51" s="27">
        <f>TI_EHG_E!T51+NRG_E!T51+FC_E!T51</f>
        <v>3980.3722833600004</v>
      </c>
      <c r="U51" s="27">
        <f>TI_EHG_E!U51+NRG_E!U51+FC_E!U51</f>
        <v>4526.3820492000004</v>
      </c>
      <c r="V51" s="27">
        <f>TI_EHG_E!V51+NRG_E!V51+FC_E!V51</f>
        <v>4432.511243160001</v>
      </c>
      <c r="W51" s="27">
        <f>TI_EHG_E!W51+NRG_E!W51+FC_E!W51</f>
        <v>4419.6859753200006</v>
      </c>
      <c r="X51" s="27">
        <f>TI_EHG_E!X51+NRG_E!X51+FC_E!X51</f>
        <v>4455.3006115200005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331.65721742035169</v>
      </c>
      <c r="D52" s="27">
        <f t="shared" ref="D52:X52" si="18">SUM(D53:D54)</f>
        <v>424.9044920930038</v>
      </c>
      <c r="E52" s="27">
        <f t="shared" si="18"/>
        <v>494.5508971361113</v>
      </c>
      <c r="F52" s="27">
        <f t="shared" si="18"/>
        <v>534.17958278613514</v>
      </c>
      <c r="G52" s="27">
        <f t="shared" si="18"/>
        <v>572.14726497871607</v>
      </c>
      <c r="H52" s="27">
        <f t="shared" si="18"/>
        <v>511.60503566318891</v>
      </c>
      <c r="I52" s="27">
        <f t="shared" si="18"/>
        <v>468.46641744559815</v>
      </c>
      <c r="J52" s="27">
        <f t="shared" si="18"/>
        <v>469.62693771439189</v>
      </c>
      <c r="K52" s="27">
        <f t="shared" si="18"/>
        <v>530.40815293859771</v>
      </c>
      <c r="L52" s="27">
        <f t="shared" si="18"/>
        <v>621.54213400492199</v>
      </c>
      <c r="M52" s="27">
        <f t="shared" si="18"/>
        <v>621.22855533411916</v>
      </c>
      <c r="N52" s="27">
        <f t="shared" si="18"/>
        <v>621.40430487993945</v>
      </c>
      <c r="O52" s="27">
        <f t="shared" si="18"/>
        <v>810.863895442184</v>
      </c>
      <c r="P52" s="27">
        <f t="shared" si="18"/>
        <v>804.68312016098571</v>
      </c>
      <c r="Q52" s="27">
        <f t="shared" si="18"/>
        <v>900.66328396073106</v>
      </c>
      <c r="R52" s="27">
        <f t="shared" si="18"/>
        <v>885.86841995343184</v>
      </c>
      <c r="S52" s="27">
        <f t="shared" si="18"/>
        <v>961.30049108200456</v>
      </c>
      <c r="T52" s="27">
        <f t="shared" si="18"/>
        <v>1067.3000621530537</v>
      </c>
      <c r="U52" s="27">
        <f t="shared" si="18"/>
        <v>1081.4086667613294</v>
      </c>
      <c r="V52" s="27">
        <f t="shared" si="18"/>
        <v>1076.059095720035</v>
      </c>
      <c r="W52" s="27">
        <f t="shared" si="18"/>
        <v>1085.8935652180353</v>
      </c>
      <c r="X52" s="27">
        <f t="shared" si="18"/>
        <v>1200.5109836210129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248.53359960000003</v>
      </c>
      <c r="D53" s="8">
        <f>TI_EHG_E!D53+NRG_E!D53+FC_E!D53</f>
        <v>322.03519920000008</v>
      </c>
      <c r="E53" s="8">
        <f>TI_EHG_E!E53+NRG_E!E53+FC_E!E53</f>
        <v>384.2410572</v>
      </c>
      <c r="F53" s="8">
        <f>TI_EHG_E!F53+NRG_E!F53+FC_E!F53</f>
        <v>382.24002959999996</v>
      </c>
      <c r="G53" s="8">
        <f>TI_EHG_E!G53+NRG_E!G53+FC_E!G53</f>
        <v>398.2554576</v>
      </c>
      <c r="H53" s="8">
        <f>TI_EHG_E!H53+NRG_E!H53+FC_E!H53</f>
        <v>331.04522880000002</v>
      </c>
      <c r="I53" s="8">
        <f>TI_EHG_E!I53+NRG_E!I53+FC_E!I53</f>
        <v>314.31422880000002</v>
      </c>
      <c r="J53" s="8">
        <f>TI_EHG_E!J53+NRG_E!J53+FC_E!J53</f>
        <v>279.70782839999998</v>
      </c>
      <c r="K53" s="8">
        <f>TI_EHG_E!K53+NRG_E!K53+FC_E!K53</f>
        <v>286.71477120000003</v>
      </c>
      <c r="L53" s="8">
        <f>TI_EHG_E!L53+NRG_E!L53+FC_E!L53</f>
        <v>271.41440039999998</v>
      </c>
      <c r="M53" s="8">
        <f>TI_EHG_E!M53+NRG_E!M53+FC_E!M53</f>
        <v>255.11171400000001</v>
      </c>
      <c r="N53" s="8">
        <f>TI_EHG_E!N53+NRG_E!N53+FC_E!N53</f>
        <v>258.11557200000004</v>
      </c>
      <c r="O53" s="8">
        <f>TI_EHG_E!O53+NRG_E!O53+FC_E!O53</f>
        <v>391.96305719999998</v>
      </c>
      <c r="P53" s="8">
        <f>TI_EHG_E!P53+NRG_E!P53+FC_E!P53</f>
        <v>303.1600572000001</v>
      </c>
      <c r="Q53" s="8">
        <f>TI_EHG_E!Q53+NRG_E!Q53+FC_E!Q53</f>
        <v>317.3165424</v>
      </c>
      <c r="R53" s="8">
        <f>TI_EHG_E!R53+NRG_E!R53+FC_E!R53</f>
        <v>251.96628600000003</v>
      </c>
      <c r="S53" s="8">
        <f>TI_EHG_E!S53+NRG_E!S53+FC_E!S53</f>
        <v>235.09165679999998</v>
      </c>
      <c r="T53" s="8">
        <f>TI_EHG_E!T53+NRG_E!T53+FC_E!T53</f>
        <v>286.1433432</v>
      </c>
      <c r="U53" s="8">
        <f>TI_EHG_E!U53+NRG_E!U53+FC_E!U53</f>
        <v>292.86354240000003</v>
      </c>
      <c r="V53" s="8">
        <f>TI_EHG_E!V53+NRG_E!V53+FC_E!V53</f>
        <v>259.83088560000004</v>
      </c>
      <c r="W53" s="8">
        <f>TI_EHG_E!W53+NRG_E!W53+FC_E!W53</f>
        <v>289.57448520000003</v>
      </c>
      <c r="X53" s="8">
        <f>TI_EHG_E!X53+NRG_E!X53+FC_E!X53</f>
        <v>316.45888560000003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83.123617820351654</v>
      </c>
      <c r="D54" s="45">
        <f>TI_EHG_E!D54+NRG_E!D54+FC_E!D54</f>
        <v>102.86929289300369</v>
      </c>
      <c r="E54" s="45">
        <f>TI_EHG_E!E54+NRG_E!E54+FC_E!E54</f>
        <v>110.3098399361113</v>
      </c>
      <c r="F54" s="45">
        <f>TI_EHG_E!F54+NRG_E!F54+FC_E!F54</f>
        <v>151.93955318613519</v>
      </c>
      <c r="G54" s="45">
        <f>TI_EHG_E!G54+NRG_E!G54+FC_E!G54</f>
        <v>173.89180737871607</v>
      </c>
      <c r="H54" s="45">
        <f>TI_EHG_E!H54+NRG_E!H54+FC_E!H54</f>
        <v>180.55980686318892</v>
      </c>
      <c r="I54" s="45">
        <f>TI_EHG_E!I54+NRG_E!I54+FC_E!I54</f>
        <v>154.1521886455981</v>
      </c>
      <c r="J54" s="45">
        <f>TI_EHG_E!J54+NRG_E!J54+FC_E!J54</f>
        <v>189.9191093143919</v>
      </c>
      <c r="K54" s="45">
        <f>TI_EHG_E!K54+NRG_E!K54+FC_E!K54</f>
        <v>243.69338173859771</v>
      </c>
      <c r="L54" s="45">
        <f>TI_EHG_E!L54+NRG_E!L54+FC_E!L54</f>
        <v>350.12773360492196</v>
      </c>
      <c r="M54" s="45">
        <f>TI_EHG_E!M54+NRG_E!M54+FC_E!M54</f>
        <v>366.11684133411916</v>
      </c>
      <c r="N54" s="45">
        <f>TI_EHG_E!N54+NRG_E!N54+FC_E!N54</f>
        <v>363.28873287993946</v>
      </c>
      <c r="O54" s="45">
        <f>TI_EHG_E!O54+NRG_E!O54+FC_E!O54</f>
        <v>418.90083824218408</v>
      </c>
      <c r="P54" s="45">
        <f>TI_EHG_E!P54+NRG_E!P54+FC_E!P54</f>
        <v>501.52306296098561</v>
      </c>
      <c r="Q54" s="45">
        <f>TI_EHG_E!Q54+NRG_E!Q54+FC_E!Q54</f>
        <v>583.34674156073106</v>
      </c>
      <c r="R54" s="45">
        <f>TI_EHG_E!R54+NRG_E!R54+FC_E!R54</f>
        <v>633.90213395343176</v>
      </c>
      <c r="S54" s="45">
        <f>TI_EHG_E!S54+NRG_E!S54+FC_E!S54</f>
        <v>726.20883428200455</v>
      </c>
      <c r="T54" s="45">
        <f>TI_EHG_E!T54+NRG_E!T54+FC_E!T54</f>
        <v>781.15671895305354</v>
      </c>
      <c r="U54" s="45">
        <f>TI_EHG_E!U54+NRG_E!U54+FC_E!U54</f>
        <v>788.54512436132939</v>
      </c>
      <c r="V54" s="45">
        <f>TI_EHG_E!V54+NRG_E!V54+FC_E!V54</f>
        <v>816.22821012003487</v>
      </c>
      <c r="W54" s="45">
        <f>TI_EHG_E!W54+NRG_E!W54+FC_E!W54</f>
        <v>796.31908001803515</v>
      </c>
      <c r="X54" s="45">
        <f>TI_EHG_E!X54+NRG_E!X54+FC_E!X54</f>
        <v>884.05209802101285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30323.520332639993</v>
      </c>
      <c r="D61" s="49">
        <f t="shared" si="19"/>
        <v>29655.671081040004</v>
      </c>
      <c r="E61" s="49">
        <f t="shared" si="19"/>
        <v>32050.347205679995</v>
      </c>
      <c r="F61" s="49">
        <f t="shared" si="19"/>
        <v>32743.912813200001</v>
      </c>
      <c r="G61" s="49">
        <f t="shared" si="19"/>
        <v>34403.662035360001</v>
      </c>
      <c r="H61" s="49">
        <f t="shared" si="19"/>
        <v>32129.31368232</v>
      </c>
      <c r="I61" s="49">
        <f t="shared" si="19"/>
        <v>35912.373072479997</v>
      </c>
      <c r="J61" s="49">
        <f t="shared" si="19"/>
        <v>34577.485721279998</v>
      </c>
      <c r="K61" s="49">
        <f t="shared" si="19"/>
        <v>35342.798935680003</v>
      </c>
      <c r="L61" s="49">
        <f t="shared" si="19"/>
        <v>31597.118603279992</v>
      </c>
      <c r="M61" s="49">
        <f t="shared" si="19"/>
        <v>37462.390323840002</v>
      </c>
      <c r="N61" s="49">
        <f t="shared" si="19"/>
        <v>37069.043453279992</v>
      </c>
      <c r="O61" s="49">
        <f t="shared" si="19"/>
        <v>38848.712685840008</v>
      </c>
      <c r="P61" s="49">
        <f t="shared" si="19"/>
        <v>39946.638188879995</v>
      </c>
      <c r="Q61" s="49">
        <f t="shared" si="19"/>
        <v>41027.413883759997</v>
      </c>
      <c r="R61" s="49">
        <f t="shared" si="19"/>
        <v>40156.261286400011</v>
      </c>
      <c r="S61" s="49">
        <f t="shared" si="19"/>
        <v>41425.141834800015</v>
      </c>
      <c r="T61" s="49">
        <f t="shared" si="19"/>
        <v>43429.162569839995</v>
      </c>
      <c r="U61" s="49">
        <f t="shared" si="19"/>
        <v>44752.458023280007</v>
      </c>
      <c r="V61" s="49">
        <f t="shared" si="19"/>
        <v>45499.266301679985</v>
      </c>
      <c r="W61" s="49">
        <f t="shared" si="19"/>
        <v>42502.827716639993</v>
      </c>
      <c r="X61" s="49">
        <f t="shared" si="19"/>
        <v>48975.323684399977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30048.928358399993</v>
      </c>
      <c r="D62" s="52">
        <f>TI_EHG_E!D62+NRG_E!D62+FC_E!D62</f>
        <v>29318.912179200001</v>
      </c>
      <c r="E62" s="52">
        <f>TI_EHG_E!E62+NRG_E!E62+FC_E!E62</f>
        <v>31720.303238399996</v>
      </c>
      <c r="F62" s="52">
        <f>TI_EHG_E!F62+NRG_E!F62+FC_E!F62</f>
        <v>32331.712089600001</v>
      </c>
      <c r="G62" s="52">
        <f>TI_EHG_E!G62+NRG_E!G62+FC_E!G62</f>
        <v>33919.312089600004</v>
      </c>
      <c r="H62" s="52">
        <f>TI_EHG_E!H62+NRG_E!H62+FC_E!H62</f>
        <v>31560.927955200001</v>
      </c>
      <c r="I62" s="52">
        <f>TI_EHG_E!I62+NRG_E!I62+FC_E!I62</f>
        <v>35408.799820799999</v>
      </c>
      <c r="J62" s="52">
        <f>TI_EHG_E!J62+NRG_E!J62+FC_E!J62</f>
        <v>33962.432716800002</v>
      </c>
      <c r="K62" s="52">
        <f>TI_EHG_E!K62+NRG_E!K62+FC_E!K62</f>
        <v>34385.679417599997</v>
      </c>
      <c r="L62" s="52">
        <f>TI_EHG_E!L62+NRG_E!L62+FC_E!L62</f>
        <v>30396.352089599997</v>
      </c>
      <c r="M62" s="52">
        <f>TI_EHG_E!M62+NRG_E!M62+FC_E!M62</f>
        <v>36146.208268799994</v>
      </c>
      <c r="N62" s="52">
        <f>TI_EHG_E!N62+NRG_E!N62+FC_E!N62</f>
        <v>35614.655999999988</v>
      </c>
      <c r="O62" s="52">
        <f>TI_EHG_E!O62+NRG_E!O62+FC_E!O62</f>
        <v>37224.096537600002</v>
      </c>
      <c r="P62" s="52">
        <f>TI_EHG_E!P62+NRG_E!P62+FC_E!P62</f>
        <v>38031.280358399999</v>
      </c>
      <c r="Q62" s="52">
        <f>TI_EHG_E!Q62+NRG_E!Q62+FC_E!Q62</f>
        <v>38154.031775999996</v>
      </c>
      <c r="R62" s="52">
        <f>TI_EHG_E!R62+NRG_E!R62+FC_E!R62</f>
        <v>37170.447955200012</v>
      </c>
      <c r="S62" s="52">
        <f>TI_EHG_E!S62+NRG_E!S62+FC_E!S62</f>
        <v>39192.720537600006</v>
      </c>
      <c r="T62" s="52">
        <f>TI_EHG_E!T62+NRG_E!T62+FC_E!T62</f>
        <v>40351.024224000001</v>
      </c>
      <c r="U62" s="52">
        <f>TI_EHG_E!U62+NRG_E!U62+FC_E!U62</f>
        <v>41613.488179200009</v>
      </c>
      <c r="V62" s="52">
        <f>TI_EHG_E!V62+NRG_E!V62+FC_E!V62</f>
        <v>42195.998879999985</v>
      </c>
      <c r="W62" s="52">
        <f>TI_EHG_E!W62+NRG_E!W62+FC_E!W62</f>
        <v>39397.007865599997</v>
      </c>
      <c r="X62" s="52">
        <f>TI_EHG_E!X62+NRG_E!X62+FC_E!X62</f>
        <v>44724.736627199985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46.791894240000005</v>
      </c>
      <c r="D64" s="52">
        <f>TI_EHG_E!D64+NRG_E!D64+FC_E!D64</f>
        <v>41.059221839999992</v>
      </c>
      <c r="E64" s="52">
        <f>TI_EHG_E!E64+NRG_E!E64+FC_E!E64</f>
        <v>47.993465520000001</v>
      </c>
      <c r="F64" s="52">
        <f>TI_EHG_E!F64+NRG_E!F64+FC_E!F64</f>
        <v>52.798178159999999</v>
      </c>
      <c r="G64" s="52">
        <f>TI_EHG_E!G64+NRG_E!G64+FC_E!G64</f>
        <v>60.496843680000012</v>
      </c>
      <c r="H64" s="52">
        <f>TI_EHG_E!H64+NRG_E!H64+FC_E!H64</f>
        <v>95.386047120000015</v>
      </c>
      <c r="I64" s="52">
        <f>TI_EHG_E!I64+NRG_E!I64+FC_E!I64</f>
        <v>83.319818400000003</v>
      </c>
      <c r="J64" s="52">
        <f>TI_EHG_E!J64+NRG_E!J64+FC_E!J64</f>
        <v>95.386243679999993</v>
      </c>
      <c r="K64" s="52">
        <f>TI_EHG_E!K64+NRG_E!K64+FC_E!K64</f>
        <v>102.86653103999998</v>
      </c>
      <c r="L64" s="52">
        <f>TI_EHG_E!L64+NRG_E!L64+FC_E!L64</f>
        <v>94.621821839999996</v>
      </c>
      <c r="M64" s="52">
        <f>TI_EHG_E!M64+NRG_E!M64+FC_E!M64</f>
        <v>92.38359312</v>
      </c>
      <c r="N64" s="52">
        <f>TI_EHG_E!N64+NRG_E!N64+FC_E!N64</f>
        <v>121.15722528000001</v>
      </c>
      <c r="O64" s="52">
        <f>TI_EHG_E!O64+NRG_E!O64+FC_E!O64</f>
        <v>131.47721496000003</v>
      </c>
      <c r="P64" s="52">
        <f>TI_EHG_E!P64+NRG_E!P64+FC_E!P64</f>
        <v>197.16088392000003</v>
      </c>
      <c r="Q64" s="52">
        <f>TI_EHG_E!Q64+NRG_E!Q64+FC_E!Q64</f>
        <v>221.02090920000001</v>
      </c>
      <c r="R64" s="52">
        <f>TI_EHG_E!R64+NRG_E!R64+FC_E!R64</f>
        <v>221.02071264000006</v>
      </c>
      <c r="S64" s="52">
        <f>TI_EHG_E!S64+NRG_E!S64+FC_E!S64</f>
        <v>240.18511608000006</v>
      </c>
      <c r="T64" s="52">
        <f>TI_EHG_E!T64+NRG_E!T64+FC_E!T64</f>
        <v>370.46075976000003</v>
      </c>
      <c r="U64" s="52">
        <f>TI_EHG_E!U64+NRG_E!U64+FC_E!U64</f>
        <v>406.0601344800001</v>
      </c>
      <c r="V64" s="52">
        <f>TI_EHG_E!V64+NRG_E!V64+FC_E!V64</f>
        <v>409.88204711999992</v>
      </c>
      <c r="W64" s="52">
        <f>TI_EHG_E!W64+NRG_E!W64+FC_E!W64</f>
        <v>367.13044368000004</v>
      </c>
      <c r="X64" s="52">
        <f>TI_EHG_E!X64+NRG_E!X64+FC_E!X64</f>
        <v>417.63555288000009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227.80007999999998</v>
      </c>
      <c r="D65" s="52">
        <f>TI_EHG_E!D65+NRG_E!D65+FC_E!D65</f>
        <v>295.69968</v>
      </c>
      <c r="E65" s="52">
        <f>TI_EHG_E!E65+NRG_E!E65+FC_E!E65</f>
        <v>280.10015999999996</v>
      </c>
      <c r="F65" s="52">
        <f>TI_EHG_E!F65+NRG_E!F65+FC_E!F65</f>
        <v>347.70024000000001</v>
      </c>
      <c r="G65" s="52">
        <f>TI_EHG_E!G65+NRG_E!G65+FC_E!G65</f>
        <v>410.20019999999994</v>
      </c>
      <c r="H65" s="52">
        <f>TI_EHG_E!H65+NRG_E!H65+FC_E!H65</f>
        <v>472.9996799999999</v>
      </c>
      <c r="I65" s="52">
        <f>TI_EHG_E!I65+NRG_E!I65+FC_E!I65</f>
        <v>418.20011999999986</v>
      </c>
      <c r="J65" s="52">
        <f>TI_EHG_E!J65+NRG_E!J65+FC_E!J65</f>
        <v>500.20019999999994</v>
      </c>
      <c r="K65" s="52">
        <f>TI_EHG_E!K65+NRG_E!K65+FC_E!K65</f>
        <v>591.80003999999997</v>
      </c>
      <c r="L65" s="52">
        <f>TI_EHG_E!L65+NRG_E!L65+FC_E!L65</f>
        <v>560.39976000000001</v>
      </c>
      <c r="M65" s="52">
        <f>TI_EHG_E!M65+NRG_E!M65+FC_E!M65</f>
        <v>608.90039999999999</v>
      </c>
      <c r="N65" s="52">
        <f>TI_EHG_E!N65+NRG_E!N65+FC_E!N65</f>
        <v>584.30015999999978</v>
      </c>
      <c r="O65" s="52">
        <f>TI_EHG_E!O65+NRG_E!O65+FC_E!O65</f>
        <v>808.19999999999982</v>
      </c>
      <c r="P65" s="52">
        <f>TI_EHG_E!P65+NRG_E!P65+FC_E!P65</f>
        <v>929.49948000000006</v>
      </c>
      <c r="Q65" s="52">
        <f>TI_EHG_E!Q65+NRG_E!Q65+FC_E!Q65</f>
        <v>1037.5999200000001</v>
      </c>
      <c r="R65" s="52">
        <f>TI_EHG_E!R65+NRG_E!R65+FC_E!R65</f>
        <v>1148.0004000000001</v>
      </c>
      <c r="S65" s="52">
        <f>TI_EHG_E!S65+NRG_E!S65+FC_E!S65</f>
        <v>1282.1997599999995</v>
      </c>
      <c r="T65" s="52">
        <f>TI_EHG_E!T65+NRG_E!T65+FC_E!T65</f>
        <v>1368.4996800000001</v>
      </c>
      <c r="U65" s="52">
        <f>TI_EHG_E!U65+NRG_E!U65+FC_E!U65</f>
        <v>1460.6002799999997</v>
      </c>
      <c r="V65" s="52">
        <f>TI_EHG_E!V65+NRG_E!V65+FC_E!V65</f>
        <v>1464.4998000000001</v>
      </c>
      <c r="W65" s="52">
        <f>TI_EHG_E!W65+NRG_E!W65+FC_E!W65</f>
        <v>1383.3997199999999</v>
      </c>
      <c r="X65" s="52">
        <f>TI_EHG_E!X65+NRG_E!X65+FC_E!X65</f>
        <v>1533.1003199999998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1.9503417600000001</v>
      </c>
      <c r="F67" s="52">
        <f>TI_EHG_E!F67+NRG_E!F67+FC_E!F67</f>
        <v>11.702305439999998</v>
      </c>
      <c r="G67" s="52">
        <f>TI_EHG_E!G67+NRG_E!G67+FC_E!G67</f>
        <v>13.652902080000002</v>
      </c>
      <c r="H67" s="52">
        <f>TI_EHG_E!H67+NRG_E!H67+FC_E!H67</f>
        <v>0</v>
      </c>
      <c r="I67" s="52">
        <f>TI_EHG_E!I67+NRG_E!I67+FC_E!I67</f>
        <v>2.0533132799999998</v>
      </c>
      <c r="J67" s="52">
        <f>TI_EHG_E!J67+NRG_E!J67+FC_E!J67</f>
        <v>4.1063716799999996</v>
      </c>
      <c r="K67" s="52">
        <f>TI_EHG_E!K67+NRG_E!K67+FC_E!K67</f>
        <v>190.58677487999998</v>
      </c>
      <c r="L67" s="52">
        <f>TI_EHG_E!L67+NRG_E!L67+FC_E!L67</f>
        <v>227.53392479999997</v>
      </c>
      <c r="M67" s="52">
        <f>TI_EHG_E!M67+NRG_E!M67+FC_E!M67</f>
        <v>240.93475056</v>
      </c>
      <c r="N67" s="52">
        <f>TI_EHG_E!N67+NRG_E!N67+FC_E!N67</f>
        <v>274.39284816000009</v>
      </c>
      <c r="O67" s="52">
        <f>TI_EHG_E!O67+NRG_E!O67+FC_E!O67</f>
        <v>286.53201791999999</v>
      </c>
      <c r="P67" s="52">
        <f>TI_EHG_E!P67+NRG_E!P67+FC_E!P67</f>
        <v>210.03921647999996</v>
      </c>
      <c r="Q67" s="52">
        <f>TI_EHG_E!Q67+NRG_E!Q67+FC_E!Q67</f>
        <v>221.05920816</v>
      </c>
      <c r="R67" s="52">
        <f>TI_EHG_E!R67+NRG_E!R67+FC_E!R67</f>
        <v>206.41890096000009</v>
      </c>
      <c r="S67" s="52">
        <f>TI_EHG_E!S67+NRG_E!S67+FC_E!S67</f>
        <v>213.12275472000005</v>
      </c>
      <c r="T67" s="52">
        <f>TI_EHG_E!T67+NRG_E!T67+FC_E!T67</f>
        <v>253.13126832</v>
      </c>
      <c r="U67" s="52">
        <f>TI_EHG_E!U67+NRG_E!U67+FC_E!U67</f>
        <v>263.82985632000003</v>
      </c>
      <c r="V67" s="52">
        <f>TI_EHG_E!V67+NRG_E!V67+FC_E!V67</f>
        <v>278.09064719999992</v>
      </c>
      <c r="W67" s="52">
        <f>TI_EHG_E!W67+NRG_E!W67+FC_E!W67</f>
        <v>293.37707519999998</v>
      </c>
      <c r="X67" s="52">
        <f>TI_EHG_E!X67+NRG_E!X67+FC_E!X67</f>
        <v>353.3365756799999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33.141026879999991</v>
      </c>
      <c r="L69" s="52">
        <f>TI_EHG_E!L69+NRG_E!L69+FC_E!L69</f>
        <v>174.03894576000002</v>
      </c>
      <c r="M69" s="52">
        <f>TI_EHG_E!M69+NRG_E!M69+FC_E!M69</f>
        <v>185.53148496</v>
      </c>
      <c r="N69" s="52">
        <f>TI_EHG_E!N69+NRG_E!N69+FC_E!N69</f>
        <v>323.86225247999988</v>
      </c>
      <c r="O69" s="52">
        <f>TI_EHG_E!O69+NRG_E!O69+FC_E!O69</f>
        <v>304.93562832000003</v>
      </c>
      <c r="P69" s="52">
        <f>TI_EHG_E!P69+NRG_E!P69+FC_E!P69</f>
        <v>462.32377344000002</v>
      </c>
      <c r="Q69" s="52">
        <f>TI_EHG_E!Q69+NRG_E!Q69+FC_E!Q69</f>
        <v>1263.4605504000001</v>
      </c>
      <c r="R69" s="52">
        <f>TI_EHG_E!R69+NRG_E!R69+FC_E!R69</f>
        <v>1275.45341904</v>
      </c>
      <c r="S69" s="52">
        <f>TI_EHG_E!S69+NRG_E!S69+FC_E!S69</f>
        <v>322.68776544000002</v>
      </c>
      <c r="T69" s="52">
        <f>TI_EHG_E!T69+NRG_E!T69+FC_E!T69</f>
        <v>919.26728495999998</v>
      </c>
      <c r="U69" s="52">
        <f>TI_EHG_E!U69+NRG_E!U69+FC_E!U69</f>
        <v>834.33362255999987</v>
      </c>
      <c r="V69" s="52">
        <f>TI_EHG_E!V69+NRG_E!V69+FC_E!V69</f>
        <v>1003.4546587200001</v>
      </c>
      <c r="W69" s="52">
        <f>TI_EHG_E!W69+NRG_E!W69+FC_E!W69</f>
        <v>893.6941550399996</v>
      </c>
      <c r="X69" s="52">
        <f>TI_EHG_E!X69+NRG_E!X69+FC_E!X69</f>
        <v>1793.94433344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15.360189119999998</v>
      </c>
      <c r="K72" s="55">
        <f>TI_EHG_E!K72+NRG_E!K72+FC_E!K72</f>
        <v>38.725145280000007</v>
      </c>
      <c r="L72" s="55">
        <f>TI_EHG_E!L72+NRG_E!L72+FC_E!L72</f>
        <v>144.17206127999995</v>
      </c>
      <c r="M72" s="55">
        <f>TI_EHG_E!M72+NRG_E!M72+FC_E!M72</f>
        <v>188.43182639999995</v>
      </c>
      <c r="N72" s="55">
        <f>TI_EHG_E!N72+NRG_E!N72+FC_E!N72</f>
        <v>150.67496735999998</v>
      </c>
      <c r="O72" s="55">
        <f>TI_EHG_E!O72+NRG_E!O72+FC_E!O72</f>
        <v>93.471287039999979</v>
      </c>
      <c r="P72" s="55">
        <f>TI_EHG_E!P72+NRG_E!P72+FC_E!P72</f>
        <v>116.33447664000001</v>
      </c>
      <c r="Q72" s="55">
        <f>TI_EHG_E!Q72+NRG_E!Q72+FC_E!Q72</f>
        <v>130.24151999999998</v>
      </c>
      <c r="R72" s="55">
        <f>TI_EHG_E!R72+NRG_E!R72+FC_E!R72</f>
        <v>134.91989855999998</v>
      </c>
      <c r="S72" s="55">
        <f>TI_EHG_E!S72+NRG_E!S72+FC_E!S72</f>
        <v>174.22590095999996</v>
      </c>
      <c r="T72" s="55">
        <f>TI_EHG_E!T72+NRG_E!T72+FC_E!T72</f>
        <v>166.77935279999994</v>
      </c>
      <c r="U72" s="55">
        <f>TI_EHG_E!U72+NRG_E!U72+FC_E!U72</f>
        <v>174.14595071999997</v>
      </c>
      <c r="V72" s="55">
        <f>TI_EHG_E!V72+NRG_E!V72+FC_E!V72</f>
        <v>147.34026864000003</v>
      </c>
      <c r="W72" s="55">
        <f>TI_EHG_E!W72+NRG_E!W72+FC_E!W72</f>
        <v>168.21845711999995</v>
      </c>
      <c r="X72" s="55">
        <f>TI_EHG_E!X72+NRG_E!X72+FC_E!X72</f>
        <v>152.5702752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22461.883879712172</v>
      </c>
      <c r="D2" s="21">
        <f t="shared" ref="D2:X2" si="0">SUM(D3,D17,D22,D25,D26,D51,D52)</f>
        <v>27789.024602139965</v>
      </c>
      <c r="E2" s="21">
        <f t="shared" si="0"/>
        <v>30365.843532488088</v>
      </c>
      <c r="F2" s="21">
        <f t="shared" si="0"/>
        <v>38458.69261361246</v>
      </c>
      <c r="G2" s="21">
        <f t="shared" si="0"/>
        <v>34528.71667285046</v>
      </c>
      <c r="H2" s="21">
        <f t="shared" si="0"/>
        <v>23032.686246688849</v>
      </c>
      <c r="I2" s="21">
        <f t="shared" si="0"/>
        <v>34277.955048925309</v>
      </c>
      <c r="J2" s="21">
        <f t="shared" si="0"/>
        <v>31962.499583138848</v>
      </c>
      <c r="K2" s="21">
        <f t="shared" si="0"/>
        <v>25448.769149539348</v>
      </c>
      <c r="L2" s="21">
        <f t="shared" si="0"/>
        <v>25715.755721111684</v>
      </c>
      <c r="M2" s="21">
        <f t="shared" si="0"/>
        <v>31396.244768624503</v>
      </c>
      <c r="N2" s="21">
        <f t="shared" si="0"/>
        <v>25328.039682690294</v>
      </c>
      <c r="O2" s="21">
        <f t="shared" si="0"/>
        <v>20874.706854419095</v>
      </c>
      <c r="P2" s="21">
        <f t="shared" si="0"/>
        <v>21982.315534050151</v>
      </c>
      <c r="Q2" s="21">
        <f t="shared" si="0"/>
        <v>19579.6611967893</v>
      </c>
      <c r="R2" s="21">
        <f t="shared" si="0"/>
        <v>16469.008054310183</v>
      </c>
      <c r="S2" s="21">
        <f t="shared" si="0"/>
        <v>18012.084265436275</v>
      </c>
      <c r="T2" s="21">
        <f t="shared" si="0"/>
        <v>16195.355383381873</v>
      </c>
      <c r="U2" s="21">
        <f t="shared" si="0"/>
        <v>17417.080061080869</v>
      </c>
      <c r="V2" s="21">
        <f t="shared" si="0"/>
        <v>14856.218106145494</v>
      </c>
      <c r="W2" s="21">
        <f t="shared" si="0"/>
        <v>11858.573915459932</v>
      </c>
      <c r="X2" s="21">
        <f t="shared" si="0"/>
        <v>12466.296487520791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8492.1260674680016</v>
      </c>
      <c r="D3" s="24">
        <f t="shared" ref="D3:X3" si="2">SUM(D4,D8,D11)</f>
        <v>10466.656706354401</v>
      </c>
      <c r="E3" s="24">
        <f t="shared" si="2"/>
        <v>12117.285698853602</v>
      </c>
      <c r="F3" s="24">
        <f t="shared" si="2"/>
        <v>17610.716646878402</v>
      </c>
      <c r="G3" s="24">
        <f t="shared" si="2"/>
        <v>15417.700641662403</v>
      </c>
      <c r="H3" s="24">
        <f t="shared" si="2"/>
        <v>6938.346605788799</v>
      </c>
      <c r="I3" s="24">
        <f t="shared" si="2"/>
        <v>15164.452388347201</v>
      </c>
      <c r="J3" s="24">
        <f t="shared" si="2"/>
        <v>12875.614470971999</v>
      </c>
      <c r="K3" s="24">
        <f t="shared" si="2"/>
        <v>8365.2573867984029</v>
      </c>
      <c r="L3" s="24">
        <f t="shared" si="2"/>
        <v>10409.125891125599</v>
      </c>
      <c r="M3" s="24">
        <f t="shared" si="2"/>
        <v>12958.828883726399</v>
      </c>
      <c r="N3" s="24">
        <f t="shared" si="2"/>
        <v>9192.4485027984028</v>
      </c>
      <c r="O3" s="24">
        <f t="shared" si="2"/>
        <v>7532.2070613107999</v>
      </c>
      <c r="P3" s="24">
        <f t="shared" si="2"/>
        <v>10284.756451199999</v>
      </c>
      <c r="Q3" s="24">
        <f t="shared" si="2"/>
        <v>7862.7041791056017</v>
      </c>
      <c r="R3" s="24">
        <f t="shared" si="2"/>
        <v>5466.2586451703992</v>
      </c>
      <c r="S3" s="24">
        <f t="shared" si="2"/>
        <v>7134.5550962664011</v>
      </c>
      <c r="T3" s="24">
        <f t="shared" si="2"/>
        <v>6182.3882298419976</v>
      </c>
      <c r="U3" s="24">
        <f t="shared" si="2"/>
        <v>5922.0449502983984</v>
      </c>
      <c r="V3" s="24">
        <f t="shared" si="2"/>
        <v>4574.8153038851997</v>
      </c>
      <c r="W3" s="24">
        <f t="shared" si="2"/>
        <v>2692.1018622167994</v>
      </c>
      <c r="X3" s="24">
        <f t="shared" si="2"/>
        <v>3058.7891424551995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8489.866402908001</v>
      </c>
      <c r="D4" s="19">
        <f t="shared" ref="D4:X4" si="4">SUM(D5:D7)</f>
        <v>10462.137377234401</v>
      </c>
      <c r="E4" s="19">
        <f t="shared" si="4"/>
        <v>12115.026034293602</v>
      </c>
      <c r="F4" s="19">
        <f t="shared" si="4"/>
        <v>17608.456982318403</v>
      </c>
      <c r="G4" s="19">
        <f t="shared" si="4"/>
        <v>15414.714677102402</v>
      </c>
      <c r="H4" s="19">
        <f t="shared" si="4"/>
        <v>6935.3606412287991</v>
      </c>
      <c r="I4" s="19">
        <f t="shared" si="4"/>
        <v>15155.212429209601</v>
      </c>
      <c r="J4" s="19">
        <f t="shared" si="4"/>
        <v>12791.6100854784</v>
      </c>
      <c r="K4" s="19">
        <f t="shared" si="4"/>
        <v>8343.7917944832025</v>
      </c>
      <c r="L4" s="19">
        <f t="shared" si="4"/>
        <v>10381.829402419198</v>
      </c>
      <c r="M4" s="19">
        <f t="shared" si="4"/>
        <v>12940.631321428798</v>
      </c>
      <c r="N4" s="19">
        <f t="shared" si="4"/>
        <v>9176.9970932640026</v>
      </c>
      <c r="O4" s="19">
        <f t="shared" si="4"/>
        <v>7519.7416163363996</v>
      </c>
      <c r="P4" s="19">
        <f t="shared" si="4"/>
        <v>10278.523728712798</v>
      </c>
      <c r="Q4" s="19">
        <f t="shared" si="4"/>
        <v>7850.2387341312015</v>
      </c>
      <c r="R4" s="19">
        <f t="shared" si="4"/>
        <v>5453.8357443767991</v>
      </c>
      <c r="S4" s="19">
        <f t="shared" si="4"/>
        <v>7134.5550962664011</v>
      </c>
      <c r="T4" s="19">
        <f t="shared" si="4"/>
        <v>6182.3882298419976</v>
      </c>
      <c r="U4" s="19">
        <f t="shared" si="4"/>
        <v>5922.0449502983984</v>
      </c>
      <c r="V4" s="19">
        <f t="shared" si="4"/>
        <v>4574.8153038851997</v>
      </c>
      <c r="W4" s="19">
        <f t="shared" si="4"/>
        <v>2692.1018622167994</v>
      </c>
      <c r="X4" s="19">
        <f t="shared" si="4"/>
        <v>3058.7891424551995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8489.866402908001</v>
      </c>
      <c r="D7" s="8">
        <f>TI_EHG_E_E!D7+TI_EHG_CHP_E!D7+TI_EHG_H_E!D7</f>
        <v>10462.137377234401</v>
      </c>
      <c r="E7" s="8">
        <f>TI_EHG_E_E!E7+TI_EHG_CHP_E!E7+TI_EHG_H_E!E7</f>
        <v>12115.026034293602</v>
      </c>
      <c r="F7" s="8">
        <f>TI_EHG_E_E!F7+TI_EHG_CHP_E!F7+TI_EHG_H_E!F7</f>
        <v>17608.456982318403</v>
      </c>
      <c r="G7" s="8">
        <f>TI_EHG_E_E!G7+TI_EHG_CHP_E!G7+TI_EHG_H_E!G7</f>
        <v>15414.714677102402</v>
      </c>
      <c r="H7" s="8">
        <f>TI_EHG_E_E!H7+TI_EHG_CHP_E!H7+TI_EHG_H_E!H7</f>
        <v>6935.3606412287991</v>
      </c>
      <c r="I7" s="8">
        <f>TI_EHG_E_E!I7+TI_EHG_CHP_E!I7+TI_EHG_H_E!I7</f>
        <v>15155.212429209601</v>
      </c>
      <c r="J7" s="8">
        <f>TI_EHG_E_E!J7+TI_EHG_CHP_E!J7+TI_EHG_H_E!J7</f>
        <v>12791.6100854784</v>
      </c>
      <c r="K7" s="8">
        <f>TI_EHG_E_E!K7+TI_EHG_CHP_E!K7+TI_EHG_H_E!K7</f>
        <v>8343.7917944832025</v>
      </c>
      <c r="L7" s="8">
        <f>TI_EHG_E_E!L7+TI_EHG_CHP_E!L7+TI_EHG_H_E!L7</f>
        <v>10381.829402419198</v>
      </c>
      <c r="M7" s="8">
        <f>TI_EHG_E_E!M7+TI_EHG_CHP_E!M7+TI_EHG_H_E!M7</f>
        <v>12940.631321428798</v>
      </c>
      <c r="N7" s="8">
        <f>TI_EHG_E_E!N7+TI_EHG_CHP_E!N7+TI_EHG_H_E!N7</f>
        <v>9176.9970932640026</v>
      </c>
      <c r="O7" s="8">
        <f>TI_EHG_E_E!O7+TI_EHG_CHP_E!O7+TI_EHG_H_E!O7</f>
        <v>7519.7416163363996</v>
      </c>
      <c r="P7" s="8">
        <f>TI_EHG_E_E!P7+TI_EHG_CHP_E!P7+TI_EHG_H_E!P7</f>
        <v>10278.523728712798</v>
      </c>
      <c r="Q7" s="8">
        <f>TI_EHG_E_E!Q7+TI_EHG_CHP_E!Q7+TI_EHG_H_E!Q7</f>
        <v>7850.2387341312015</v>
      </c>
      <c r="R7" s="8">
        <f>TI_EHG_E_E!R7+TI_EHG_CHP_E!R7+TI_EHG_H_E!R7</f>
        <v>5453.8357443767991</v>
      </c>
      <c r="S7" s="8">
        <f>TI_EHG_E_E!S7+TI_EHG_CHP_E!S7+TI_EHG_H_E!S7</f>
        <v>7134.5550962664011</v>
      </c>
      <c r="T7" s="8">
        <f>TI_EHG_E_E!T7+TI_EHG_CHP_E!T7+TI_EHG_H_E!T7</f>
        <v>6182.3882298419976</v>
      </c>
      <c r="U7" s="8">
        <f>TI_EHG_E_E!U7+TI_EHG_CHP_E!U7+TI_EHG_H_E!U7</f>
        <v>5922.0449502983984</v>
      </c>
      <c r="V7" s="8">
        <f>TI_EHG_E_E!V7+TI_EHG_CHP_E!V7+TI_EHG_H_E!V7</f>
        <v>4574.8153038851997</v>
      </c>
      <c r="W7" s="8">
        <f>TI_EHG_E_E!W7+TI_EHG_CHP_E!W7+TI_EHG_H_E!W7</f>
        <v>2692.1018622167994</v>
      </c>
      <c r="X7" s="8">
        <f>TI_EHG_E_E!X7+TI_EHG_CHP_E!X7+TI_EHG_H_E!X7</f>
        <v>3058.7891424551995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2.25966456</v>
      </c>
      <c r="D11" s="19">
        <f t="shared" ref="D11:X11" si="8">SUM(D12:D16)</f>
        <v>4.5193291200000019</v>
      </c>
      <c r="E11" s="19">
        <f t="shared" si="8"/>
        <v>2.25966456</v>
      </c>
      <c r="F11" s="19">
        <f t="shared" si="8"/>
        <v>2.25966456</v>
      </c>
      <c r="G11" s="19">
        <f t="shared" si="8"/>
        <v>2.9859645600000002</v>
      </c>
      <c r="H11" s="19">
        <f t="shared" si="8"/>
        <v>2.9859645600000002</v>
      </c>
      <c r="I11" s="19">
        <f t="shared" si="8"/>
        <v>9.2399591375999997</v>
      </c>
      <c r="J11" s="19">
        <f t="shared" si="8"/>
        <v>84.004385493599983</v>
      </c>
      <c r="K11" s="19">
        <f t="shared" si="8"/>
        <v>21.465592315199999</v>
      </c>
      <c r="L11" s="19">
        <f t="shared" si="8"/>
        <v>27.296488706400005</v>
      </c>
      <c r="M11" s="19">
        <f t="shared" si="8"/>
        <v>18.197562297599998</v>
      </c>
      <c r="N11" s="19">
        <f t="shared" si="8"/>
        <v>15.451409534400003</v>
      </c>
      <c r="O11" s="19">
        <f t="shared" si="8"/>
        <v>12.465444974400002</v>
      </c>
      <c r="P11" s="19">
        <f t="shared" si="8"/>
        <v>6.2327224871999984</v>
      </c>
      <c r="Q11" s="19">
        <f t="shared" si="8"/>
        <v>12.465444974400002</v>
      </c>
      <c r="R11" s="19">
        <f t="shared" si="8"/>
        <v>12.4229007936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6.2539945775999994</v>
      </c>
      <c r="J13" s="8">
        <f>TI_EHG_E_E!J13+TI_EHG_CHP_E!J13+TI_EHG_H_E!J13</f>
        <v>75.046782333599978</v>
      </c>
      <c r="K13" s="8">
        <f>TI_EHG_E_E!K13+TI_EHG_CHP_E!K13+TI_EHG_H_E!K13</f>
        <v>12.507989155199997</v>
      </c>
      <c r="L13" s="8">
        <f>TI_EHG_E_E!L13+TI_EHG_CHP_E!L13+TI_EHG_H_E!L13</f>
        <v>9.3809918664000023</v>
      </c>
      <c r="M13" s="8">
        <f>TI_EHG_E_E!M13+TI_EHG_CHP_E!M13+TI_EHG_H_E!M13</f>
        <v>6.2539945775999985</v>
      </c>
      <c r="N13" s="8">
        <f>TI_EHG_E_E!N13+TI_EHG_CHP_E!N13+TI_EHG_H_E!N13</f>
        <v>12.465444974400002</v>
      </c>
      <c r="O13" s="8">
        <f>TI_EHG_E_E!O13+TI_EHG_CHP_E!O13+TI_EHG_H_E!O13</f>
        <v>12.465444974400002</v>
      </c>
      <c r="P13" s="8">
        <f>TI_EHG_E_E!P13+TI_EHG_CHP_E!P13+TI_EHG_H_E!P13</f>
        <v>6.2327224871999984</v>
      </c>
      <c r="Q13" s="8">
        <f>TI_EHG_E_E!Q13+TI_EHG_CHP_E!Q13+TI_EHG_H_E!Q13</f>
        <v>12.465444974400002</v>
      </c>
      <c r="R13" s="8">
        <f>TI_EHG_E_E!R13+TI_EHG_CHP_E!R13+TI_EHG_H_E!R13</f>
        <v>12.4229007936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2.25966456</v>
      </c>
      <c r="D15" s="8">
        <f>TI_EHG_E_E!D15+TI_EHG_CHP_E!D15+TI_EHG_H_E!D15</f>
        <v>4.5193291200000019</v>
      </c>
      <c r="E15" s="8">
        <f>TI_EHG_E_E!E15+TI_EHG_CHP_E!E15+TI_EHG_H_E!E15</f>
        <v>2.25966456</v>
      </c>
      <c r="F15" s="8">
        <f>TI_EHG_E_E!F15+TI_EHG_CHP_E!F15+TI_EHG_H_E!F15</f>
        <v>2.25966456</v>
      </c>
      <c r="G15" s="8">
        <f>TI_EHG_E_E!G15+TI_EHG_CHP_E!G15+TI_EHG_H_E!G15</f>
        <v>2.9859645600000002</v>
      </c>
      <c r="H15" s="8">
        <f>TI_EHG_E_E!H15+TI_EHG_CHP_E!H15+TI_EHG_H_E!H15</f>
        <v>2.9859645600000002</v>
      </c>
      <c r="I15" s="8">
        <f>TI_EHG_E_E!I15+TI_EHG_CHP_E!I15+TI_EHG_H_E!I15</f>
        <v>2.9859645600000002</v>
      </c>
      <c r="J15" s="8">
        <f>TI_EHG_E_E!J15+TI_EHG_CHP_E!J15+TI_EHG_H_E!J15</f>
        <v>8.9576031599999997</v>
      </c>
      <c r="K15" s="8">
        <f>TI_EHG_E_E!K15+TI_EHG_CHP_E!K15+TI_EHG_H_E!K15</f>
        <v>8.9576031599999997</v>
      </c>
      <c r="L15" s="8">
        <f>TI_EHG_E_E!L15+TI_EHG_CHP_E!L15+TI_EHG_H_E!L15</f>
        <v>17.915496840000003</v>
      </c>
      <c r="M15" s="8">
        <f>TI_EHG_E_E!M15+TI_EHG_CHP_E!M15+TI_EHG_H_E!M15</f>
        <v>11.943567719999999</v>
      </c>
      <c r="N15" s="8">
        <f>TI_EHG_E_E!N15+TI_EHG_CHP_E!N15+TI_EHG_H_E!N15</f>
        <v>2.9859645600000002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1857.81204</v>
      </c>
      <c r="D17" s="27">
        <f t="shared" ref="D17:X17" si="10">SUM(D18:D21)</f>
        <v>1770.1345440000005</v>
      </c>
      <c r="E17" s="27">
        <f t="shared" si="10"/>
        <v>1660.1239439999999</v>
      </c>
      <c r="F17" s="27">
        <f t="shared" si="10"/>
        <v>2313.58788</v>
      </c>
      <c r="G17" s="27">
        <f t="shared" si="10"/>
        <v>2176.6914000000006</v>
      </c>
      <c r="H17" s="27">
        <f t="shared" si="10"/>
        <v>2246.5308240000004</v>
      </c>
      <c r="I17" s="27">
        <f t="shared" si="10"/>
        <v>2487.3639840000005</v>
      </c>
      <c r="J17" s="27">
        <f t="shared" si="10"/>
        <v>2374.8138072000002</v>
      </c>
      <c r="K17" s="27">
        <f t="shared" si="10"/>
        <v>2291.2271280000004</v>
      </c>
      <c r="L17" s="27">
        <f t="shared" si="10"/>
        <v>1466.6064768000001</v>
      </c>
      <c r="M17" s="27">
        <f t="shared" si="10"/>
        <v>1848.1126968000008</v>
      </c>
      <c r="N17" s="27">
        <f t="shared" si="10"/>
        <v>1849.3560288000001</v>
      </c>
      <c r="O17" s="27">
        <f t="shared" si="10"/>
        <v>1589.0715792000003</v>
      </c>
      <c r="P17" s="27">
        <f t="shared" si="10"/>
        <v>1542.4678296000004</v>
      </c>
      <c r="Q17" s="27">
        <f t="shared" si="10"/>
        <v>1815.8542128000001</v>
      </c>
      <c r="R17" s="27">
        <f t="shared" si="10"/>
        <v>1675.6128792</v>
      </c>
      <c r="S17" s="27">
        <f t="shared" si="10"/>
        <v>1702.8441647999998</v>
      </c>
      <c r="T17" s="27">
        <f t="shared" si="10"/>
        <v>1582.1783496000003</v>
      </c>
      <c r="U17" s="27">
        <f t="shared" si="10"/>
        <v>1794.5677439999999</v>
      </c>
      <c r="V17" s="27">
        <f t="shared" si="10"/>
        <v>1308.5516663999999</v>
      </c>
      <c r="W17" s="27">
        <f t="shared" si="10"/>
        <v>1469.4566400000001</v>
      </c>
      <c r="X17" s="27">
        <f t="shared" si="10"/>
        <v>1986.001452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27.412560000000003</v>
      </c>
      <c r="D19" s="8">
        <f>TI_EHG_E_E!D19+TI_EHG_CHP_E!D19+TI_EHG_H_E!D19</f>
        <v>25.534439999999996</v>
      </c>
      <c r="E19" s="8">
        <f>TI_EHG_E_E!E19+TI_EHG_CHP_E!E19+TI_EHG_H_E!E19</f>
        <v>16.143839999999997</v>
      </c>
      <c r="F19" s="8">
        <f>TI_EHG_E_E!F19+TI_EHG_CHP_E!F19+TI_EHG_H_E!F19</f>
        <v>32.087879999999998</v>
      </c>
      <c r="G19" s="8">
        <f>TI_EHG_E_E!G19+TI_EHG_CHP_E!G19+TI_EHG_H_E!G19</f>
        <v>28.051920000000003</v>
      </c>
      <c r="H19" s="8">
        <f>TI_EHG_E_E!H19+TI_EHG_CHP_E!H19+TI_EHG_H_E!H19</f>
        <v>28.73124</v>
      </c>
      <c r="I19" s="8">
        <f>TI_EHG_E_E!I19+TI_EHG_CHP_E!I19+TI_EHG_H_E!I19</f>
        <v>35.564399999999992</v>
      </c>
      <c r="J19" s="8">
        <f>TI_EHG_E_E!J19+TI_EHG_CHP_E!J19+TI_EHG_H_E!J19</f>
        <v>33.566399999999994</v>
      </c>
      <c r="K19" s="8">
        <f>TI_EHG_E_E!K19+TI_EHG_CHP_E!K19+TI_EHG_H_E!K19</f>
        <v>43.995959999999997</v>
      </c>
      <c r="L19" s="8">
        <f>TI_EHG_E_E!L19+TI_EHG_CHP_E!L19+TI_EHG_H_E!L19</f>
        <v>45.394559999999998</v>
      </c>
      <c r="M19" s="8">
        <f>TI_EHG_E_E!M19+TI_EHG_CHP_E!M19+TI_EHG_H_E!M19</f>
        <v>35.44451999999999</v>
      </c>
      <c r="N19" s="8">
        <f>TI_EHG_E_E!N19+TI_EHG_CHP_E!N19+TI_EHG_H_E!N19</f>
        <v>33.126839999999987</v>
      </c>
      <c r="O19" s="8">
        <f>TI_EHG_E_E!O19+TI_EHG_CHP_E!O19+TI_EHG_H_E!O19</f>
        <v>43.396559999999994</v>
      </c>
      <c r="P19" s="8">
        <f>TI_EHG_E_E!P19+TI_EHG_CHP_E!P19+TI_EHG_H_E!P19</f>
        <v>32.127839999999999</v>
      </c>
      <c r="Q19" s="8">
        <f>TI_EHG_E_E!Q19+TI_EHG_CHP_E!Q19+TI_EHG_H_E!Q19</f>
        <v>39.040920000000014</v>
      </c>
      <c r="R19" s="8">
        <f>TI_EHG_E_E!R19+TI_EHG_CHP_E!R19+TI_EHG_H_E!R19</f>
        <v>34.805159999999994</v>
      </c>
      <c r="S19" s="8">
        <f>TI_EHG_E_E!S19+TI_EHG_CHP_E!S19+TI_EHG_H_E!S19</f>
        <v>31.408560000000008</v>
      </c>
      <c r="T19" s="8">
        <f>TI_EHG_E_E!T19+TI_EHG_CHP_E!T19+TI_EHG_H_E!T19</f>
        <v>26.573399999999999</v>
      </c>
      <c r="U19" s="8">
        <f>TI_EHG_E_E!U19+TI_EHG_CHP_E!U19+TI_EHG_H_E!U19</f>
        <v>26.333640000000006</v>
      </c>
      <c r="V19" s="8">
        <f>TI_EHG_E_E!V19+TI_EHG_CHP_E!V19+TI_EHG_H_E!V19</f>
        <v>30.209760000000006</v>
      </c>
      <c r="W19" s="8">
        <f>TI_EHG_E_E!W19+TI_EHG_CHP_E!W19+TI_EHG_H_E!W19</f>
        <v>23.336640000000003</v>
      </c>
      <c r="X19" s="8">
        <f>TI_EHG_E_E!X19+TI_EHG_CHP_E!X19+TI_EHG_H_E!X19</f>
        <v>18.061920000000001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1830.39948</v>
      </c>
      <c r="D20" s="8">
        <f>TI_EHG_E_E!D20+TI_EHG_CHP_E!D20+TI_EHG_H_E!D20</f>
        <v>1744.6001040000006</v>
      </c>
      <c r="E20" s="8">
        <f>TI_EHG_E_E!E20+TI_EHG_CHP_E!E20+TI_EHG_H_E!E20</f>
        <v>1643.980104</v>
      </c>
      <c r="F20" s="8">
        <f>TI_EHG_E_E!F20+TI_EHG_CHP_E!F20+TI_EHG_H_E!F20</f>
        <v>2281.5</v>
      </c>
      <c r="G20" s="8">
        <f>TI_EHG_E_E!G20+TI_EHG_CHP_E!G20+TI_EHG_H_E!G20</f>
        <v>2148.6394800000007</v>
      </c>
      <c r="H20" s="8">
        <f>TI_EHG_E_E!H20+TI_EHG_CHP_E!H20+TI_EHG_H_E!H20</f>
        <v>2217.7995840000003</v>
      </c>
      <c r="I20" s="8">
        <f>TI_EHG_E_E!I20+TI_EHG_CHP_E!I20+TI_EHG_H_E!I20</f>
        <v>2451.7995840000003</v>
      </c>
      <c r="J20" s="8">
        <f>TI_EHG_E_E!J20+TI_EHG_CHP_E!J20+TI_EHG_H_E!J20</f>
        <v>2340.5194799999999</v>
      </c>
      <c r="K20" s="8">
        <f>TI_EHG_E_E!K20+TI_EHG_CHP_E!K20+TI_EHG_H_E!K20</f>
        <v>2191.5391680000002</v>
      </c>
      <c r="L20" s="8">
        <f>TI_EHG_E_E!L20+TI_EHG_CHP_E!L20+TI_EHG_H_E!L20</f>
        <v>1385.5402080000001</v>
      </c>
      <c r="M20" s="8">
        <f>TI_EHG_E_E!M20+TI_EHG_CHP_E!M20+TI_EHG_H_E!M20</f>
        <v>1760.9801040000007</v>
      </c>
      <c r="N20" s="8">
        <f>TI_EHG_E_E!N20+TI_EHG_CHP_E!N20+TI_EHG_H_E!N20</f>
        <v>1762.5394800000001</v>
      </c>
      <c r="O20" s="8">
        <f>TI_EHG_E_E!O20+TI_EHG_CHP_E!O20+TI_EHG_H_E!O20</f>
        <v>1504.3607280000003</v>
      </c>
      <c r="P20" s="8">
        <f>TI_EHG_E_E!P20+TI_EHG_CHP_E!P20+TI_EHG_H_E!P20</f>
        <v>1331.9794800000004</v>
      </c>
      <c r="Q20" s="8">
        <f>TI_EHG_E_E!Q20+TI_EHG_CHP_E!Q20+TI_EHG_H_E!Q20</f>
        <v>1628.1195840000003</v>
      </c>
      <c r="R20" s="8">
        <f>TI_EHG_E_E!R20+TI_EHG_CHP_E!R20+TI_EHG_H_E!R20</f>
        <v>1525.4197920000001</v>
      </c>
      <c r="S20" s="8">
        <f>TI_EHG_E_E!S20+TI_EHG_CHP_E!S20+TI_EHG_H_E!S20</f>
        <v>1557.1398959999997</v>
      </c>
      <c r="T20" s="8">
        <f>TI_EHG_E_E!T20+TI_EHG_CHP_E!T20+TI_EHG_H_E!T20</f>
        <v>1473.1591680000004</v>
      </c>
      <c r="U20" s="8">
        <f>TI_EHG_E_E!U20+TI_EHG_CHP_E!U20+TI_EHG_H_E!U20</f>
        <v>1599.5201039999999</v>
      </c>
      <c r="V20" s="8">
        <f>TI_EHG_E_E!V20+TI_EHG_CHP_E!V20+TI_EHG_H_E!V20</f>
        <v>1114.360416</v>
      </c>
      <c r="W20" s="8">
        <f>TI_EHG_E_E!W20+TI_EHG_CHP_E!W20+TI_EHG_H_E!W20</f>
        <v>1282.3200000000002</v>
      </c>
      <c r="X20" s="8">
        <f>TI_EHG_E_E!X20+TI_EHG_CHP_E!X20+TI_EHG_H_E!X20</f>
        <v>1800.4998959999998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0.7279272</v>
      </c>
      <c r="K21" s="8">
        <f>TI_EHG_E_E!K21+TI_EHG_CHP_E!K21+TI_EHG_H_E!K21</f>
        <v>55.691999999999993</v>
      </c>
      <c r="L21" s="8">
        <f>TI_EHG_E_E!L21+TI_EHG_CHP_E!L21+TI_EHG_H_E!L21</f>
        <v>35.671708800000005</v>
      </c>
      <c r="M21" s="8">
        <f>TI_EHG_E_E!M21+TI_EHG_CHP_E!M21+TI_EHG_H_E!M21</f>
        <v>51.688072799999993</v>
      </c>
      <c r="N21" s="8">
        <f>TI_EHG_E_E!N21+TI_EHG_CHP_E!N21+TI_EHG_H_E!N21</f>
        <v>53.689708799999991</v>
      </c>
      <c r="O21" s="8">
        <f>TI_EHG_E_E!O21+TI_EHG_CHP_E!O21+TI_EHG_H_E!O21</f>
        <v>41.3142912</v>
      </c>
      <c r="P21" s="8">
        <f>TI_EHG_E_E!P21+TI_EHG_CHP_E!P21+TI_EHG_H_E!P21</f>
        <v>178.36050959999997</v>
      </c>
      <c r="Q21" s="8">
        <f>TI_EHG_E_E!Q21+TI_EHG_CHP_E!Q21+TI_EHG_H_E!Q21</f>
        <v>148.6937088</v>
      </c>
      <c r="R21" s="8">
        <f>TI_EHG_E_E!R21+TI_EHG_CHP_E!R21+TI_EHG_H_E!R21</f>
        <v>115.38792719999996</v>
      </c>
      <c r="S21" s="8">
        <f>TI_EHG_E_E!S21+TI_EHG_CHP_E!S21+TI_EHG_H_E!S21</f>
        <v>114.29570880000001</v>
      </c>
      <c r="T21" s="8">
        <f>TI_EHG_E_E!T21+TI_EHG_CHP_E!T21+TI_EHG_H_E!T21</f>
        <v>82.445781600000004</v>
      </c>
      <c r="U21" s="8">
        <f>TI_EHG_E_E!U21+TI_EHG_CHP_E!U21+TI_EHG_H_E!U21</f>
        <v>168.71400000000003</v>
      </c>
      <c r="V21" s="8">
        <f>TI_EHG_E_E!V21+TI_EHG_CHP_E!V21+TI_EHG_H_E!V21</f>
        <v>163.98149039999998</v>
      </c>
      <c r="W21" s="8">
        <f>TI_EHG_E_E!W21+TI_EHG_CHP_E!W21+TI_EHG_H_E!W21</f>
        <v>163.79999999999998</v>
      </c>
      <c r="X21" s="8">
        <f>TI_EHG_E_E!X21+TI_EHG_CHP_E!X21+TI_EHG_H_E!X21</f>
        <v>167.43963599999998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5181.7212691200002</v>
      </c>
      <c r="D22" s="27">
        <f t="shared" ref="D22:X22" si="12">SUM(D23:D24)</f>
        <v>7720.5635274240003</v>
      </c>
      <c r="E22" s="27">
        <f t="shared" si="12"/>
        <v>8364.174403622399</v>
      </c>
      <c r="F22" s="27">
        <f t="shared" si="12"/>
        <v>9317.1014525951996</v>
      </c>
      <c r="G22" s="27">
        <f t="shared" si="12"/>
        <v>8417.7554199552014</v>
      </c>
      <c r="H22" s="27">
        <f t="shared" si="12"/>
        <v>6247.978488576</v>
      </c>
      <c r="I22" s="27">
        <f t="shared" si="12"/>
        <v>8549.5922620416004</v>
      </c>
      <c r="J22" s="27">
        <f t="shared" si="12"/>
        <v>9474.8750338175996</v>
      </c>
      <c r="K22" s="27">
        <f t="shared" si="12"/>
        <v>7383.9222293760004</v>
      </c>
      <c r="L22" s="27">
        <f t="shared" si="12"/>
        <v>6661.2173772671995</v>
      </c>
      <c r="M22" s="27">
        <f t="shared" si="12"/>
        <v>8877.5652734207997</v>
      </c>
      <c r="N22" s="27">
        <f t="shared" si="12"/>
        <v>7781.8101253992008</v>
      </c>
      <c r="O22" s="27">
        <f t="shared" si="12"/>
        <v>5921.758339002</v>
      </c>
      <c r="P22" s="27">
        <f t="shared" si="12"/>
        <v>5118.7384383695999</v>
      </c>
      <c r="Q22" s="27">
        <f t="shared" si="12"/>
        <v>5396.8623497316003</v>
      </c>
      <c r="R22" s="27">
        <f t="shared" si="12"/>
        <v>5133.0351858192007</v>
      </c>
      <c r="S22" s="27">
        <f t="shared" si="12"/>
        <v>5035.6836614303993</v>
      </c>
      <c r="T22" s="27">
        <f t="shared" si="12"/>
        <v>4789.1812717583998</v>
      </c>
      <c r="U22" s="27">
        <f t="shared" si="12"/>
        <v>5570.1812578499994</v>
      </c>
      <c r="V22" s="27">
        <f t="shared" si="12"/>
        <v>5022.3028631687994</v>
      </c>
      <c r="W22" s="27">
        <f t="shared" si="12"/>
        <v>3845.4894136692001</v>
      </c>
      <c r="X22" s="27">
        <f t="shared" si="12"/>
        <v>3416.8494492000004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5181.7212691200002</v>
      </c>
      <c r="D23" s="8">
        <f>TI_EHG_E_E!D23+TI_EHG_CHP_E!D23+TI_EHG_H_E!D23</f>
        <v>7720.5635274240003</v>
      </c>
      <c r="E23" s="8">
        <f>TI_EHG_E_E!E23+TI_EHG_CHP_E!E23+TI_EHG_H_E!E23</f>
        <v>8364.174403622399</v>
      </c>
      <c r="F23" s="8">
        <f>TI_EHG_E_E!F23+TI_EHG_CHP_E!F23+TI_EHG_H_E!F23</f>
        <v>9317.1014525951996</v>
      </c>
      <c r="G23" s="8">
        <f>TI_EHG_E_E!G23+TI_EHG_CHP_E!G23+TI_EHG_H_E!G23</f>
        <v>8417.7554199552014</v>
      </c>
      <c r="H23" s="8">
        <f>TI_EHG_E_E!H23+TI_EHG_CHP_E!H23+TI_EHG_H_E!H23</f>
        <v>6247.978488576</v>
      </c>
      <c r="I23" s="8">
        <f>TI_EHG_E_E!I23+TI_EHG_CHP_E!I23+TI_EHG_H_E!I23</f>
        <v>8549.5922620416004</v>
      </c>
      <c r="J23" s="8">
        <f>TI_EHG_E_E!J23+TI_EHG_CHP_E!J23+TI_EHG_H_E!J23</f>
        <v>9474.8750338175996</v>
      </c>
      <c r="K23" s="8">
        <f>TI_EHG_E_E!K23+TI_EHG_CHP_E!K23+TI_EHG_H_E!K23</f>
        <v>7325.6182914816</v>
      </c>
      <c r="L23" s="8">
        <f>TI_EHG_E_E!L23+TI_EHG_CHP_E!L23+TI_EHG_H_E!L23</f>
        <v>6608.2136947199997</v>
      </c>
      <c r="M23" s="8">
        <f>TI_EHG_E_E!M23+TI_EHG_CHP_E!M23+TI_EHG_H_E!M23</f>
        <v>8836.9291042559998</v>
      </c>
      <c r="N23" s="8">
        <f>TI_EHG_E_E!N23+TI_EHG_CHP_E!N23+TI_EHG_H_E!N23</f>
        <v>7699.6912002120007</v>
      </c>
      <c r="O23" s="8">
        <f>TI_EHG_E_E!O23+TI_EHG_CHP_E!O23+TI_EHG_H_E!O23</f>
        <v>5871.429047484</v>
      </c>
      <c r="P23" s="8">
        <f>TI_EHG_E_E!P23+TI_EHG_CHP_E!P23+TI_EHG_H_E!P23</f>
        <v>5086.4944551695999</v>
      </c>
      <c r="Q23" s="8">
        <f>TI_EHG_E_E!Q23+TI_EHG_CHP_E!Q23+TI_EHG_H_E!Q23</f>
        <v>5380.7955704316</v>
      </c>
      <c r="R23" s="8">
        <f>TI_EHG_E_E!R23+TI_EHG_CHP_E!R23+TI_EHG_H_E!R23</f>
        <v>5116.9684065192005</v>
      </c>
      <c r="S23" s="8">
        <f>TI_EHG_E_E!S23+TI_EHG_CHP_E!S23+TI_EHG_H_E!S23</f>
        <v>5033.892498623999</v>
      </c>
      <c r="T23" s="8">
        <f>TI_EHG_E_E!T23+TI_EHG_CHP_E!T23+TI_EHG_H_E!T23</f>
        <v>4787.3901089519995</v>
      </c>
      <c r="U23" s="8">
        <f>TI_EHG_E_E!U23+TI_EHG_CHP_E!U23+TI_EHG_H_E!U23</f>
        <v>5570.1812578499994</v>
      </c>
      <c r="V23" s="8">
        <f>TI_EHG_E_E!V23+TI_EHG_CHP_E!V23+TI_EHG_H_E!V23</f>
        <v>5020.5301027199994</v>
      </c>
      <c r="W23" s="8">
        <f>TI_EHG_E_E!W23+TI_EHG_CHP_E!W23+TI_EHG_H_E!W23</f>
        <v>3841.9435151063999</v>
      </c>
      <c r="X23" s="8">
        <f>TI_EHG_E_E!X23+TI_EHG_CHP_E!X23+TI_EHG_H_E!X23</f>
        <v>3416.8494492000004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58.303937894399994</v>
      </c>
      <c r="L24" s="8">
        <f>TI_EHG_E_E!L24+TI_EHG_CHP_E!L24+TI_EHG_H_E!L24</f>
        <v>53.003682547200007</v>
      </c>
      <c r="M24" s="8">
        <f>TI_EHG_E_E!M24+TI_EHG_CHP_E!M24+TI_EHG_H_E!M24</f>
        <v>40.636169164799995</v>
      </c>
      <c r="N24" s="8">
        <f>TI_EHG_E_E!N24+TI_EHG_CHP_E!N24+TI_EHG_H_E!N24</f>
        <v>82.118925187199991</v>
      </c>
      <c r="O24" s="8">
        <f>TI_EHG_E_E!O24+TI_EHG_CHP_E!O24+TI_EHG_H_E!O24</f>
        <v>50.329291517999998</v>
      </c>
      <c r="P24" s="8">
        <f>TI_EHG_E_E!P24+TI_EHG_CHP_E!P24+TI_EHG_H_E!P24</f>
        <v>32.243983199999995</v>
      </c>
      <c r="Q24" s="8">
        <f>TI_EHG_E_E!Q24+TI_EHG_CHP_E!Q24+TI_EHG_H_E!Q24</f>
        <v>16.066779299999997</v>
      </c>
      <c r="R24" s="8">
        <f>TI_EHG_E_E!R24+TI_EHG_CHP_E!R24+TI_EHG_H_E!R24</f>
        <v>16.066779299999997</v>
      </c>
      <c r="S24" s="8">
        <f>TI_EHG_E_E!S24+TI_EHG_CHP_E!S24+TI_EHG_H_E!S24</f>
        <v>1.7911628063999998</v>
      </c>
      <c r="T24" s="8">
        <f>TI_EHG_E_E!T24+TI_EHG_CHP_E!T24+TI_EHG_H_E!T24</f>
        <v>1.7911628063999998</v>
      </c>
      <c r="U24" s="8">
        <f>TI_EHG_E_E!U24+TI_EHG_CHP_E!U24+TI_EHG_H_E!U24</f>
        <v>0</v>
      </c>
      <c r="V24" s="8">
        <f>TI_EHG_E_E!V24+TI_EHG_CHP_E!V24+TI_EHG_H_E!V24</f>
        <v>1.7727604487999997</v>
      </c>
      <c r="W24" s="8">
        <f>TI_EHG_E_E!W24+TI_EHG_CHP_E!W24+TI_EHG_H_E!W24</f>
        <v>3.5458985627999993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1417.5429958799998</v>
      </c>
      <c r="D26" s="27">
        <f t="shared" ref="D26:X26" si="14">SUM(D27,D33)</f>
        <v>1644.7427298</v>
      </c>
      <c r="E26" s="27">
        <f t="shared" si="14"/>
        <v>1863.6014858400001</v>
      </c>
      <c r="F26" s="27">
        <f t="shared" si="14"/>
        <v>1958.7919266000001</v>
      </c>
      <c r="G26" s="27">
        <f t="shared" si="14"/>
        <v>1608.27175296</v>
      </c>
      <c r="H26" s="27">
        <f t="shared" si="14"/>
        <v>1399.4047468800004</v>
      </c>
      <c r="I26" s="27">
        <f t="shared" si="14"/>
        <v>1561.2471745200007</v>
      </c>
      <c r="J26" s="27">
        <f t="shared" si="14"/>
        <v>1519.8167804400005</v>
      </c>
      <c r="K26" s="27">
        <f t="shared" si="14"/>
        <v>1340.3256472800003</v>
      </c>
      <c r="L26" s="27">
        <f t="shared" si="14"/>
        <v>1503.7649272799999</v>
      </c>
      <c r="M26" s="27">
        <f t="shared" si="14"/>
        <v>1444.4672673600005</v>
      </c>
      <c r="N26" s="27">
        <f t="shared" si="14"/>
        <v>1096.3309507200001</v>
      </c>
      <c r="O26" s="27">
        <f t="shared" si="14"/>
        <v>1078.4629778399999</v>
      </c>
      <c r="P26" s="27">
        <f t="shared" si="14"/>
        <v>725.74385796000024</v>
      </c>
      <c r="Q26" s="27">
        <f t="shared" si="14"/>
        <v>683.74365119999993</v>
      </c>
      <c r="R26" s="27">
        <f t="shared" si="14"/>
        <v>763.69857659999991</v>
      </c>
      <c r="S26" s="27">
        <f t="shared" si="14"/>
        <v>933.85312163999993</v>
      </c>
      <c r="T26" s="27">
        <f t="shared" si="14"/>
        <v>783.92261340000005</v>
      </c>
      <c r="U26" s="27">
        <f t="shared" si="14"/>
        <v>691.22445263999998</v>
      </c>
      <c r="V26" s="27">
        <f t="shared" si="14"/>
        <v>818.00744112000007</v>
      </c>
      <c r="W26" s="27">
        <f t="shared" si="14"/>
        <v>672.61789368000007</v>
      </c>
      <c r="X26" s="27">
        <f t="shared" si="14"/>
        <v>774.75276864000011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1417.5429958799998</v>
      </c>
      <c r="D33" s="19">
        <f t="shared" ref="D33:X33" si="18">SUM(D34:D50)</f>
        <v>1644.7427298</v>
      </c>
      <c r="E33" s="19">
        <f t="shared" si="18"/>
        <v>1863.6014858400001</v>
      </c>
      <c r="F33" s="19">
        <f t="shared" si="18"/>
        <v>1958.7919266000001</v>
      </c>
      <c r="G33" s="19">
        <f t="shared" si="18"/>
        <v>1608.27175296</v>
      </c>
      <c r="H33" s="19">
        <f t="shared" si="18"/>
        <v>1399.4047468800004</v>
      </c>
      <c r="I33" s="19">
        <f t="shared" si="18"/>
        <v>1561.2471745200007</v>
      </c>
      <c r="J33" s="19">
        <f t="shared" si="18"/>
        <v>1519.8167804400005</v>
      </c>
      <c r="K33" s="19">
        <f t="shared" si="18"/>
        <v>1340.3256472800003</v>
      </c>
      <c r="L33" s="19">
        <f t="shared" si="18"/>
        <v>1503.7649272799999</v>
      </c>
      <c r="M33" s="19">
        <f t="shared" si="18"/>
        <v>1444.4672673600005</v>
      </c>
      <c r="N33" s="19">
        <f t="shared" si="18"/>
        <v>1096.3309507200001</v>
      </c>
      <c r="O33" s="19">
        <f t="shared" si="18"/>
        <v>1078.4629778399999</v>
      </c>
      <c r="P33" s="19">
        <f t="shared" si="18"/>
        <v>725.74385796000024</v>
      </c>
      <c r="Q33" s="19">
        <f t="shared" si="18"/>
        <v>683.74365119999993</v>
      </c>
      <c r="R33" s="19">
        <f t="shared" si="18"/>
        <v>763.69857659999991</v>
      </c>
      <c r="S33" s="19">
        <f t="shared" si="18"/>
        <v>933.85312163999993</v>
      </c>
      <c r="T33" s="19">
        <f t="shared" si="18"/>
        <v>783.92261340000005</v>
      </c>
      <c r="U33" s="19">
        <f t="shared" si="18"/>
        <v>691.22445263999998</v>
      </c>
      <c r="V33" s="19">
        <f t="shared" si="18"/>
        <v>818.00744112000007</v>
      </c>
      <c r="W33" s="19">
        <f t="shared" si="18"/>
        <v>672.61789368000007</v>
      </c>
      <c r="X33" s="19">
        <f t="shared" si="18"/>
        <v>774.75276864000011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15.840023040000004</v>
      </c>
      <c r="D34" s="8">
        <f>TI_EHG_E_E!D34+TI_EHG_CHP_E!D34+TI_EHG_H_E!D34</f>
        <v>22.176115200000002</v>
      </c>
      <c r="E34" s="8">
        <f>TI_EHG_E_E!E34+TI_EHG_CHP_E!E34+TI_EHG_H_E!E34</f>
        <v>47.520069120000031</v>
      </c>
      <c r="F34" s="8">
        <f>TI_EHG_E_E!F34+TI_EHG_CHP_E!F34+TI_EHG_H_E!F34</f>
        <v>41.18397696000001</v>
      </c>
      <c r="G34" s="8">
        <f>TI_EHG_E_E!G34+TI_EHG_CHP_E!G34+TI_EHG_H_E!G34</f>
        <v>19.008276480000006</v>
      </c>
      <c r="H34" s="8">
        <f>TI_EHG_E_E!H34+TI_EHG_CHP_E!H34+TI_EHG_H_E!H34</f>
        <v>15.840230400000003</v>
      </c>
      <c r="I34" s="8">
        <f>TI_EHG_E_E!I34+TI_EHG_CHP_E!I34+TI_EHG_H_E!I34</f>
        <v>12.671976960000002</v>
      </c>
      <c r="J34" s="8">
        <f>TI_EHG_E_E!J34+TI_EHG_CHP_E!J34+TI_EHG_H_E!J34</f>
        <v>19.008069120000002</v>
      </c>
      <c r="K34" s="8">
        <f>TI_EHG_E_E!K34+TI_EHG_CHP_E!K34+TI_EHG_H_E!K34</f>
        <v>31.680046080000004</v>
      </c>
      <c r="L34" s="8">
        <f>TI_EHG_E_E!L34+TI_EHG_CHP_E!L34+TI_EHG_H_E!L34</f>
        <v>9.5041382400000032</v>
      </c>
      <c r="M34" s="8">
        <f>TI_EHG_E_E!M34+TI_EHG_CHP_E!M34+TI_EHG_H_E!M34</f>
        <v>6.3360921600000015</v>
      </c>
      <c r="N34" s="8">
        <f>TI_EHG_E_E!N34+TI_EHG_CHP_E!N34+TI_EHG_H_E!N34</f>
        <v>6.3360921600000015</v>
      </c>
      <c r="O34" s="8">
        <f>TI_EHG_E_E!O34+TI_EHG_CHP_E!O34+TI_EHG_H_E!O34</f>
        <v>9.5039308800000022</v>
      </c>
      <c r="P34" s="8">
        <f>TI_EHG_E_E!P34+TI_EHG_CHP_E!P34+TI_EHG_H_E!P34</f>
        <v>19.824238080000001</v>
      </c>
      <c r="Q34" s="8">
        <f>TI_EHG_E_E!Q34+TI_EHG_CHP_E!Q34+TI_EHG_H_E!Q34</f>
        <v>16.926174720000002</v>
      </c>
      <c r="R34" s="8">
        <f>TI_EHG_E_E!R34+TI_EHG_CHP_E!R34+TI_EHG_H_E!R34</f>
        <v>28.283904000000007</v>
      </c>
      <c r="S34" s="8">
        <f>TI_EHG_E_E!S34+TI_EHG_CHP_E!S34+TI_EHG_H_E!S34</f>
        <v>80.270714880000014</v>
      </c>
      <c r="T34" s="8">
        <f>TI_EHG_E_E!T34+TI_EHG_CHP_E!T34+TI_EHG_H_E!T34</f>
        <v>70.116503039999998</v>
      </c>
      <c r="U34" s="8">
        <f>TI_EHG_E_E!U34+TI_EHG_CHP_E!U34+TI_EHG_H_E!U34</f>
        <v>118.12946688000001</v>
      </c>
      <c r="V34" s="8">
        <f>TI_EHG_E_E!V34+TI_EHG_CHP_E!V34+TI_EHG_H_E!V34</f>
        <v>153.33131520000001</v>
      </c>
      <c r="W34" s="8">
        <f>TI_EHG_E_E!W34+TI_EHG_CHP_E!W34+TI_EHG_H_E!W34</f>
        <v>144.55335167999999</v>
      </c>
      <c r="X34" s="8">
        <f>TI_EHG_E_E!X34+TI_EHG_CHP_E!X34+TI_EHG_H_E!X34</f>
        <v>81.530426880000022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2.9151442800000007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2.9151442800000007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2.9151442800000007</v>
      </c>
      <c r="K36" s="8">
        <f>TI_EHG_E_E!K36+TI_EHG_CHP_E!K36+TI_EHG_H_E!K36</f>
        <v>0</v>
      </c>
      <c r="L36" s="8">
        <f>TI_EHG_E_E!L36+TI_EHG_CHP_E!L36+TI_EHG_H_E!L36</f>
        <v>14.57594856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5.8302885600000014</v>
      </c>
      <c r="P36" s="8">
        <f>TI_EHG_E_E!P36+TI_EHG_CHP_E!P36+TI_EHG_H_E!P36</f>
        <v>2.9215047600000004</v>
      </c>
      <c r="Q36" s="8">
        <f>TI_EHG_E_E!Q36+TI_EHG_CHP_E!Q36+TI_EHG_H_E!Q36</f>
        <v>0</v>
      </c>
      <c r="R36" s="8">
        <f>TI_EHG_E_E!R36+TI_EHG_CHP_E!R36+TI_EHG_H_E!R36</f>
        <v>2.9215047600000004</v>
      </c>
      <c r="S36" s="8">
        <f>TI_EHG_E_E!S36+TI_EHG_CHP_E!S36+TI_EHG_H_E!S36</f>
        <v>11.686019040000001</v>
      </c>
      <c r="T36" s="8">
        <f>TI_EHG_E_E!T36+TI_EHG_CHP_E!T36+TI_EHG_H_E!T36</f>
        <v>8.7645142800000002</v>
      </c>
      <c r="U36" s="8">
        <f>TI_EHG_E_E!U36+TI_EHG_CHP_E!U36+TI_EHG_H_E!U36</f>
        <v>11.686019040000001</v>
      </c>
      <c r="V36" s="8">
        <f>TI_EHG_E_E!V36+TI_EHG_CHP_E!V36+TI_EHG_H_E!V36</f>
        <v>26.293770000000002</v>
      </c>
      <c r="W36" s="8">
        <f>TI_EHG_E_E!W36+TI_EHG_CHP_E!W36+TI_EHG_H_E!W36</f>
        <v>20.450760480000003</v>
      </c>
      <c r="X36" s="8">
        <f>TI_EHG_E_E!X36+TI_EHG_CHP_E!X36+TI_EHG_H_E!X36</f>
        <v>20.450760480000003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3.2473072799999989</v>
      </c>
      <c r="J42" s="8">
        <f>TI_EHG_E_E!J42+TI_EHG_CHP_E!J42+TI_EHG_H_E!J42</f>
        <v>0</v>
      </c>
      <c r="K42" s="8">
        <f>TI_EHG_E_E!K42+TI_EHG_CHP_E!K42+TI_EHG_H_E!K42</f>
        <v>3.2473072799999989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105.14772216</v>
      </c>
      <c r="D43" s="8">
        <f>TI_EHG_E_E!D43+TI_EHG_CHP_E!D43+TI_EHG_H_E!D43</f>
        <v>114.70653324</v>
      </c>
      <c r="E43" s="8">
        <f>TI_EHG_E_E!E43+TI_EHG_CHP_E!E43+TI_EHG_H_E!E43</f>
        <v>117.89271468000001</v>
      </c>
      <c r="F43" s="8">
        <f>TI_EHG_E_E!F43+TI_EHG_CHP_E!F43+TI_EHG_H_E!F43</f>
        <v>108.33390360000001</v>
      </c>
      <c r="G43" s="8">
        <f>TI_EHG_E_E!G43+TI_EHG_CHP_E!G43+TI_EHG_H_E!G43</f>
        <v>79.287207480000006</v>
      </c>
      <c r="H43" s="8">
        <f>TI_EHG_E_E!H43+TI_EHG_CHP_E!H43+TI_EHG_H_E!H43</f>
        <v>76.11569784000001</v>
      </c>
      <c r="I43" s="8">
        <f>TI_EHG_E_E!I43+TI_EHG_CHP_E!I43+TI_EHG_H_E!I43</f>
        <v>91.914825600000029</v>
      </c>
      <c r="J43" s="8">
        <f>TI_EHG_E_E!J43+TI_EHG_CHP_E!J43+TI_EHG_H_E!J43</f>
        <v>117.27889992000001</v>
      </c>
      <c r="K43" s="8">
        <f>TI_EHG_E_E!K43+TI_EHG_CHP_E!K43+TI_EHG_H_E!K43</f>
        <v>66.565689840000005</v>
      </c>
      <c r="L43" s="8">
        <f>TI_EHG_E_E!L43+TI_EHG_CHP_E!L43+TI_EHG_H_E!L43</f>
        <v>104.61260159999999</v>
      </c>
      <c r="M43" s="8">
        <f>TI_EHG_E_E!M43+TI_EHG_CHP_E!M43+TI_EHG_H_E!M43</f>
        <v>72.920179799999985</v>
      </c>
      <c r="N43" s="8">
        <f>TI_EHG_E_E!N43+TI_EHG_CHP_E!N43+TI_EHG_H_E!N43</f>
        <v>76.079951999999992</v>
      </c>
      <c r="O43" s="8">
        <f>TI_EHG_E_E!O43+TI_EHG_CHP_E!O43+TI_EHG_H_E!O43</f>
        <v>114.11992800000002</v>
      </c>
      <c r="P43" s="8">
        <f>TI_EHG_E_E!P43+TI_EHG_CHP_E!P43+TI_EHG_H_E!P43</f>
        <v>67.223519999999994</v>
      </c>
      <c r="Q43" s="8">
        <f>TI_EHG_E_E!Q43+TI_EHG_CHP_E!Q43+TI_EHG_H_E!Q43</f>
        <v>73.625759999999985</v>
      </c>
      <c r="R43" s="8">
        <f>TI_EHG_E_E!R43+TI_EHG_CHP_E!R43+TI_EHG_H_E!R43</f>
        <v>73.530259920000006</v>
      </c>
      <c r="S43" s="8">
        <f>TI_EHG_E_E!S43+TI_EHG_CHP_E!S43+TI_EHG_H_E!S43</f>
        <v>153.31230719999996</v>
      </c>
      <c r="T43" s="8">
        <f>TI_EHG_E_E!T43+TI_EHG_CHP_E!T43+TI_EHG_H_E!T43</f>
        <v>165.61794599999999</v>
      </c>
      <c r="U43" s="8">
        <f>TI_EHG_E_E!U43+TI_EHG_CHP_E!U43+TI_EHG_H_E!U43</f>
        <v>200.57364287999999</v>
      </c>
      <c r="V43" s="8">
        <f>TI_EHG_E_E!V43+TI_EHG_CHP_E!V43+TI_EHG_H_E!V43</f>
        <v>171.97643736000003</v>
      </c>
      <c r="W43" s="8">
        <f>TI_EHG_E_E!W43+TI_EHG_CHP_E!W43+TI_EHG_H_E!W43</f>
        <v>152.87855544000001</v>
      </c>
      <c r="X43" s="8">
        <f>TI_EHG_E_E!X43+TI_EHG_CHP_E!X43+TI_EHG_H_E!X43</f>
        <v>320.76956340000004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1288.36197864</v>
      </c>
      <c r="D44" s="8">
        <f>TI_EHG_E_E!D44+TI_EHG_CHP_E!D44+TI_EHG_H_E!D44</f>
        <v>1507.8600813600001</v>
      </c>
      <c r="E44" s="8">
        <f>TI_EHG_E_E!E44+TI_EHG_CHP_E!E44+TI_EHG_H_E!E44</f>
        <v>1695.5475271200003</v>
      </c>
      <c r="F44" s="8">
        <f>TI_EHG_E_E!F44+TI_EHG_CHP_E!F44+TI_EHG_H_E!F44</f>
        <v>1803.7063800000003</v>
      </c>
      <c r="G44" s="8">
        <f>TI_EHG_E_E!G44+TI_EHG_CHP_E!G44+TI_EHG_H_E!G44</f>
        <v>1504.67940576</v>
      </c>
      <c r="H44" s="8">
        <f>TI_EHG_E_E!H44+TI_EHG_CHP_E!H44+TI_EHG_H_E!H44</f>
        <v>1307.4488186400004</v>
      </c>
      <c r="I44" s="8">
        <f>TI_EHG_E_E!I44+TI_EHG_CHP_E!I44+TI_EHG_H_E!I44</f>
        <v>1450.5998400000005</v>
      </c>
      <c r="J44" s="8">
        <f>TI_EHG_E_E!J44+TI_EHG_CHP_E!J44+TI_EHG_H_E!J44</f>
        <v>1380.6146671200004</v>
      </c>
      <c r="K44" s="8">
        <f>TI_EHG_E_E!K44+TI_EHG_CHP_E!K44+TI_EHG_H_E!K44</f>
        <v>1238.8326040800002</v>
      </c>
      <c r="L44" s="8">
        <f>TI_EHG_E_E!L44+TI_EHG_CHP_E!L44+TI_EHG_H_E!L44</f>
        <v>1375.07223888</v>
      </c>
      <c r="M44" s="8">
        <f>TI_EHG_E_E!M44+TI_EHG_CHP_E!M44+TI_EHG_H_E!M44</f>
        <v>1362.3982984800004</v>
      </c>
      <c r="N44" s="8">
        <f>TI_EHG_E_E!N44+TI_EHG_CHP_E!N44+TI_EHG_H_E!N44</f>
        <v>1011.1293892800002</v>
      </c>
      <c r="O44" s="8">
        <f>TI_EHG_E_E!O44+TI_EHG_CHP_E!O44+TI_EHG_H_E!O44</f>
        <v>949.00883039999997</v>
      </c>
      <c r="P44" s="8">
        <f>TI_EHG_E_E!P44+TI_EHG_CHP_E!P44+TI_EHG_H_E!P44</f>
        <v>612.50505480000015</v>
      </c>
      <c r="Q44" s="8">
        <f>TI_EHG_E_E!Q44+TI_EHG_CHP_E!Q44+TI_EHG_H_E!Q44</f>
        <v>568.78281647999995</v>
      </c>
      <c r="R44" s="8">
        <f>TI_EHG_E_E!R44+TI_EHG_CHP_E!R44+TI_EHG_H_E!R44</f>
        <v>634.0974256799999</v>
      </c>
      <c r="S44" s="8">
        <f>TI_EHG_E_E!S44+TI_EHG_CHP_E!S44+TI_EHG_H_E!S44</f>
        <v>631.63006847999998</v>
      </c>
      <c r="T44" s="8">
        <f>TI_EHG_E_E!T44+TI_EHG_CHP_E!T44+TI_EHG_H_E!T44</f>
        <v>484.67923344000002</v>
      </c>
      <c r="U44" s="8">
        <f>TI_EHG_E_E!U44+TI_EHG_CHP_E!U44+TI_EHG_H_E!U44</f>
        <v>247.02968520000002</v>
      </c>
      <c r="V44" s="8">
        <f>TI_EHG_E_E!V44+TI_EHG_CHP_E!V44+TI_EHG_H_E!V44</f>
        <v>209.50607232000004</v>
      </c>
      <c r="W44" s="8">
        <f>TI_EHG_E_E!W44+TI_EHG_CHP_E!W44+TI_EHG_H_E!W44</f>
        <v>128.20532904000004</v>
      </c>
      <c r="X44" s="8">
        <f>TI_EHG_E_E!X44+TI_EHG_CHP_E!X44+TI_EHG_H_E!X44</f>
        <v>168.85584000000003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9.7090110000000021</v>
      </c>
      <c r="Q48" s="8">
        <f>TI_EHG_E_E!Q48+TI_EHG_CHP_E!Q48+TI_EHG_H_E!Q48</f>
        <v>0</v>
      </c>
      <c r="R48" s="8">
        <f>TI_EHG_E_E!R48+TI_EHG_CHP_E!R48+TI_EHG_H_E!R48</f>
        <v>3.1684769999999998</v>
      </c>
      <c r="S48" s="8">
        <f>TI_EHG_E_E!S48+TI_EHG_CHP_E!S48+TI_EHG_H_E!S48</f>
        <v>0</v>
      </c>
      <c r="T48" s="8">
        <f>TI_EHG_E_E!T48+TI_EHG_CHP_E!T48+TI_EHG_H_E!T48</f>
        <v>3.214458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5.2781277599999985</v>
      </c>
      <c r="D50" s="8">
        <f>TI_EHG_E_E!D50+TI_EHG_CHP_E!D50+TI_EHG_H_E!D50</f>
        <v>0</v>
      </c>
      <c r="E50" s="8">
        <f>TI_EHG_E_E!E50+TI_EHG_CHP_E!E50+TI_EHG_H_E!E50</f>
        <v>2.6411749200000001</v>
      </c>
      <c r="F50" s="8">
        <f>TI_EHG_E_E!F50+TI_EHG_CHP_E!F50+TI_EHG_H_E!F50</f>
        <v>2.65252176</v>
      </c>
      <c r="G50" s="8">
        <f>TI_EHG_E_E!G50+TI_EHG_CHP_E!G50+TI_EHG_H_E!G50</f>
        <v>5.2968632399999995</v>
      </c>
      <c r="H50" s="8">
        <f>TI_EHG_E_E!H50+TI_EHG_CHP_E!H50+TI_EHG_H_E!H50</f>
        <v>0</v>
      </c>
      <c r="I50" s="8">
        <f>TI_EHG_E_E!I50+TI_EHG_CHP_E!I50+TI_EHG_H_E!I50</f>
        <v>2.8132246800000003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2.8126969200000005</v>
      </c>
      <c r="N50" s="8">
        <f>TI_EHG_E_E!N50+TI_EHG_CHP_E!N50+TI_EHG_H_E!N50</f>
        <v>2.7855172800000001</v>
      </c>
      <c r="O50" s="8">
        <f>TI_EHG_E_E!O50+TI_EHG_CHP_E!O50+TI_EHG_H_E!O50</f>
        <v>0</v>
      </c>
      <c r="P50" s="8">
        <f>TI_EHG_E_E!P50+TI_EHG_CHP_E!P50+TI_EHG_H_E!P50</f>
        <v>13.560529319999997</v>
      </c>
      <c r="Q50" s="8">
        <f>TI_EHG_E_E!Q50+TI_EHG_CHP_E!Q50+TI_EHG_H_E!Q50</f>
        <v>24.408899999999996</v>
      </c>
      <c r="R50" s="8">
        <f>TI_EHG_E_E!R50+TI_EHG_CHP_E!R50+TI_EHG_H_E!R50</f>
        <v>21.697005239999999</v>
      </c>
      <c r="S50" s="8">
        <f>TI_EHG_E_E!S50+TI_EHG_CHP_E!S50+TI_EHG_H_E!S50</f>
        <v>56.954012040000002</v>
      </c>
      <c r="T50" s="8">
        <f>TI_EHG_E_E!T50+TI_EHG_CHP_E!T50+TI_EHG_H_E!T50</f>
        <v>51.529958639999997</v>
      </c>
      <c r="U50" s="8">
        <f>TI_EHG_E_E!U50+TI_EHG_CHP_E!U50+TI_EHG_H_E!U50</f>
        <v>113.80563864000001</v>
      </c>
      <c r="V50" s="8">
        <f>TI_EHG_E_E!V50+TI_EHG_CHP_E!V50+TI_EHG_H_E!V50</f>
        <v>256.89984623999999</v>
      </c>
      <c r="W50" s="8">
        <f>TI_EHG_E_E!W50+TI_EHG_CHP_E!W50+TI_EHG_H_E!W50</f>
        <v>226.52989704000001</v>
      </c>
      <c r="X50" s="8">
        <f>TI_EHG_E_E!X50+TI_EHG_CHP_E!X50+TI_EHG_H_E!X50</f>
        <v>183.14617787999998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5286.9593700000005</v>
      </c>
      <c r="D51" s="27">
        <f>TI_EHG_E_E!D51+TI_EHG_CHP_E!D51+TI_EHG_H_E!D51</f>
        <v>5918.03388</v>
      </c>
      <c r="E51" s="27">
        <f>TI_EHG_E_E!E51+TI_EHG_CHP_E!E51+TI_EHG_H_E!E51</f>
        <v>6052.6907100000017</v>
      </c>
      <c r="F51" s="27">
        <f>TI_EHG_E_E!F51+TI_EHG_CHP_E!F51+TI_EHG_H_E!F51</f>
        <v>6927.3794699999999</v>
      </c>
      <c r="G51" s="27">
        <f>TI_EHG_E_E!G51+TI_EHG_CHP_E!G51+TI_EHG_H_E!G51</f>
        <v>6555.7730699999993</v>
      </c>
      <c r="H51" s="27">
        <f>TI_EHG_E_E!H51+TI_EHG_CHP_E!H51+TI_EHG_H_E!H51</f>
        <v>5861.9394900000007</v>
      </c>
      <c r="I51" s="27">
        <f>TI_EHG_E_E!I51+TI_EHG_CHP_E!I51+TI_EHG_H_E!I51</f>
        <v>6201.9896400000007</v>
      </c>
      <c r="J51" s="27">
        <f>TI_EHG_E_E!J51+TI_EHG_CHP_E!J51+TI_EHG_H_E!J51</f>
        <v>5376.86913456</v>
      </c>
      <c r="K51" s="27">
        <f>TI_EHG_E_E!K51+TI_EHG_CHP_E!K51+TI_EHG_H_E!K51</f>
        <v>5681.4215832000018</v>
      </c>
      <c r="L51" s="27">
        <f>TI_EHG_E_E!L51+TI_EHG_CHP_E!L51+TI_EHG_H_E!L51</f>
        <v>5174.0788770000017</v>
      </c>
      <c r="M51" s="27">
        <f>TI_EHG_E_E!M51+TI_EHG_CHP_E!M51+TI_EHG_H_E!M51</f>
        <v>5795.813948760001</v>
      </c>
      <c r="N51" s="27">
        <f>TI_EHG_E_E!N51+TI_EHG_CHP_E!N51+TI_EHG_H_E!N51</f>
        <v>4876.4534543999998</v>
      </c>
      <c r="O51" s="27">
        <f>TI_EHG_E_E!O51+TI_EHG_CHP_E!O51+TI_EHG_H_E!O51</f>
        <v>4135.561174800001</v>
      </c>
      <c r="P51" s="27">
        <f>TI_EHG_E_E!P51+TI_EHG_CHP_E!P51+TI_EHG_H_E!P51</f>
        <v>3741.2653766400008</v>
      </c>
      <c r="Q51" s="27">
        <f>TI_EHG_E_E!Q51+TI_EHG_CHP_E!Q51+TI_EHG_H_E!Q51</f>
        <v>3170.4967285200005</v>
      </c>
      <c r="R51" s="27">
        <f>TI_EHG_E_E!R51+TI_EHG_CHP_E!R51+TI_EHG_H_E!R51</f>
        <v>2756.7035100000003</v>
      </c>
      <c r="S51" s="27">
        <f>TI_EHG_E_E!S51+TI_EHG_CHP_E!S51+TI_EHG_H_E!S51</f>
        <v>2460.5069544000003</v>
      </c>
      <c r="T51" s="27">
        <f>TI_EHG_E_E!T51+TI_EHG_CHP_E!T51+TI_EHG_H_E!T51</f>
        <v>2023.5949707600003</v>
      </c>
      <c r="U51" s="27">
        <f>TI_EHG_E_E!U51+TI_EHG_CHP_E!U51+TI_EHG_H_E!U51</f>
        <v>2594.23719192</v>
      </c>
      <c r="V51" s="27">
        <f>TI_EHG_E_E!V51+TI_EHG_CHP_E!V51+TI_EHG_H_E!V51</f>
        <v>2272.7851344000005</v>
      </c>
      <c r="W51" s="27">
        <f>TI_EHG_E_E!W51+TI_EHG_CHP_E!W51+TI_EHG_H_E!W51</f>
        <v>2314.79705556</v>
      </c>
      <c r="X51" s="27">
        <f>TI_EHG_E_E!X51+TI_EHG_CHP_E!X51+TI_EHG_H_E!X51</f>
        <v>2265.9001160400003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225.72213724416804</v>
      </c>
      <c r="D52" s="27">
        <f t="shared" ref="D52:X52" si="20">SUM(D53:D54)</f>
        <v>268.8932145615637</v>
      </c>
      <c r="E52" s="27">
        <f t="shared" si="20"/>
        <v>307.96729017207963</v>
      </c>
      <c r="F52" s="27">
        <f t="shared" si="20"/>
        <v>331.11523753885348</v>
      </c>
      <c r="G52" s="27">
        <f t="shared" si="20"/>
        <v>352.52438827285596</v>
      </c>
      <c r="H52" s="27">
        <f t="shared" si="20"/>
        <v>338.48609144404816</v>
      </c>
      <c r="I52" s="27">
        <f t="shared" si="20"/>
        <v>313.30960001650374</v>
      </c>
      <c r="J52" s="27">
        <f t="shared" si="20"/>
        <v>340.51035614924547</v>
      </c>
      <c r="K52" s="27">
        <f t="shared" si="20"/>
        <v>386.61517488494314</v>
      </c>
      <c r="L52" s="27">
        <f t="shared" si="20"/>
        <v>500.96217163888446</v>
      </c>
      <c r="M52" s="27">
        <f t="shared" si="20"/>
        <v>471.45669855730199</v>
      </c>
      <c r="N52" s="27">
        <f t="shared" si="20"/>
        <v>531.6406205726887</v>
      </c>
      <c r="O52" s="27">
        <f t="shared" si="20"/>
        <v>617.6457222662973</v>
      </c>
      <c r="P52" s="27">
        <f t="shared" si="20"/>
        <v>569.34358028055271</v>
      </c>
      <c r="Q52" s="27">
        <f t="shared" si="20"/>
        <v>650.00007543209847</v>
      </c>
      <c r="R52" s="27">
        <f t="shared" si="20"/>
        <v>673.69925752058543</v>
      </c>
      <c r="S52" s="27">
        <f t="shared" si="20"/>
        <v>744.64126689947534</v>
      </c>
      <c r="T52" s="27">
        <f t="shared" si="20"/>
        <v>834.0899480214764</v>
      </c>
      <c r="U52" s="27">
        <f t="shared" si="20"/>
        <v>844.82446437247199</v>
      </c>
      <c r="V52" s="27">
        <f t="shared" si="20"/>
        <v>859.7556971714946</v>
      </c>
      <c r="W52" s="27">
        <f t="shared" si="20"/>
        <v>864.11105033393073</v>
      </c>
      <c r="X52" s="27">
        <f t="shared" si="20"/>
        <v>964.00355918559046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168.73959960000002</v>
      </c>
      <c r="D53" s="8">
        <f>TI_EHG_E_E!D53+TI_EHG_CHP_E!D53+TI_EHG_H_E!D53</f>
        <v>200.05642800000004</v>
      </c>
      <c r="E53" s="8">
        <f>TI_EHG_E_E!E53+TI_EHG_CHP_E!E53+TI_EHG_H_E!E53</f>
        <v>225.65382840000001</v>
      </c>
      <c r="F53" s="8">
        <f>TI_EHG_E_E!F53+TI_EHG_CHP_E!F53+TI_EHG_H_E!F53</f>
        <v>212.64122879999996</v>
      </c>
      <c r="G53" s="8">
        <f>TI_EHG_E_E!G53+TI_EHG_CHP_E!G53+TI_EHG_H_E!G53</f>
        <v>215.50145759999998</v>
      </c>
      <c r="H53" s="8">
        <f>TI_EHG_E_E!H53+TI_EHG_CHP_E!H53+TI_EHG_H_E!H53</f>
        <v>185.61371399999999</v>
      </c>
      <c r="I53" s="8">
        <f>TI_EHG_E_E!I53+TI_EHG_CHP_E!I53+TI_EHG_H_E!I53</f>
        <v>191.04794280000002</v>
      </c>
      <c r="J53" s="8">
        <f>TI_EHG_E_E!J53+TI_EHG_CHP_E!J53+TI_EHG_H_E!J53</f>
        <v>188.33082839999997</v>
      </c>
      <c r="K53" s="8">
        <f>TI_EHG_E_E!K53+TI_EHG_CHP_E!K53+TI_EHG_H_E!K53</f>
        <v>199.34188560000001</v>
      </c>
      <c r="L53" s="8">
        <f>TI_EHG_E_E!L53+TI_EHG_CHP_E!L53+TI_EHG_H_E!L53</f>
        <v>220.2201144</v>
      </c>
      <c r="M53" s="8">
        <f>TI_EHG_E_E!M53+TI_EHG_CHP_E!M53+TI_EHG_H_E!M53</f>
        <v>195.6234852</v>
      </c>
      <c r="N53" s="8">
        <f>TI_EHG_E_E!N53+TI_EHG_CHP_E!N53+TI_EHG_H_E!N53</f>
        <v>228.94288560000001</v>
      </c>
      <c r="O53" s="8">
        <f>TI_EHG_E_E!O53+TI_EHG_CHP_E!O53+TI_EHG_H_E!O53</f>
        <v>264.40694280000002</v>
      </c>
      <c r="P53" s="8">
        <f>TI_EHG_E_E!P53+TI_EHG_CHP_E!P53+TI_EHG_H_E!P53</f>
        <v>157.7290572</v>
      </c>
      <c r="Q53" s="8">
        <f>TI_EHG_E_E!Q53+TI_EHG_CHP_E!Q53+TI_EHG_H_E!Q53</f>
        <v>158.87294280000003</v>
      </c>
      <c r="R53" s="8">
        <f>TI_EHG_E_E!R53+TI_EHG_CHP_E!R53+TI_EHG_H_E!R53</f>
        <v>131.56022880000003</v>
      </c>
      <c r="S53" s="8">
        <f>TI_EHG_E_E!S53+TI_EHG_CHP_E!S53+TI_EHG_H_E!S53</f>
        <v>124.12342799999998</v>
      </c>
      <c r="T53" s="8">
        <f>TI_EHG_E_E!T53+TI_EHG_CHP_E!T53+TI_EHG_H_E!T53</f>
        <v>159.73162920000001</v>
      </c>
      <c r="U53" s="8">
        <f>TI_EHG_E_E!U53+TI_EHG_CHP_E!U53+TI_EHG_H_E!U53</f>
        <v>151.43665680000001</v>
      </c>
      <c r="V53" s="8">
        <f>TI_EHG_E_E!V53+TI_EHG_CHP_E!V53+TI_EHG_H_E!V53</f>
        <v>136.27888560000002</v>
      </c>
      <c r="W53" s="8">
        <f>TI_EHG_E_E!W53+TI_EHG_CHP_E!W53+TI_EHG_H_E!W53</f>
        <v>162.44771399999999</v>
      </c>
      <c r="X53" s="8">
        <f>TI_EHG_E_E!X53+TI_EHG_CHP_E!X53+TI_EHG_H_E!X53</f>
        <v>174.03122880000001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56.982537644168019</v>
      </c>
      <c r="D54" s="45">
        <f>TI_EHG_E_E!D54+TI_EHG_CHP_E!D54+TI_EHG_H_E!D54</f>
        <v>68.836786561563656</v>
      </c>
      <c r="E54" s="45">
        <f>TI_EHG_E_E!E54+TI_EHG_CHP_E!E54+TI_EHG_H_E!E54</f>
        <v>82.31346177207962</v>
      </c>
      <c r="F54" s="45">
        <f>TI_EHG_E_E!F54+TI_EHG_CHP_E!F54+TI_EHG_H_E!F54</f>
        <v>118.4740087388535</v>
      </c>
      <c r="G54" s="45">
        <f>TI_EHG_E_E!G54+TI_EHG_CHP_E!G54+TI_EHG_H_E!G54</f>
        <v>137.02293067285601</v>
      </c>
      <c r="H54" s="45">
        <f>TI_EHG_E_E!H54+TI_EHG_CHP_E!H54+TI_EHG_H_E!H54</f>
        <v>152.8723774440482</v>
      </c>
      <c r="I54" s="45">
        <f>TI_EHG_E_E!I54+TI_EHG_CHP_E!I54+TI_EHG_H_E!I54</f>
        <v>122.26165721650369</v>
      </c>
      <c r="J54" s="45">
        <f>TI_EHG_E_E!J54+TI_EHG_CHP_E!J54+TI_EHG_H_E!J54</f>
        <v>152.17952774924549</v>
      </c>
      <c r="K54" s="45">
        <f>TI_EHG_E_E!K54+TI_EHG_CHP_E!K54+TI_EHG_H_E!K54</f>
        <v>187.2732892849431</v>
      </c>
      <c r="L54" s="45">
        <f>TI_EHG_E_E!L54+TI_EHG_CHP_E!L54+TI_EHG_H_E!L54</f>
        <v>280.74205723888446</v>
      </c>
      <c r="M54" s="45">
        <f>TI_EHG_E_E!M54+TI_EHG_CHP_E!M54+TI_EHG_H_E!M54</f>
        <v>275.83321335730199</v>
      </c>
      <c r="N54" s="45">
        <f>TI_EHG_E_E!N54+TI_EHG_CHP_E!N54+TI_EHG_H_E!N54</f>
        <v>302.69773497268875</v>
      </c>
      <c r="O54" s="45">
        <f>TI_EHG_E_E!O54+TI_EHG_CHP_E!O54+TI_EHG_H_E!O54</f>
        <v>353.23877946629722</v>
      </c>
      <c r="P54" s="45">
        <f>TI_EHG_E_E!P54+TI_EHG_CHP_E!P54+TI_EHG_H_E!P54</f>
        <v>411.61452308055266</v>
      </c>
      <c r="Q54" s="45">
        <f>TI_EHG_E_E!Q54+TI_EHG_CHP_E!Q54+TI_EHG_H_E!Q54</f>
        <v>491.12713263209844</v>
      </c>
      <c r="R54" s="45">
        <f>TI_EHG_E_E!R54+TI_EHG_CHP_E!R54+TI_EHG_H_E!R54</f>
        <v>542.13902872058543</v>
      </c>
      <c r="S54" s="45">
        <f>TI_EHG_E_E!S54+TI_EHG_CHP_E!S54+TI_EHG_H_E!S54</f>
        <v>620.51783889947535</v>
      </c>
      <c r="T54" s="45">
        <f>TI_EHG_E_E!T54+TI_EHG_CHP_E!T54+TI_EHG_H_E!T54</f>
        <v>674.35831882147636</v>
      </c>
      <c r="U54" s="45">
        <f>TI_EHG_E_E!U54+TI_EHG_CHP_E!U54+TI_EHG_H_E!U54</f>
        <v>693.38780757247196</v>
      </c>
      <c r="V54" s="45">
        <f>TI_EHG_E_E!V54+TI_EHG_CHP_E!V54+TI_EHG_H_E!V54</f>
        <v>723.47681157149464</v>
      </c>
      <c r="W54" s="45">
        <f>TI_EHG_E_E!W54+TI_EHG_CHP_E!W54+TI_EHG_H_E!W54</f>
        <v>701.66333633393072</v>
      </c>
      <c r="X54" s="45">
        <f>TI_EHG_E_E!X54+TI_EHG_CHP_E!X54+TI_EHG_H_E!X54</f>
        <v>789.97233038559045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9360.1605254400001</v>
      </c>
      <c r="D61" s="49">
        <f t="shared" si="21"/>
        <v>9359.6827672799991</v>
      </c>
      <c r="E61" s="49">
        <f t="shared" si="21"/>
        <v>11037.259275119997</v>
      </c>
      <c r="F61" s="49">
        <f t="shared" si="21"/>
        <v>11922.165828720001</v>
      </c>
      <c r="G61" s="49">
        <f t="shared" si="21"/>
        <v>12816.565376400002</v>
      </c>
      <c r="H61" s="49">
        <f t="shared" si="21"/>
        <v>12320.300349359999</v>
      </c>
      <c r="I61" s="49">
        <f t="shared" si="21"/>
        <v>13777.217820720001</v>
      </c>
      <c r="J61" s="49">
        <f t="shared" si="21"/>
        <v>12262.356465119998</v>
      </c>
      <c r="K61" s="49">
        <f t="shared" si="21"/>
        <v>13329.485532719997</v>
      </c>
      <c r="L61" s="49">
        <f t="shared" si="21"/>
        <v>11868.838317360001</v>
      </c>
      <c r="M61" s="49">
        <f t="shared" si="21"/>
        <v>15089.185313999998</v>
      </c>
      <c r="N61" s="49">
        <f t="shared" si="21"/>
        <v>15292.175651999996</v>
      </c>
      <c r="O61" s="49">
        <f t="shared" si="21"/>
        <v>16146.664563599996</v>
      </c>
      <c r="P61" s="49">
        <f t="shared" si="21"/>
        <v>17029.575115200005</v>
      </c>
      <c r="Q61" s="49">
        <f t="shared" si="21"/>
        <v>16463.690149680002</v>
      </c>
      <c r="R61" s="49">
        <f t="shared" si="21"/>
        <v>15720.255288719998</v>
      </c>
      <c r="S61" s="49">
        <f t="shared" si="21"/>
        <v>16280.468850240002</v>
      </c>
      <c r="T61" s="49">
        <f t="shared" si="21"/>
        <v>16879.349445119999</v>
      </c>
      <c r="U61" s="49">
        <f t="shared" si="21"/>
        <v>17252.4510252</v>
      </c>
      <c r="V61" s="49">
        <f t="shared" si="21"/>
        <v>17529.712568639996</v>
      </c>
      <c r="W61" s="49">
        <f t="shared" si="21"/>
        <v>16514.831738160003</v>
      </c>
      <c r="X61" s="49">
        <f t="shared" si="21"/>
        <v>20540.950323119992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9196.0964927999994</v>
      </c>
      <c r="D62" s="52">
        <f>TI_EHG_E_E!D62+TI_EHG_CHP_E!D62+TI_EHG_H_E!D62</f>
        <v>9147.2641343999985</v>
      </c>
      <c r="E62" s="52">
        <f>TI_EHG_E_E!E62+TI_EHG_CHP_E!E62+TI_EHG_H_E!E62</f>
        <v>10819.984089599997</v>
      </c>
      <c r="F62" s="52">
        <f>TI_EHG_E_E!F62+TI_EHG_CHP_E!F62+TI_EHG_H_E!F62</f>
        <v>11644.416403200001</v>
      </c>
      <c r="G62" s="52">
        <f>TI_EHG_E_E!G62+TI_EHG_CHP_E!G62+TI_EHG_H_E!G62</f>
        <v>12474.895507200001</v>
      </c>
      <c r="H62" s="52">
        <f>TI_EHG_E_E!H62+TI_EHG_CHP_E!H62+TI_EHG_H_E!H62</f>
        <v>11865.8397312</v>
      </c>
      <c r="I62" s="52">
        <f>TI_EHG_E_E!I62+TI_EHG_CHP_E!I62+TI_EHG_H_E!I62</f>
        <v>13397.775955200001</v>
      </c>
      <c r="J62" s="52">
        <f>TI_EHG_E_E!J62+TI_EHG_CHP_E!J62+TI_EHG_H_E!J62</f>
        <v>11796.960268799998</v>
      </c>
      <c r="K62" s="52">
        <f>TI_EHG_E_E!K62+TI_EHG_CHP_E!K62+TI_EHG_H_E!K62</f>
        <v>12806.527507199997</v>
      </c>
      <c r="L62" s="52">
        <f>TI_EHG_E_E!L62+TI_EHG_CHP_E!L62+TI_EHG_H_E!L62</f>
        <v>11351.3121792</v>
      </c>
      <c r="M62" s="52">
        <f>TI_EHG_E_E!M62+TI_EHG_CHP_E!M62+TI_EHG_H_E!M62</f>
        <v>14565.152044799997</v>
      </c>
      <c r="N62" s="52">
        <f>TI_EHG_E_E!N62+TI_EHG_CHP_E!N62+TI_EHG_H_E!N62</f>
        <v>14777.167910399996</v>
      </c>
      <c r="O62" s="52">
        <f>TI_EHG_E_E!O62+TI_EHG_CHP_E!O62+TI_EHG_H_E!O62</f>
        <v>15453.312134399997</v>
      </c>
      <c r="P62" s="52">
        <f>TI_EHG_E_E!P62+TI_EHG_CHP_E!P62+TI_EHG_H_E!P62</f>
        <v>16140.319776000002</v>
      </c>
      <c r="Q62" s="52">
        <f>TI_EHG_E_E!Q62+TI_EHG_CHP_E!Q62+TI_EHG_H_E!Q62</f>
        <v>15433.935955200001</v>
      </c>
      <c r="R62" s="52">
        <f>TI_EHG_E_E!R62+TI_EHG_CHP_E!R62+TI_EHG_H_E!R62</f>
        <v>14567.615999999998</v>
      </c>
      <c r="S62" s="52">
        <f>TI_EHG_E_E!S62+TI_EHG_CHP_E!S62+TI_EHG_H_E!S62</f>
        <v>14986.608134400001</v>
      </c>
      <c r="T62" s="52">
        <f>TI_EHG_E_E!T62+TI_EHG_CHP_E!T62+TI_EHG_H_E!T62</f>
        <v>15480.864403199997</v>
      </c>
      <c r="U62" s="52">
        <f>TI_EHG_E_E!U62+TI_EHG_CHP_E!U62+TI_EHG_H_E!U62</f>
        <v>15757.391865600001</v>
      </c>
      <c r="V62" s="52">
        <f>TI_EHG_E_E!V62+TI_EHG_CHP_E!V62+TI_EHG_H_E!V62</f>
        <v>16029.103507199998</v>
      </c>
      <c r="W62" s="52">
        <f>TI_EHG_E_E!W62+TI_EHG_CHP_E!W62+TI_EHG_H_E!W62</f>
        <v>15131.423865600002</v>
      </c>
      <c r="X62" s="52">
        <f>TI_EHG_E_E!X62+TI_EHG_CHP_E!X62+TI_EHG_H_E!X62</f>
        <v>18975.488313599992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18.563912639999998</v>
      </c>
      <c r="D64" s="52">
        <f>TI_EHG_E_E!D64+TI_EHG_CHP_E!D64+TI_EHG_H_E!D64</f>
        <v>18.618752879999995</v>
      </c>
      <c r="E64" s="52">
        <f>TI_EHG_E_E!E64+TI_EHG_CHP_E!E64+TI_EHG_H_E!E64</f>
        <v>20.475065520000001</v>
      </c>
      <c r="F64" s="52">
        <f>TI_EHG_E_E!F64+TI_EHG_CHP_E!F64+TI_EHG_H_E!F64</f>
        <v>21.949265520000001</v>
      </c>
      <c r="G64" s="52">
        <f>TI_EHG_E_E!G64+TI_EHG_CHP_E!G64+TI_EHG_H_E!G64</f>
        <v>23.969509200000001</v>
      </c>
      <c r="H64" s="52">
        <f>TI_EHG_E_E!H64+TI_EHG_CHP_E!H64+TI_EHG_H_E!H64</f>
        <v>60.660578160000014</v>
      </c>
      <c r="I64" s="52">
        <f>TI_EHG_E_E!I64+TI_EHG_CHP_E!I64+TI_EHG_H_E!I64</f>
        <v>50.941865520000007</v>
      </c>
      <c r="J64" s="52">
        <f>TI_EHG_E_E!J64+TI_EHG_CHP_E!J64+TI_EHG_H_E!J64</f>
        <v>59.896156320000003</v>
      </c>
      <c r="K64" s="52">
        <f>TI_EHG_E_E!K64+TI_EHG_CHP_E!K64+TI_EHG_H_E!K64</f>
        <v>67.158065519999994</v>
      </c>
      <c r="L64" s="52">
        <f>TI_EHG_E_E!L64+TI_EHG_CHP_E!L64+TI_EHG_H_E!L64</f>
        <v>62.626178160000002</v>
      </c>
      <c r="M64" s="52">
        <f>TI_EHG_E_E!M64+TI_EHG_CHP_E!M64+TI_EHG_H_E!M64</f>
        <v>60.333109200000003</v>
      </c>
      <c r="N64" s="52">
        <f>TI_EHG_E_E!N64+TI_EHG_CHP_E!N64+TI_EHG_H_E!N64</f>
        <v>80.807781600000013</v>
      </c>
      <c r="O64" s="52">
        <f>TI_EHG_E_E!O64+TI_EHG_CHP_E!O64+TI_EHG_H_E!O64</f>
        <v>70.652509200000011</v>
      </c>
      <c r="P64" s="52">
        <f>TI_EHG_E_E!P64+TI_EHG_CHP_E!P64+TI_EHG_H_E!P64</f>
        <v>151.02373104000003</v>
      </c>
      <c r="Q64" s="52">
        <f>TI_EHG_E_E!Q64+TI_EHG_CHP_E!Q64+TI_EHG_H_E!Q64</f>
        <v>174.44719656000004</v>
      </c>
      <c r="R64" s="52">
        <f>TI_EHG_E_E!R64+TI_EHG_CHP_E!R64+TI_EHG_H_E!R64</f>
        <v>182.91028392000004</v>
      </c>
      <c r="S64" s="52">
        <f>TI_EHG_E_E!S64+TI_EHG_CHP_E!S64+TI_EHG_H_E!S64</f>
        <v>202.78426896000002</v>
      </c>
      <c r="T64" s="52">
        <f>TI_EHG_E_E!T64+TI_EHG_CHP_E!T64+TI_EHG_H_E!T64</f>
        <v>207.75291264000003</v>
      </c>
      <c r="U64" s="52">
        <f>TI_EHG_E_E!U64+TI_EHG_CHP_E!U64+TI_EHG_H_E!U64</f>
        <v>211.02897816000004</v>
      </c>
      <c r="V64" s="52">
        <f>TI_EHG_E_E!V64+TI_EHG_CHP_E!V64+TI_EHG_H_E!V64</f>
        <v>193.28373792000002</v>
      </c>
      <c r="W64" s="52">
        <f>TI_EHG_E_E!W64+TI_EHG_CHP_E!W64+TI_EHG_H_E!W64</f>
        <v>165.38342184000004</v>
      </c>
      <c r="X64" s="52">
        <f>TI_EHG_E_E!X64+TI_EHG_CHP_E!X64+TI_EHG_H_E!X64</f>
        <v>181.70890920000002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145.50011999999998</v>
      </c>
      <c r="D65" s="52">
        <f>TI_EHG_E_E!D65+TI_EHG_CHP_E!D65+TI_EHG_H_E!D65</f>
        <v>193.79988</v>
      </c>
      <c r="E65" s="52">
        <f>TI_EHG_E_E!E65+TI_EHG_CHP_E!E65+TI_EHG_H_E!E65</f>
        <v>196.80011999999999</v>
      </c>
      <c r="F65" s="52">
        <f>TI_EHG_E_E!F65+TI_EHG_CHP_E!F65+TI_EHG_H_E!F65</f>
        <v>255.80015999999998</v>
      </c>
      <c r="G65" s="52">
        <f>TI_EHG_E_E!G65+TI_EHG_CHP_E!G65+TI_EHG_H_E!G65</f>
        <v>317.70035999999993</v>
      </c>
      <c r="H65" s="52">
        <f>TI_EHG_E_E!H65+TI_EHG_CHP_E!H65+TI_EHG_H_E!H65</f>
        <v>393.80003999999997</v>
      </c>
      <c r="I65" s="52">
        <f>TI_EHG_E_E!I65+TI_EHG_CHP_E!I65+TI_EHG_H_E!I65</f>
        <v>328.49999999999989</v>
      </c>
      <c r="J65" s="52">
        <f>TI_EHG_E_E!J65+TI_EHG_CHP_E!J65+TI_EHG_H_E!J65</f>
        <v>405.50003999999996</v>
      </c>
      <c r="K65" s="52">
        <f>TI_EHG_E_E!K65+TI_EHG_CHP_E!K65+TI_EHG_H_E!K65</f>
        <v>455.79996</v>
      </c>
      <c r="L65" s="52">
        <f>TI_EHG_E_E!L65+TI_EHG_CHP_E!L65+TI_EHG_H_E!L65</f>
        <v>454.89995999999996</v>
      </c>
      <c r="M65" s="52">
        <f>TI_EHG_E_E!M65+TI_EHG_CHP_E!M65+TI_EHG_H_E!M65</f>
        <v>463.70015999999998</v>
      </c>
      <c r="N65" s="52">
        <f>TI_EHG_E_E!N65+TI_EHG_CHP_E!N65+TI_EHG_H_E!N65</f>
        <v>434.19995999999986</v>
      </c>
      <c r="O65" s="52">
        <f>TI_EHG_E_E!O65+TI_EHG_CHP_E!O65+TI_EHG_H_E!O65</f>
        <v>622.69991999999991</v>
      </c>
      <c r="P65" s="52">
        <f>TI_EHG_E_E!P65+TI_EHG_CHP_E!P65+TI_EHG_H_E!P65</f>
        <v>738.1998000000001</v>
      </c>
      <c r="Q65" s="52">
        <f>TI_EHG_E_E!Q65+TI_EHG_CHP_E!Q65+TI_EHG_H_E!Q65</f>
        <v>853.59996000000012</v>
      </c>
      <c r="R65" s="52">
        <f>TI_EHG_E_E!R65+TI_EHG_CHP_E!R65+TI_EHG_H_E!R65</f>
        <v>962.90028000000007</v>
      </c>
      <c r="S65" s="52">
        <f>TI_EHG_E_E!S65+TI_EHG_CHP_E!S65+TI_EHG_H_E!S65</f>
        <v>1072.1998799999997</v>
      </c>
      <c r="T65" s="52">
        <f>TI_EHG_E_E!T65+TI_EHG_CHP_E!T65+TI_EHG_H_E!T65</f>
        <v>1159.19964</v>
      </c>
      <c r="U65" s="52">
        <f>TI_EHG_E_E!U65+TI_EHG_CHP_E!U65+TI_EHG_H_E!U65</f>
        <v>1261.7002799999996</v>
      </c>
      <c r="V65" s="52">
        <f>TI_EHG_E_E!V65+TI_EHG_CHP_E!V65+TI_EHG_H_E!V65</f>
        <v>1278.4996800000001</v>
      </c>
      <c r="W65" s="52">
        <f>TI_EHG_E_E!W65+TI_EHG_CHP_E!W65+TI_EHG_H_E!W65</f>
        <v>1203.59988</v>
      </c>
      <c r="X65" s="52">
        <f>TI_EHG_E_E!X65+TI_EHG_CHP_E!X65+TI_EHG_H_E!X65</f>
        <v>1364.9000399999998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10.079739360000001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3.1808159999999995E-2</v>
      </c>
      <c r="Q72" s="55">
        <f>TI_EHG_E_E!Q72+TI_EHG_CHP_E!Q72+TI_EHG_H_E!Q72</f>
        <v>1.7070379199999999</v>
      </c>
      <c r="R72" s="55">
        <f>TI_EHG_E_E!R72+TI_EHG_CHP_E!R72+TI_EHG_H_E!R72</f>
        <v>6.8287247999999998</v>
      </c>
      <c r="S72" s="55">
        <f>TI_EHG_E_E!S72+TI_EHG_CHP_E!S72+TI_EHG_H_E!S72</f>
        <v>18.876566879999999</v>
      </c>
      <c r="T72" s="55">
        <f>TI_EHG_E_E!T72+TI_EHG_CHP_E!T72+TI_EHG_H_E!T72</f>
        <v>31.53248928</v>
      </c>
      <c r="U72" s="55">
        <f>TI_EHG_E_E!U72+TI_EHG_CHP_E!U72+TI_EHG_H_E!U72</f>
        <v>22.329901439999997</v>
      </c>
      <c r="V72" s="55">
        <f>TI_EHG_E_E!V72+TI_EHG_CHP_E!V72+TI_EHG_H_E!V72</f>
        <v>28.82564352</v>
      </c>
      <c r="W72" s="55">
        <f>TI_EHG_E_E!W72+TI_EHG_CHP_E!W72+TI_EHG_H_E!W72</f>
        <v>14.424570719999998</v>
      </c>
      <c r="X72" s="55">
        <f>TI_EHG_E_E!X72+TI_EHG_CHP_E!X72+TI_EHG_H_E!X72</f>
        <v>8.7733209599999977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6598.0337840844086</v>
      </c>
      <c r="D2" s="21">
        <f t="shared" ref="D2:X2" si="0">SUM(D3,D17,D22,D25,D26,D51,D52)</f>
        <v>9776.522978922565</v>
      </c>
      <c r="E2" s="21">
        <f t="shared" si="0"/>
        <v>11188.693160713092</v>
      </c>
      <c r="F2" s="21">
        <f t="shared" si="0"/>
        <v>18895.775627086194</v>
      </c>
      <c r="G2" s="21">
        <f t="shared" si="0"/>
        <v>15631.195195381821</v>
      </c>
      <c r="H2" s="21">
        <f t="shared" si="0"/>
        <v>5342.0933057052489</v>
      </c>
      <c r="I2" s="21">
        <f t="shared" si="0"/>
        <v>15470.262655021717</v>
      </c>
      <c r="J2" s="21">
        <f t="shared" si="0"/>
        <v>13029.293570095317</v>
      </c>
      <c r="K2" s="21">
        <f t="shared" si="0"/>
        <v>7767.2231145943942</v>
      </c>
      <c r="L2" s="21">
        <f t="shared" si="0"/>
        <v>7831.8532069879075</v>
      </c>
      <c r="M2" s="21">
        <f t="shared" si="0"/>
        <v>12064.079537221405</v>
      </c>
      <c r="N2" s="21">
        <f t="shared" si="0"/>
        <v>8388.6756286851196</v>
      </c>
      <c r="O2" s="21">
        <f t="shared" si="0"/>
        <v>4542.3483505164095</v>
      </c>
      <c r="P2" s="21">
        <f t="shared" si="0"/>
        <v>7319.8343196613523</v>
      </c>
      <c r="Q2" s="21">
        <f t="shared" si="0"/>
        <v>5524.8491063934243</v>
      </c>
      <c r="R2" s="21">
        <f t="shared" si="0"/>
        <v>3239.9287484578299</v>
      </c>
      <c r="S2" s="21">
        <f t="shared" si="0"/>
        <v>3737.7055901511671</v>
      </c>
      <c r="T2" s="21">
        <f t="shared" si="0"/>
        <v>2904.2295022282806</v>
      </c>
      <c r="U2" s="21">
        <f t="shared" si="0"/>
        <v>3864.4044170729499</v>
      </c>
      <c r="V2" s="21">
        <f t="shared" si="0"/>
        <v>2282.3336712013593</v>
      </c>
      <c r="W2" s="21">
        <f t="shared" si="0"/>
        <v>1214.1822947222229</v>
      </c>
      <c r="X2" s="21">
        <f t="shared" si="0"/>
        <v>1681.8745436135998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3687.2635276368005</v>
      </c>
      <c r="D3" s="24">
        <f t="shared" si="1"/>
        <v>4948.6923812592022</v>
      </c>
      <c r="E3" s="24">
        <f t="shared" si="1"/>
        <v>6562.3716115992002</v>
      </c>
      <c r="F3" s="24">
        <f t="shared" si="1"/>
        <v>11807.332578691203</v>
      </c>
      <c r="G3" s="24">
        <f t="shared" si="1"/>
        <v>9989.3104860959993</v>
      </c>
      <c r="H3" s="24">
        <f t="shared" si="1"/>
        <v>1902.4343589024002</v>
      </c>
      <c r="I3" s="24">
        <f t="shared" si="1"/>
        <v>9342.0654539831994</v>
      </c>
      <c r="J3" s="24">
        <f t="shared" si="1"/>
        <v>7394.6015389223985</v>
      </c>
      <c r="K3" s="24">
        <f t="shared" si="1"/>
        <v>3566.3441245344002</v>
      </c>
      <c r="L3" s="24">
        <f t="shared" si="1"/>
        <v>5189.4544106159983</v>
      </c>
      <c r="M3" s="24">
        <f t="shared" si="1"/>
        <v>7869.8301031727997</v>
      </c>
      <c r="N3" s="24">
        <f t="shared" si="1"/>
        <v>4457.1027884904006</v>
      </c>
      <c r="O3" s="24">
        <f t="shared" si="1"/>
        <v>2317.1298032124</v>
      </c>
      <c r="P3" s="24">
        <f t="shared" si="1"/>
        <v>5092.2388996776008</v>
      </c>
      <c r="Q3" s="24">
        <f t="shared" si="1"/>
        <v>3186.6392853504003</v>
      </c>
      <c r="R3" s="24">
        <f t="shared" si="1"/>
        <v>1380.5449716959999</v>
      </c>
      <c r="S3" s="24">
        <f t="shared" si="1"/>
        <v>1850.2953156071997</v>
      </c>
      <c r="T3" s="24">
        <f t="shared" si="1"/>
        <v>1071.0368509104001</v>
      </c>
      <c r="U3" s="24">
        <f t="shared" si="1"/>
        <v>1371.8760290135997</v>
      </c>
      <c r="V3" s="24">
        <f t="shared" si="1"/>
        <v>570.13469524255527</v>
      </c>
      <c r="W3" s="24">
        <f t="shared" si="1"/>
        <v>70.724867316339413</v>
      </c>
      <c r="X3" s="24">
        <f t="shared" si="1"/>
        <v>4.5450791495999976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3685.0038630768004</v>
      </c>
      <c r="D4" s="19">
        <f t="shared" si="2"/>
        <v>4944.1730521392019</v>
      </c>
      <c r="E4" s="19">
        <f t="shared" si="2"/>
        <v>6560.1119470392005</v>
      </c>
      <c r="F4" s="19">
        <f t="shared" si="2"/>
        <v>11805.072914131202</v>
      </c>
      <c r="G4" s="19">
        <f t="shared" si="2"/>
        <v>9986.3245215359984</v>
      </c>
      <c r="H4" s="19">
        <f t="shared" si="2"/>
        <v>1899.4483943424002</v>
      </c>
      <c r="I4" s="19">
        <f t="shared" si="2"/>
        <v>9335.9524921344</v>
      </c>
      <c r="J4" s="19">
        <f t="shared" si="2"/>
        <v>7326.2317556735989</v>
      </c>
      <c r="K4" s="19">
        <f t="shared" si="2"/>
        <v>3551.1325267968</v>
      </c>
      <c r="L4" s="19">
        <f t="shared" si="2"/>
        <v>5174.5248783359984</v>
      </c>
      <c r="M4" s="19">
        <f t="shared" si="2"/>
        <v>7857.8865354527998</v>
      </c>
      <c r="N4" s="19">
        <f t="shared" si="2"/>
        <v>4454.1168239304006</v>
      </c>
      <c r="O4" s="19">
        <f t="shared" si="2"/>
        <v>2317.1298032124</v>
      </c>
      <c r="P4" s="19">
        <f t="shared" si="2"/>
        <v>5092.2388996776008</v>
      </c>
      <c r="Q4" s="19">
        <f t="shared" si="2"/>
        <v>3186.6392853504003</v>
      </c>
      <c r="R4" s="19">
        <f t="shared" si="2"/>
        <v>1380.5449716959999</v>
      </c>
      <c r="S4" s="19">
        <f t="shared" si="2"/>
        <v>1850.2953156071997</v>
      </c>
      <c r="T4" s="19">
        <f t="shared" si="2"/>
        <v>1071.0368509104001</v>
      </c>
      <c r="U4" s="19">
        <f t="shared" si="2"/>
        <v>1371.8760290135997</v>
      </c>
      <c r="V4" s="19">
        <f t="shared" si="2"/>
        <v>570.13469524255527</v>
      </c>
      <c r="W4" s="19">
        <f t="shared" si="2"/>
        <v>70.724867316339413</v>
      </c>
      <c r="X4" s="19">
        <f t="shared" si="2"/>
        <v>4.5450791495999976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3685.0038630768004</v>
      </c>
      <c r="D7" s="8">
        <v>4944.1730521392019</v>
      </c>
      <c r="E7" s="8">
        <v>6560.1119470392005</v>
      </c>
      <c r="F7" s="8">
        <v>11805.072914131202</v>
      </c>
      <c r="G7" s="8">
        <v>9986.3245215359984</v>
      </c>
      <c r="H7" s="8">
        <v>1899.4483943424002</v>
      </c>
      <c r="I7" s="8">
        <v>9335.9524921344</v>
      </c>
      <c r="J7" s="8">
        <v>7326.2317556735989</v>
      </c>
      <c r="K7" s="8">
        <v>3551.1325267968</v>
      </c>
      <c r="L7" s="8">
        <v>5174.5248783359984</v>
      </c>
      <c r="M7" s="8">
        <v>7857.8865354527998</v>
      </c>
      <c r="N7" s="8">
        <v>4454.1168239304006</v>
      </c>
      <c r="O7" s="8">
        <v>2317.1298032124</v>
      </c>
      <c r="P7" s="8">
        <v>5092.2388996776008</v>
      </c>
      <c r="Q7" s="8">
        <v>3186.6392853504003</v>
      </c>
      <c r="R7" s="8">
        <v>1380.5449716959999</v>
      </c>
      <c r="S7" s="8">
        <v>1850.2953156071997</v>
      </c>
      <c r="T7" s="8">
        <v>1071.0368509104001</v>
      </c>
      <c r="U7" s="8">
        <v>1371.8760290135997</v>
      </c>
      <c r="V7" s="8">
        <v>570.13469524255527</v>
      </c>
      <c r="W7" s="8">
        <v>70.724867316339413</v>
      </c>
      <c r="X7" s="8">
        <v>4.5450791495999976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2.25966456</v>
      </c>
      <c r="D11" s="19">
        <f t="shared" si="4"/>
        <v>4.5193291200000019</v>
      </c>
      <c r="E11" s="19">
        <f t="shared" si="4"/>
        <v>2.25966456</v>
      </c>
      <c r="F11" s="19">
        <f t="shared" si="4"/>
        <v>2.25966456</v>
      </c>
      <c r="G11" s="19">
        <f t="shared" si="4"/>
        <v>2.9859645600000002</v>
      </c>
      <c r="H11" s="19">
        <f t="shared" si="4"/>
        <v>2.9859645600000002</v>
      </c>
      <c r="I11" s="19">
        <f t="shared" si="4"/>
        <v>6.1129618487999995</v>
      </c>
      <c r="J11" s="19">
        <f t="shared" si="4"/>
        <v>68.369783248799976</v>
      </c>
      <c r="K11" s="19">
        <f t="shared" si="4"/>
        <v>15.211597737599998</v>
      </c>
      <c r="L11" s="19">
        <f t="shared" si="4"/>
        <v>14.929532280000002</v>
      </c>
      <c r="M11" s="19">
        <f t="shared" si="4"/>
        <v>11.943567719999999</v>
      </c>
      <c r="N11" s="19">
        <f t="shared" si="4"/>
        <v>2.9859645600000002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3.1269972887999997</v>
      </c>
      <c r="J13" s="8">
        <v>59.412180088799978</v>
      </c>
      <c r="K13" s="8">
        <v>6.2539945775999985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2.25966456</v>
      </c>
      <c r="D15" s="8">
        <v>4.5193291200000019</v>
      </c>
      <c r="E15" s="8">
        <v>2.25966456</v>
      </c>
      <c r="F15" s="8">
        <v>2.25966456</v>
      </c>
      <c r="G15" s="8">
        <v>2.9859645600000002</v>
      </c>
      <c r="H15" s="8">
        <v>2.9859645600000002</v>
      </c>
      <c r="I15" s="8">
        <v>2.9859645600000002</v>
      </c>
      <c r="J15" s="8">
        <v>8.9576031599999997</v>
      </c>
      <c r="K15" s="8">
        <v>8.9576031599999997</v>
      </c>
      <c r="L15" s="8">
        <v>14.929532280000002</v>
      </c>
      <c r="M15" s="8">
        <v>11.943567719999999</v>
      </c>
      <c r="N15" s="8">
        <v>2.9859645600000002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1596.897432</v>
      </c>
      <c r="D17" s="27">
        <f t="shared" si="5"/>
        <v>1453.1407920000006</v>
      </c>
      <c r="E17" s="27">
        <f t="shared" si="5"/>
        <v>1333.787832</v>
      </c>
      <c r="F17" s="27">
        <f t="shared" si="5"/>
        <v>2108.154888</v>
      </c>
      <c r="G17" s="27">
        <f t="shared" si="5"/>
        <v>1941.8987520000005</v>
      </c>
      <c r="H17" s="27">
        <f t="shared" si="5"/>
        <v>1909.543032</v>
      </c>
      <c r="I17" s="27">
        <f t="shared" si="5"/>
        <v>2167.5154320000001</v>
      </c>
      <c r="J17" s="27">
        <f t="shared" si="5"/>
        <v>2054.4166799999998</v>
      </c>
      <c r="K17" s="27">
        <f t="shared" si="5"/>
        <v>1954.7325143999999</v>
      </c>
      <c r="L17" s="27">
        <f t="shared" si="5"/>
        <v>1126.5030864</v>
      </c>
      <c r="M17" s="27">
        <f t="shared" si="5"/>
        <v>1458.7794432000005</v>
      </c>
      <c r="N17" s="27">
        <f t="shared" si="5"/>
        <v>1447.0725744000003</v>
      </c>
      <c r="O17" s="27">
        <f t="shared" si="5"/>
        <v>1235.1613464000002</v>
      </c>
      <c r="P17" s="27">
        <f t="shared" si="5"/>
        <v>1182.2424408000004</v>
      </c>
      <c r="Q17" s="27">
        <f t="shared" si="5"/>
        <v>1274.7977208000004</v>
      </c>
      <c r="R17" s="27">
        <f t="shared" si="5"/>
        <v>1090.8506160000002</v>
      </c>
      <c r="S17" s="27">
        <f t="shared" si="5"/>
        <v>1246.8148559999997</v>
      </c>
      <c r="T17" s="27">
        <f t="shared" si="5"/>
        <v>1294.3890504000003</v>
      </c>
      <c r="U17" s="27">
        <f t="shared" si="5"/>
        <v>1415.7908135999999</v>
      </c>
      <c r="V17" s="27">
        <f t="shared" si="5"/>
        <v>949.71298319999994</v>
      </c>
      <c r="W17" s="27">
        <f t="shared" si="5"/>
        <v>1081.6693574400003</v>
      </c>
      <c r="X17" s="27">
        <f t="shared" si="5"/>
        <v>1587.0628376639997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22.33764</v>
      </c>
      <c r="D19" s="8">
        <v>19.500479999999996</v>
      </c>
      <c r="E19" s="8">
        <v>11.948039999999999</v>
      </c>
      <c r="F19" s="8">
        <v>24.775199999999995</v>
      </c>
      <c r="G19" s="8">
        <v>21.018960000000003</v>
      </c>
      <c r="H19" s="8">
        <v>16.74324</v>
      </c>
      <c r="I19" s="8">
        <v>24.335639999999994</v>
      </c>
      <c r="J19" s="8">
        <v>23.296679999999995</v>
      </c>
      <c r="K19" s="8">
        <v>33.566399999999994</v>
      </c>
      <c r="L19" s="8">
        <v>33.04692</v>
      </c>
      <c r="M19" s="8">
        <v>23.136839999999992</v>
      </c>
      <c r="N19" s="8">
        <v>21.25871999999999</v>
      </c>
      <c r="O19" s="8">
        <v>31.048919999999995</v>
      </c>
      <c r="P19" s="8">
        <v>25.294679999999996</v>
      </c>
      <c r="Q19" s="8">
        <v>24.01596000000001</v>
      </c>
      <c r="R19" s="8">
        <v>19.260719999999992</v>
      </c>
      <c r="S19" s="8">
        <v>21.538440000000005</v>
      </c>
      <c r="T19" s="8">
        <v>22.93704</v>
      </c>
      <c r="U19" s="8">
        <v>22.737240000000003</v>
      </c>
      <c r="V19" s="8">
        <v>24.815160000000006</v>
      </c>
      <c r="W19" s="8">
        <v>17.166816000000004</v>
      </c>
      <c r="X19" s="8">
        <v>14.593391999999998</v>
      </c>
    </row>
    <row r="20" spans="1:24" ht="11.25" customHeight="1" x14ac:dyDescent="0.2">
      <c r="A20" s="29" t="s">
        <v>30</v>
      </c>
      <c r="B20" s="7" t="s">
        <v>31</v>
      </c>
      <c r="C20" s="8">
        <v>1574.559792</v>
      </c>
      <c r="D20" s="8">
        <v>1433.6403120000007</v>
      </c>
      <c r="E20" s="8">
        <v>1321.839792</v>
      </c>
      <c r="F20" s="8">
        <v>2083.379688</v>
      </c>
      <c r="G20" s="8">
        <v>1920.8797920000004</v>
      </c>
      <c r="H20" s="8">
        <v>1892.799792</v>
      </c>
      <c r="I20" s="8">
        <v>2143.1797920000004</v>
      </c>
      <c r="J20" s="8">
        <v>2031.12</v>
      </c>
      <c r="K20" s="8">
        <v>1898.779896</v>
      </c>
      <c r="L20" s="8">
        <v>1092.0003120000001</v>
      </c>
      <c r="M20" s="8">
        <v>1433.6403120000007</v>
      </c>
      <c r="N20" s="8">
        <v>1422.7200000000003</v>
      </c>
      <c r="O20" s="8">
        <v>1203.0202080000001</v>
      </c>
      <c r="P20" s="8">
        <v>1138.0196880000003</v>
      </c>
      <c r="Q20" s="8">
        <v>1243.3196880000005</v>
      </c>
      <c r="R20" s="8">
        <v>1063.3998960000001</v>
      </c>
      <c r="S20" s="8">
        <v>1222.0004159999996</v>
      </c>
      <c r="T20" s="8">
        <v>1270.3597920000002</v>
      </c>
      <c r="U20" s="8">
        <v>1382.6797919999999</v>
      </c>
      <c r="V20" s="8">
        <v>915.97989599999994</v>
      </c>
      <c r="W20" s="8">
        <v>944.52808320000031</v>
      </c>
      <c r="X20" s="8">
        <v>1454.4918273599997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22.386218399999997</v>
      </c>
      <c r="L21" s="8">
        <v>1.4558544000000004</v>
      </c>
      <c r="M21" s="8">
        <v>2.0022912000000002</v>
      </c>
      <c r="N21" s="8">
        <v>3.0938544000000001</v>
      </c>
      <c r="O21" s="8">
        <v>1.0922183999999995</v>
      </c>
      <c r="P21" s="8">
        <v>18.928072799999999</v>
      </c>
      <c r="Q21" s="8">
        <v>7.4620727999999987</v>
      </c>
      <c r="R21" s="8">
        <v>8.1900000000000013</v>
      </c>
      <c r="S21" s="8">
        <v>3.2760000000000002</v>
      </c>
      <c r="T21" s="8">
        <v>1.0922183999999995</v>
      </c>
      <c r="U21" s="8">
        <v>10.373781599999996</v>
      </c>
      <c r="V21" s="8">
        <v>8.9179271999999994</v>
      </c>
      <c r="W21" s="8">
        <v>119.97445823999999</v>
      </c>
      <c r="X21" s="8">
        <v>117.97761830399998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1024.0553993472001</v>
      </c>
      <c r="D22" s="27">
        <f t="shared" si="6"/>
        <v>2804.4688662143999</v>
      </c>
      <c r="E22" s="27">
        <f t="shared" si="6"/>
        <v>2639.0111755391999</v>
      </c>
      <c r="F22" s="27">
        <f t="shared" si="6"/>
        <v>3323.1362807807996</v>
      </c>
      <c r="G22" s="27">
        <f t="shared" si="6"/>
        <v>2857.3551249407992</v>
      </c>
      <c r="H22" s="27">
        <f t="shared" si="6"/>
        <v>1255.9471220736</v>
      </c>
      <c r="I22" s="27">
        <f t="shared" si="6"/>
        <v>2915.9635367808</v>
      </c>
      <c r="J22" s="27">
        <f t="shared" si="6"/>
        <v>3165.4357130879998</v>
      </c>
      <c r="K22" s="27">
        <f t="shared" si="6"/>
        <v>1890.4422214655997</v>
      </c>
      <c r="L22" s="27">
        <f t="shared" si="6"/>
        <v>1225.4669843327999</v>
      </c>
      <c r="M22" s="27">
        <f t="shared" si="6"/>
        <v>2453.00055264</v>
      </c>
      <c r="N22" s="27">
        <f t="shared" si="6"/>
        <v>2197.9464363252005</v>
      </c>
      <c r="O22" s="27">
        <f t="shared" si="6"/>
        <v>778.57149169800005</v>
      </c>
      <c r="P22" s="27">
        <f t="shared" si="6"/>
        <v>821.3580433871997</v>
      </c>
      <c r="Q22" s="27">
        <f t="shared" si="6"/>
        <v>886.07508267959997</v>
      </c>
      <c r="R22" s="27">
        <f t="shared" si="6"/>
        <v>630.59732010000016</v>
      </c>
      <c r="S22" s="27">
        <f t="shared" si="6"/>
        <v>506.23664160959981</v>
      </c>
      <c r="T22" s="27">
        <f t="shared" si="6"/>
        <v>429.00409775519995</v>
      </c>
      <c r="U22" s="27">
        <f t="shared" si="6"/>
        <v>878.76726497999982</v>
      </c>
      <c r="V22" s="27">
        <f t="shared" si="6"/>
        <v>556.37637263999989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1024.0553993472001</v>
      </c>
      <c r="D23" s="8">
        <v>2804.4688662143999</v>
      </c>
      <c r="E23" s="8">
        <v>2639.0111755391999</v>
      </c>
      <c r="F23" s="8">
        <v>3323.1362807807996</v>
      </c>
      <c r="G23" s="8">
        <v>2857.3551249407992</v>
      </c>
      <c r="H23" s="8">
        <v>1255.9471220736</v>
      </c>
      <c r="I23" s="8">
        <v>2915.9635367808</v>
      </c>
      <c r="J23" s="8">
        <v>3165.4357130879998</v>
      </c>
      <c r="K23" s="8">
        <v>1888.6755951359996</v>
      </c>
      <c r="L23" s="8">
        <v>1225.4669843327999</v>
      </c>
      <c r="M23" s="8">
        <v>2453.00055264</v>
      </c>
      <c r="N23" s="8">
        <v>2197.9464363252005</v>
      </c>
      <c r="O23" s="8">
        <v>778.57149169800005</v>
      </c>
      <c r="P23" s="8">
        <v>821.3580433871997</v>
      </c>
      <c r="Q23" s="8">
        <v>886.07508267959997</v>
      </c>
      <c r="R23" s="8">
        <v>630.59732010000016</v>
      </c>
      <c r="S23" s="8">
        <v>506.23664160959981</v>
      </c>
      <c r="T23" s="8">
        <v>429.00409775519995</v>
      </c>
      <c r="U23" s="8">
        <v>878.76726497999982</v>
      </c>
      <c r="V23" s="8">
        <v>556.37637263999989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1.7666263296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79.539035399999989</v>
      </c>
      <c r="D26" s="27">
        <f t="shared" si="7"/>
        <v>149.52887820000001</v>
      </c>
      <c r="E26" s="27">
        <f t="shared" si="7"/>
        <v>232.2041634</v>
      </c>
      <c r="F26" s="27">
        <f t="shared" si="7"/>
        <v>359.43666948000003</v>
      </c>
      <c r="G26" s="27">
        <f t="shared" si="7"/>
        <v>136.74357144000004</v>
      </c>
      <c r="H26" s="27">
        <f t="shared" si="7"/>
        <v>111.31717572000001</v>
      </c>
      <c r="I26" s="27">
        <f t="shared" si="7"/>
        <v>136.80697392000002</v>
      </c>
      <c r="J26" s="27">
        <f t="shared" si="7"/>
        <v>127.18828548000003</v>
      </c>
      <c r="K26" s="27">
        <f t="shared" si="7"/>
        <v>120.40260767999999</v>
      </c>
      <c r="L26" s="27">
        <f t="shared" si="7"/>
        <v>151.07377824000002</v>
      </c>
      <c r="M26" s="27">
        <f t="shared" si="7"/>
        <v>101.39600952000002</v>
      </c>
      <c r="N26" s="27">
        <f t="shared" si="7"/>
        <v>104.60063087999998</v>
      </c>
      <c r="O26" s="27">
        <f t="shared" si="7"/>
        <v>104.70050604000001</v>
      </c>
      <c r="P26" s="27">
        <f t="shared" si="7"/>
        <v>91.340182440000007</v>
      </c>
      <c r="Q26" s="27">
        <f t="shared" si="7"/>
        <v>81.710408880000017</v>
      </c>
      <c r="R26" s="27">
        <f t="shared" si="7"/>
        <v>69.08661072000001</v>
      </c>
      <c r="S26" s="27">
        <f t="shared" si="7"/>
        <v>69.26141520000003</v>
      </c>
      <c r="T26" s="27">
        <f t="shared" si="7"/>
        <v>53.033645159999999</v>
      </c>
      <c r="U26" s="27">
        <f t="shared" si="7"/>
        <v>77.471048519999997</v>
      </c>
      <c r="V26" s="27">
        <f t="shared" si="7"/>
        <v>94.891909222694864</v>
      </c>
      <c r="W26" s="27">
        <f t="shared" si="7"/>
        <v>37.645107214468368</v>
      </c>
      <c r="X26" s="27">
        <f t="shared" si="7"/>
        <v>36.433582919999999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79.539035399999989</v>
      </c>
      <c r="D33" s="19">
        <f t="shared" si="9"/>
        <v>149.52887820000001</v>
      </c>
      <c r="E33" s="19">
        <f t="shared" si="9"/>
        <v>232.2041634</v>
      </c>
      <c r="F33" s="19">
        <f t="shared" si="9"/>
        <v>359.43666948000003</v>
      </c>
      <c r="G33" s="19">
        <f t="shared" si="9"/>
        <v>136.74357144000004</v>
      </c>
      <c r="H33" s="19">
        <f t="shared" si="9"/>
        <v>111.31717572000001</v>
      </c>
      <c r="I33" s="19">
        <f t="shared" si="9"/>
        <v>136.80697392000002</v>
      </c>
      <c r="J33" s="19">
        <f t="shared" si="9"/>
        <v>127.18828548000003</v>
      </c>
      <c r="K33" s="19">
        <f t="shared" si="9"/>
        <v>120.40260767999999</v>
      </c>
      <c r="L33" s="19">
        <f t="shared" si="9"/>
        <v>151.07377824000002</v>
      </c>
      <c r="M33" s="19">
        <f t="shared" si="9"/>
        <v>101.39600952000002</v>
      </c>
      <c r="N33" s="19">
        <f t="shared" si="9"/>
        <v>104.60063087999998</v>
      </c>
      <c r="O33" s="19">
        <f t="shared" si="9"/>
        <v>104.70050604000001</v>
      </c>
      <c r="P33" s="19">
        <f t="shared" si="9"/>
        <v>91.340182440000007</v>
      </c>
      <c r="Q33" s="19">
        <f t="shared" si="9"/>
        <v>81.710408880000017</v>
      </c>
      <c r="R33" s="19">
        <f t="shared" si="9"/>
        <v>69.08661072000001</v>
      </c>
      <c r="S33" s="19">
        <f t="shared" si="9"/>
        <v>69.26141520000003</v>
      </c>
      <c r="T33" s="19">
        <f t="shared" si="9"/>
        <v>53.033645159999999</v>
      </c>
      <c r="U33" s="19">
        <f t="shared" si="9"/>
        <v>77.471048519999997</v>
      </c>
      <c r="V33" s="19">
        <f t="shared" si="9"/>
        <v>94.891909222694864</v>
      </c>
      <c r="W33" s="19">
        <f t="shared" si="9"/>
        <v>37.645107214468368</v>
      </c>
      <c r="X33" s="19">
        <f t="shared" si="9"/>
        <v>36.433582919999999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9.5039308800000022</v>
      </c>
      <c r="F34" s="8">
        <v>12.671976960000002</v>
      </c>
      <c r="G34" s="8">
        <v>6.3360921600000015</v>
      </c>
      <c r="H34" s="8">
        <v>3.1680460800000008</v>
      </c>
      <c r="I34" s="8">
        <v>3.1680460800000008</v>
      </c>
      <c r="J34" s="8">
        <v>0</v>
      </c>
      <c r="K34" s="8">
        <v>0</v>
      </c>
      <c r="L34" s="8">
        <v>3.1680460800000008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5.6252620799999997</v>
      </c>
      <c r="V34" s="8">
        <v>6.5247626314317877</v>
      </c>
      <c r="W34" s="8">
        <v>2.8910924144683698</v>
      </c>
      <c r="X34" s="8">
        <v>5.6227737600000012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11.660804280000001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3.2473072799999989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9.5588110799999999</v>
      </c>
      <c r="E43" s="8">
        <v>12.74499252</v>
      </c>
      <c r="F43" s="8">
        <v>12.74499252</v>
      </c>
      <c r="G43" s="8">
        <v>6.3430192800000027</v>
      </c>
      <c r="H43" s="8">
        <v>3.1715096400000014</v>
      </c>
      <c r="I43" s="8">
        <v>9.5083934400000025</v>
      </c>
      <c r="J43" s="8">
        <v>15.84847836</v>
      </c>
      <c r="K43" s="8">
        <v>9.5094604800000013</v>
      </c>
      <c r="L43" s="8">
        <v>9.5102607599999978</v>
      </c>
      <c r="M43" s="8">
        <v>12.6817704</v>
      </c>
      <c r="N43" s="8">
        <v>9.5099939999999972</v>
      </c>
      <c r="O43" s="8">
        <v>31.69989108</v>
      </c>
      <c r="P43" s="8">
        <v>16.005599999999998</v>
      </c>
      <c r="Q43" s="8">
        <v>19.206720000000001</v>
      </c>
      <c r="R43" s="8">
        <v>15.984792720000002</v>
      </c>
      <c r="S43" s="8">
        <v>22.358222639999997</v>
      </c>
      <c r="T43" s="8">
        <v>15.924771719999995</v>
      </c>
      <c r="U43" s="8">
        <v>25.469711279999999</v>
      </c>
      <c r="V43" s="8">
        <v>28.662828480000002</v>
      </c>
      <c r="W43" s="8">
        <v>25.479848160000003</v>
      </c>
      <c r="X43" s="8">
        <v>27.75824532</v>
      </c>
    </row>
    <row r="44" spans="1:24" ht="11.25" customHeight="1" x14ac:dyDescent="0.2">
      <c r="A44" s="28" t="s">
        <v>74</v>
      </c>
      <c r="B44" s="7" t="s">
        <v>75</v>
      </c>
      <c r="C44" s="8">
        <v>73.166405759999989</v>
      </c>
      <c r="D44" s="8">
        <v>139.97006712000001</v>
      </c>
      <c r="E44" s="8">
        <v>209.95524</v>
      </c>
      <c r="F44" s="8">
        <v>334.01970000000006</v>
      </c>
      <c r="G44" s="8">
        <v>124.06446000000004</v>
      </c>
      <c r="H44" s="8">
        <v>104.97762</v>
      </c>
      <c r="I44" s="8">
        <v>120.88322712000002</v>
      </c>
      <c r="J44" s="8">
        <v>111.33980712000003</v>
      </c>
      <c r="K44" s="8">
        <v>110.89314719999999</v>
      </c>
      <c r="L44" s="8">
        <v>126.73466712000001</v>
      </c>
      <c r="M44" s="8">
        <v>88.714239120000016</v>
      </c>
      <c r="N44" s="8">
        <v>95.090636879999991</v>
      </c>
      <c r="O44" s="8">
        <v>73.000614960000007</v>
      </c>
      <c r="P44" s="8">
        <v>65.625571440000002</v>
      </c>
      <c r="Q44" s="8">
        <v>62.50368888000002</v>
      </c>
      <c r="R44" s="8">
        <v>53.101818000000009</v>
      </c>
      <c r="S44" s="8">
        <v>46.903192560000029</v>
      </c>
      <c r="T44" s="8">
        <v>34.396714800000005</v>
      </c>
      <c r="U44" s="8">
        <v>34.396714800000005</v>
      </c>
      <c r="V44" s="8">
        <v>47.614965006956666</v>
      </c>
      <c r="W44" s="8">
        <v>6.2537961600000003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9.7090110000000021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2.7121586400000002</v>
      </c>
      <c r="U50" s="8">
        <v>11.979360360000001</v>
      </c>
      <c r="V50" s="8">
        <v>12.089353104306417</v>
      </c>
      <c r="W50" s="8">
        <v>3.02037048</v>
      </c>
      <c r="X50" s="8">
        <v>3.0525638399999999</v>
      </c>
    </row>
    <row r="51" spans="1:24" ht="11.25" customHeight="1" x14ac:dyDescent="0.2">
      <c r="A51" s="25" t="s">
        <v>88</v>
      </c>
      <c r="B51" s="26" t="s">
        <v>89</v>
      </c>
      <c r="C51" s="27">
        <v>205.24185</v>
      </c>
      <c r="D51" s="27">
        <v>404.17244999999997</v>
      </c>
      <c r="E51" s="27">
        <v>407.40381000000002</v>
      </c>
      <c r="F51" s="27">
        <v>1263.51225</v>
      </c>
      <c r="G51" s="27">
        <v>662.93369999999993</v>
      </c>
      <c r="H51" s="27">
        <v>137.83770000000001</v>
      </c>
      <c r="I51" s="27">
        <v>888.01812000000007</v>
      </c>
      <c r="J51" s="27">
        <v>254.61804059999997</v>
      </c>
      <c r="K51" s="27">
        <v>193.07153844000001</v>
      </c>
      <c r="L51" s="27">
        <v>85.378791960000015</v>
      </c>
      <c r="M51" s="27">
        <v>112.39013411999997</v>
      </c>
      <c r="N51" s="27">
        <v>101.33403588000002</v>
      </c>
      <c r="O51" s="27">
        <v>62.354746080000005</v>
      </c>
      <c r="P51" s="27">
        <v>76.037132160000013</v>
      </c>
      <c r="Q51" s="27">
        <v>37.060063920000005</v>
      </c>
      <c r="R51" s="27">
        <v>19.893060000000002</v>
      </c>
      <c r="S51" s="27">
        <v>15.046020000000002</v>
      </c>
      <c r="T51" s="27">
        <v>8.1777643199999996</v>
      </c>
      <c r="U51" s="27">
        <v>58.119846839999994</v>
      </c>
      <c r="V51" s="27">
        <v>61.593740204989132</v>
      </c>
      <c r="W51" s="27">
        <v>24.142962751414561</v>
      </c>
      <c r="X51" s="27">
        <v>53.833043880000005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5.036539700407225</v>
      </c>
      <c r="D52" s="27">
        <f t="shared" si="10"/>
        <v>16.519611248960906</v>
      </c>
      <c r="E52" s="27">
        <f t="shared" si="10"/>
        <v>13.914568174691468</v>
      </c>
      <c r="F52" s="27">
        <f t="shared" si="10"/>
        <v>34.202960134190299</v>
      </c>
      <c r="G52" s="27">
        <f t="shared" si="10"/>
        <v>42.953560905021632</v>
      </c>
      <c r="H52" s="27">
        <f t="shared" si="10"/>
        <v>25.013917009248743</v>
      </c>
      <c r="I52" s="27">
        <f t="shared" si="10"/>
        <v>19.893138337716081</v>
      </c>
      <c r="J52" s="27">
        <f t="shared" si="10"/>
        <v>33.033312004917661</v>
      </c>
      <c r="K52" s="27">
        <f t="shared" si="10"/>
        <v>42.230108074394764</v>
      </c>
      <c r="L52" s="27">
        <f t="shared" si="10"/>
        <v>53.97615543910922</v>
      </c>
      <c r="M52" s="27">
        <f t="shared" si="10"/>
        <v>68.683294568605788</v>
      </c>
      <c r="N52" s="27">
        <f t="shared" si="10"/>
        <v>80.619162709517397</v>
      </c>
      <c r="O52" s="27">
        <f t="shared" si="10"/>
        <v>44.430457086009085</v>
      </c>
      <c r="P52" s="27">
        <f t="shared" si="10"/>
        <v>56.617621196552491</v>
      </c>
      <c r="Q52" s="27">
        <f t="shared" si="10"/>
        <v>58.566544763423998</v>
      </c>
      <c r="R52" s="27">
        <f t="shared" si="10"/>
        <v>48.95616994182992</v>
      </c>
      <c r="S52" s="27">
        <f t="shared" si="10"/>
        <v>50.051341734367753</v>
      </c>
      <c r="T52" s="27">
        <f t="shared" si="10"/>
        <v>48.588093682680743</v>
      </c>
      <c r="U52" s="27">
        <f t="shared" si="10"/>
        <v>62.37941411935104</v>
      </c>
      <c r="V52" s="27">
        <f t="shared" si="10"/>
        <v>49.623970691120434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1.5732288000000001</v>
      </c>
      <c r="D53" s="8">
        <v>7.7219999999999986</v>
      </c>
      <c r="E53" s="8">
        <v>4.8617712000000006</v>
      </c>
      <c r="F53" s="8">
        <v>15.872828399999996</v>
      </c>
      <c r="G53" s="8">
        <v>18.018000000000004</v>
      </c>
      <c r="H53" s="8">
        <v>1.7158283999999999</v>
      </c>
      <c r="I53" s="8">
        <v>0.14311439999999997</v>
      </c>
      <c r="J53" s="8">
        <v>0</v>
      </c>
      <c r="K53" s="8">
        <v>0</v>
      </c>
      <c r="L53" s="8">
        <v>7.5788856000000004</v>
      </c>
      <c r="M53" s="8">
        <v>13.871285999999998</v>
      </c>
      <c r="N53" s="8">
        <v>12.154942799999999</v>
      </c>
      <c r="O53" s="8">
        <v>9.8671715999999989</v>
      </c>
      <c r="P53" s="8">
        <v>22.165228799999998</v>
      </c>
      <c r="Q53" s="8">
        <v>23.594828400000004</v>
      </c>
      <c r="R53" s="8">
        <v>26.168828399999999</v>
      </c>
      <c r="S53" s="8">
        <v>22.022114399999996</v>
      </c>
      <c r="T53" s="8">
        <v>27.5989428</v>
      </c>
      <c r="U53" s="8">
        <v>24.024171600000003</v>
      </c>
      <c r="V53" s="8">
        <v>22.594057200000002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3.4633109004072251</v>
      </c>
      <c r="D54" s="45">
        <v>8.7976112489609086</v>
      </c>
      <c r="E54" s="45">
        <v>9.052796974691466</v>
      </c>
      <c r="F54" s="45">
        <v>18.330131734190303</v>
      </c>
      <c r="G54" s="45">
        <v>24.935560905021628</v>
      </c>
      <c r="H54" s="45">
        <v>23.298088609248744</v>
      </c>
      <c r="I54" s="45">
        <v>19.75002393771608</v>
      </c>
      <c r="J54" s="45">
        <v>33.033312004917661</v>
      </c>
      <c r="K54" s="45">
        <v>42.230108074394764</v>
      </c>
      <c r="L54" s="45">
        <v>46.397269839109221</v>
      </c>
      <c r="M54" s="45">
        <v>54.812008568605791</v>
      </c>
      <c r="N54" s="45">
        <v>68.464219909517396</v>
      </c>
      <c r="O54" s="45">
        <v>34.563285486009086</v>
      </c>
      <c r="P54" s="45">
        <v>34.452392396552497</v>
      </c>
      <c r="Q54" s="45">
        <v>34.971716363423994</v>
      </c>
      <c r="R54" s="45">
        <v>22.787341541829921</v>
      </c>
      <c r="S54" s="45">
        <v>28.029227334367761</v>
      </c>
      <c r="T54" s="45">
        <v>20.989150882680743</v>
      </c>
      <c r="U54" s="45">
        <v>38.355242519351037</v>
      </c>
      <c r="V54" s="45">
        <v>27.029913491120432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704.34830880000004</v>
      </c>
      <c r="D61" s="49">
        <f t="shared" si="11"/>
        <v>1007.2544421599997</v>
      </c>
      <c r="E61" s="49">
        <f t="shared" si="11"/>
        <v>917.99714663999987</v>
      </c>
      <c r="F61" s="49">
        <f t="shared" si="11"/>
        <v>1468.70086176</v>
      </c>
      <c r="G61" s="49">
        <f t="shared" si="11"/>
        <v>1518.2421299999996</v>
      </c>
      <c r="H61" s="49">
        <f t="shared" si="11"/>
        <v>1331.1661478399999</v>
      </c>
      <c r="I61" s="49">
        <f t="shared" si="11"/>
        <v>1799.4207225600003</v>
      </c>
      <c r="J61" s="49">
        <f t="shared" si="11"/>
        <v>1237.32487152</v>
      </c>
      <c r="K61" s="49">
        <f t="shared" si="11"/>
        <v>1769.1741093600001</v>
      </c>
      <c r="L61" s="49">
        <f t="shared" si="11"/>
        <v>988.68800808000015</v>
      </c>
      <c r="M61" s="49">
        <f t="shared" si="11"/>
        <v>1820.3953391999999</v>
      </c>
      <c r="N61" s="49">
        <f t="shared" si="11"/>
        <v>2229.1680182399996</v>
      </c>
      <c r="O61" s="49">
        <f t="shared" si="11"/>
        <v>1478.9001492</v>
      </c>
      <c r="P61" s="49">
        <f t="shared" si="11"/>
        <v>1710.1034740799994</v>
      </c>
      <c r="Q61" s="49">
        <f t="shared" si="11"/>
        <v>1415.065932</v>
      </c>
      <c r="R61" s="49">
        <f t="shared" si="11"/>
        <v>1491.5647915199995</v>
      </c>
      <c r="S61" s="49">
        <f t="shared" si="11"/>
        <v>1254.981798</v>
      </c>
      <c r="T61" s="49">
        <f t="shared" si="11"/>
        <v>1181.4474484799998</v>
      </c>
      <c r="U61" s="49">
        <f t="shared" si="11"/>
        <v>1865.2790044799997</v>
      </c>
      <c r="V61" s="49">
        <f t="shared" si="11"/>
        <v>1648.4078901599999</v>
      </c>
      <c r="W61" s="49">
        <f t="shared" si="11"/>
        <v>0.76442184000000002</v>
      </c>
      <c r="X61" s="49">
        <f t="shared" si="11"/>
        <v>2.8385639999999999</v>
      </c>
    </row>
    <row r="62" spans="1:24" ht="11.25" customHeight="1" x14ac:dyDescent="0.2">
      <c r="A62" s="50" t="s">
        <v>92</v>
      </c>
      <c r="B62" s="51" t="s">
        <v>93</v>
      </c>
      <c r="C62" s="52">
        <v>694.84826880000003</v>
      </c>
      <c r="D62" s="52">
        <v>977.53622399999972</v>
      </c>
      <c r="E62" s="52">
        <v>890.62404479999987</v>
      </c>
      <c r="F62" s="52">
        <v>1428.0001344</v>
      </c>
      <c r="G62" s="52">
        <v>1459.3598207999996</v>
      </c>
      <c r="H62" s="52">
        <v>1277.5839551999998</v>
      </c>
      <c r="I62" s="52">
        <v>1748.3199552000003</v>
      </c>
      <c r="J62" s="52">
        <v>1164.6879551999998</v>
      </c>
      <c r="K62" s="52">
        <v>1687.0557312000001</v>
      </c>
      <c r="L62" s="52">
        <v>924.22431360000007</v>
      </c>
      <c r="M62" s="52">
        <v>1711.8081791999998</v>
      </c>
      <c r="N62" s="52">
        <v>2099.9998655999998</v>
      </c>
      <c r="O62" s="52">
        <v>1392.048</v>
      </c>
      <c r="P62" s="52">
        <v>1556.2399103999994</v>
      </c>
      <c r="Q62" s="52">
        <v>1250.2558655999999</v>
      </c>
      <c r="R62" s="52">
        <v>1357.2159551999996</v>
      </c>
      <c r="S62" s="52">
        <v>1102.3040448000002</v>
      </c>
      <c r="T62" s="52">
        <v>1039.9201343999998</v>
      </c>
      <c r="U62" s="52">
        <v>1666.5598655999995</v>
      </c>
      <c r="V62" s="52">
        <v>1505.167776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0.21837816000000002</v>
      </c>
      <c r="E64" s="52">
        <v>0.27302184000000007</v>
      </c>
      <c r="F64" s="52">
        <v>0.60068736</v>
      </c>
      <c r="G64" s="52">
        <v>0.38230919999999985</v>
      </c>
      <c r="H64" s="52">
        <v>0.38211263999999989</v>
      </c>
      <c r="I64" s="52">
        <v>0.60068736</v>
      </c>
      <c r="J64" s="52">
        <v>0.4367563200000002</v>
      </c>
      <c r="K64" s="52">
        <v>0.21837816000000002</v>
      </c>
      <c r="L64" s="52">
        <v>0.16373447999999999</v>
      </c>
      <c r="M64" s="52">
        <v>23.587199999999999</v>
      </c>
      <c r="N64" s="52">
        <v>41.168312640000003</v>
      </c>
      <c r="O64" s="52">
        <v>24.952309200000002</v>
      </c>
      <c r="P64" s="52">
        <v>90.963643680000018</v>
      </c>
      <c r="Q64" s="52">
        <v>101.71980000000003</v>
      </c>
      <c r="R64" s="52">
        <v>92.874600000000015</v>
      </c>
      <c r="S64" s="52">
        <v>103.84913448</v>
      </c>
      <c r="T64" s="52">
        <v>107.12520000000002</v>
      </c>
      <c r="U64" s="52">
        <v>111.92991264000003</v>
      </c>
      <c r="V64" s="52">
        <v>85.721978160000006</v>
      </c>
      <c r="W64" s="52">
        <v>0.76442184000000002</v>
      </c>
      <c r="X64" s="52">
        <v>1.9655999999999998</v>
      </c>
    </row>
    <row r="65" spans="1:24" ht="11.25" customHeight="1" x14ac:dyDescent="0.2">
      <c r="A65" s="50" t="s">
        <v>98</v>
      </c>
      <c r="B65" s="51" t="s">
        <v>99</v>
      </c>
      <c r="C65" s="52">
        <v>9.5000399999999985</v>
      </c>
      <c r="D65" s="52">
        <v>29.499839999999995</v>
      </c>
      <c r="E65" s="52">
        <v>27.100080000000002</v>
      </c>
      <c r="F65" s="52">
        <v>40.100039999999993</v>
      </c>
      <c r="G65" s="52">
        <v>58.499999999999972</v>
      </c>
      <c r="H65" s="52">
        <v>53.200079999999978</v>
      </c>
      <c r="I65" s="52">
        <v>50.500079999999976</v>
      </c>
      <c r="J65" s="52">
        <v>72.200160000000011</v>
      </c>
      <c r="K65" s="52">
        <v>81.90000000000002</v>
      </c>
      <c r="L65" s="52">
        <v>64.299959999999999</v>
      </c>
      <c r="M65" s="52">
        <v>84.999959999999987</v>
      </c>
      <c r="N65" s="52">
        <v>87.999839999999963</v>
      </c>
      <c r="O65" s="52">
        <v>61.899839999999998</v>
      </c>
      <c r="P65" s="52">
        <v>62.899920000000009</v>
      </c>
      <c r="Q65" s="52">
        <v>63</v>
      </c>
      <c r="R65" s="52">
        <v>40.300199999999997</v>
      </c>
      <c r="S65" s="52">
        <v>47.499839999999999</v>
      </c>
      <c r="T65" s="52">
        <v>32.899679999999996</v>
      </c>
      <c r="U65" s="52">
        <v>86.000040000000013</v>
      </c>
      <c r="V65" s="52">
        <v>56.19995999999999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0.87296399999999985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9.0266399999999997E-2</v>
      </c>
      <c r="R72" s="55">
        <v>1.1740363199999997</v>
      </c>
      <c r="S72" s="55">
        <v>1.3287787199999999</v>
      </c>
      <c r="T72" s="55">
        <v>1.5024340799999998</v>
      </c>
      <c r="U72" s="55">
        <v>0.78918623999999982</v>
      </c>
      <c r="V72" s="55">
        <v>1.3181759999999998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13344.905463307376</v>
      </c>
      <c r="D2" s="21">
        <f t="shared" ref="D2:X2" si="0">SUM(D3,D17,D22,D25,D26,D51,D52)</f>
        <v>15347.814445845132</v>
      </c>
      <c r="E2" s="21">
        <f t="shared" si="0"/>
        <v>16185.977989095167</v>
      </c>
      <c r="F2" s="21">
        <f t="shared" si="0"/>
        <v>16689.117854063068</v>
      </c>
      <c r="G2" s="21">
        <f t="shared" si="0"/>
        <v>15997.705323895871</v>
      </c>
      <c r="H2" s="21">
        <f t="shared" si="0"/>
        <v>14833.491332459227</v>
      </c>
      <c r="I2" s="21">
        <f t="shared" si="0"/>
        <v>15843.549419791476</v>
      </c>
      <c r="J2" s="21">
        <f t="shared" si="0"/>
        <v>15743.777739825724</v>
      </c>
      <c r="K2" s="21">
        <f t="shared" si="0"/>
        <v>14696.13228161263</v>
      </c>
      <c r="L2" s="21">
        <f t="shared" si="0"/>
        <v>14632.532233801894</v>
      </c>
      <c r="M2" s="21">
        <f t="shared" si="0"/>
        <v>15819.770773014545</v>
      </c>
      <c r="N2" s="21">
        <f t="shared" si="0"/>
        <v>13899.976787288553</v>
      </c>
      <c r="O2" s="21">
        <f t="shared" si="0"/>
        <v>12894.269484132454</v>
      </c>
      <c r="P2" s="21">
        <f t="shared" si="0"/>
        <v>12024.475248640019</v>
      </c>
      <c r="Q2" s="21">
        <f t="shared" si="0"/>
        <v>11411.249449310555</v>
      </c>
      <c r="R2" s="21">
        <f t="shared" si="0"/>
        <v>10739.25510048712</v>
      </c>
      <c r="S2" s="21">
        <f t="shared" si="0"/>
        <v>11189.582780023897</v>
      </c>
      <c r="T2" s="21">
        <f t="shared" si="0"/>
        <v>11091.349518661151</v>
      </c>
      <c r="U2" s="21">
        <f t="shared" si="0"/>
        <v>11087.584328973891</v>
      </c>
      <c r="V2" s="21">
        <f t="shared" si="0"/>
        <v>10108.729631197099</v>
      </c>
      <c r="W2" s="21">
        <f t="shared" si="0"/>
        <v>8275.2623153367495</v>
      </c>
      <c r="X2" s="21">
        <f t="shared" si="0"/>
        <v>8316.9600374385918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4560.7907380464003</v>
      </c>
      <c r="D3" s="24">
        <f t="shared" si="1"/>
        <v>5312.3557715711995</v>
      </c>
      <c r="E3" s="24">
        <f t="shared" si="1"/>
        <v>5289.2546263920003</v>
      </c>
      <c r="F3" s="24">
        <f t="shared" si="1"/>
        <v>5574.020289948</v>
      </c>
      <c r="G3" s="24">
        <f t="shared" si="1"/>
        <v>5177.2971134016016</v>
      </c>
      <c r="H3" s="24">
        <f t="shared" si="1"/>
        <v>4779.4867236863993</v>
      </c>
      <c r="I3" s="24">
        <f t="shared" si="1"/>
        <v>5592.3673855896013</v>
      </c>
      <c r="J3" s="24">
        <f t="shared" si="1"/>
        <v>5284.1467110960011</v>
      </c>
      <c r="K3" s="24">
        <f t="shared" si="1"/>
        <v>4652.851410820801</v>
      </c>
      <c r="L3" s="24">
        <f t="shared" si="1"/>
        <v>5025.3340534632016</v>
      </c>
      <c r="M3" s="24">
        <f t="shared" si="1"/>
        <v>4827.4550836775979</v>
      </c>
      <c r="N3" s="24">
        <f t="shared" si="1"/>
        <v>4491.8508908592021</v>
      </c>
      <c r="O3" s="24">
        <f t="shared" si="1"/>
        <v>4775.5820510244002</v>
      </c>
      <c r="P3" s="24">
        <f t="shared" si="1"/>
        <v>4697.0564586263981</v>
      </c>
      <c r="Q3" s="24">
        <f t="shared" si="1"/>
        <v>4263.6219194448013</v>
      </c>
      <c r="R3" s="24">
        <f t="shared" si="1"/>
        <v>3721.2134615567993</v>
      </c>
      <c r="S3" s="24">
        <f t="shared" si="1"/>
        <v>4905.0067324104011</v>
      </c>
      <c r="T3" s="24">
        <f t="shared" si="1"/>
        <v>4790.0402575343978</v>
      </c>
      <c r="U3" s="24">
        <f t="shared" si="1"/>
        <v>4263.5082931847983</v>
      </c>
      <c r="V3" s="24">
        <f t="shared" si="1"/>
        <v>3771.1313684771226</v>
      </c>
      <c r="W3" s="24">
        <f t="shared" si="1"/>
        <v>2438.8616369337965</v>
      </c>
      <c r="X3" s="24">
        <f t="shared" si="1"/>
        <v>2770.1810974727996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4560.7907380464003</v>
      </c>
      <c r="D4" s="19">
        <f t="shared" si="2"/>
        <v>5312.3557715711995</v>
      </c>
      <c r="E4" s="19">
        <f t="shared" si="2"/>
        <v>5289.2546263920003</v>
      </c>
      <c r="F4" s="19">
        <f t="shared" si="2"/>
        <v>5574.020289948</v>
      </c>
      <c r="G4" s="19">
        <f t="shared" si="2"/>
        <v>5177.2971134016016</v>
      </c>
      <c r="H4" s="19">
        <f t="shared" si="2"/>
        <v>4779.4867236863993</v>
      </c>
      <c r="I4" s="19">
        <f t="shared" si="2"/>
        <v>5589.240388300801</v>
      </c>
      <c r="J4" s="19">
        <f t="shared" si="2"/>
        <v>5268.5121088512014</v>
      </c>
      <c r="K4" s="19">
        <f t="shared" si="2"/>
        <v>4646.5974162432012</v>
      </c>
      <c r="L4" s="19">
        <f t="shared" si="2"/>
        <v>5012.9670970368015</v>
      </c>
      <c r="M4" s="19">
        <f t="shared" si="2"/>
        <v>4821.2010890999982</v>
      </c>
      <c r="N4" s="19">
        <f t="shared" si="2"/>
        <v>4479.3854458848018</v>
      </c>
      <c r="O4" s="19">
        <f t="shared" si="2"/>
        <v>4763.11660605</v>
      </c>
      <c r="P4" s="19">
        <f t="shared" si="2"/>
        <v>4690.8237361391984</v>
      </c>
      <c r="Q4" s="19">
        <f t="shared" si="2"/>
        <v>4251.156474470401</v>
      </c>
      <c r="R4" s="19">
        <f t="shared" si="2"/>
        <v>3708.7905607631992</v>
      </c>
      <c r="S4" s="19">
        <f t="shared" si="2"/>
        <v>4905.0067324104011</v>
      </c>
      <c r="T4" s="19">
        <f t="shared" si="2"/>
        <v>4790.0402575343978</v>
      </c>
      <c r="U4" s="19">
        <f t="shared" si="2"/>
        <v>4263.5082931847983</v>
      </c>
      <c r="V4" s="19">
        <f t="shared" si="2"/>
        <v>3771.1313684771226</v>
      </c>
      <c r="W4" s="19">
        <f t="shared" si="2"/>
        <v>2438.8616369337965</v>
      </c>
      <c r="X4" s="19">
        <f t="shared" si="2"/>
        <v>2770.1810974727996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4560.7907380464003</v>
      </c>
      <c r="D7" s="8">
        <v>5312.3557715711995</v>
      </c>
      <c r="E7" s="8">
        <v>5289.2546263920003</v>
      </c>
      <c r="F7" s="8">
        <v>5574.020289948</v>
      </c>
      <c r="G7" s="8">
        <v>5177.2971134016016</v>
      </c>
      <c r="H7" s="8">
        <v>4779.4867236863993</v>
      </c>
      <c r="I7" s="8">
        <v>5589.240388300801</v>
      </c>
      <c r="J7" s="8">
        <v>5268.5121088512014</v>
      </c>
      <c r="K7" s="8">
        <v>4646.5974162432012</v>
      </c>
      <c r="L7" s="8">
        <v>5012.9670970368015</v>
      </c>
      <c r="M7" s="8">
        <v>4821.2010890999982</v>
      </c>
      <c r="N7" s="8">
        <v>4479.3854458848018</v>
      </c>
      <c r="O7" s="8">
        <v>4763.11660605</v>
      </c>
      <c r="P7" s="8">
        <v>4690.8237361391984</v>
      </c>
      <c r="Q7" s="8">
        <v>4251.156474470401</v>
      </c>
      <c r="R7" s="8">
        <v>3708.7905607631992</v>
      </c>
      <c r="S7" s="8">
        <v>4905.0067324104011</v>
      </c>
      <c r="T7" s="8">
        <v>4790.0402575343978</v>
      </c>
      <c r="U7" s="8">
        <v>4263.5082931847983</v>
      </c>
      <c r="V7" s="8">
        <v>3771.1313684771226</v>
      </c>
      <c r="W7" s="8">
        <v>2438.8616369337965</v>
      </c>
      <c r="X7" s="8">
        <v>2770.1810974727996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3.1269972887999997</v>
      </c>
      <c r="J11" s="19">
        <f t="shared" si="4"/>
        <v>15.6346022448</v>
      </c>
      <c r="K11" s="19">
        <f t="shared" si="4"/>
        <v>6.2539945775999985</v>
      </c>
      <c r="L11" s="19">
        <f t="shared" si="4"/>
        <v>12.366956426400002</v>
      </c>
      <c r="M11" s="19">
        <f t="shared" si="4"/>
        <v>6.2539945775999985</v>
      </c>
      <c r="N11" s="19">
        <f t="shared" si="4"/>
        <v>12.465444974400002</v>
      </c>
      <c r="O11" s="19">
        <f t="shared" si="4"/>
        <v>12.465444974400002</v>
      </c>
      <c r="P11" s="19">
        <f t="shared" si="4"/>
        <v>6.2327224871999984</v>
      </c>
      <c r="Q11" s="19">
        <f t="shared" si="4"/>
        <v>12.465444974400002</v>
      </c>
      <c r="R11" s="19">
        <f t="shared" si="4"/>
        <v>12.4229007936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3.1269972887999997</v>
      </c>
      <c r="J13" s="8">
        <v>15.6346022448</v>
      </c>
      <c r="K13" s="8">
        <v>6.2539945775999985</v>
      </c>
      <c r="L13" s="8">
        <v>9.3809918664000023</v>
      </c>
      <c r="M13" s="8">
        <v>6.2539945775999985</v>
      </c>
      <c r="N13" s="8">
        <v>12.465444974400002</v>
      </c>
      <c r="O13" s="8">
        <v>12.465444974400002</v>
      </c>
      <c r="P13" s="8">
        <v>6.2327224871999984</v>
      </c>
      <c r="Q13" s="8">
        <v>12.465444974400002</v>
      </c>
      <c r="R13" s="8">
        <v>12.4229007936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2.9859645600000002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89.958023999999995</v>
      </c>
      <c r="D17" s="27">
        <f t="shared" si="5"/>
        <v>90.818568000000013</v>
      </c>
      <c r="E17" s="27">
        <f t="shared" si="5"/>
        <v>76.359455999999994</v>
      </c>
      <c r="F17" s="27">
        <f t="shared" si="5"/>
        <v>59.599367999999998</v>
      </c>
      <c r="G17" s="27">
        <f t="shared" si="5"/>
        <v>109.11852</v>
      </c>
      <c r="H17" s="27">
        <f t="shared" si="5"/>
        <v>98.178696000000002</v>
      </c>
      <c r="I17" s="27">
        <f t="shared" si="5"/>
        <v>92.198592000000005</v>
      </c>
      <c r="J17" s="27">
        <f t="shared" si="5"/>
        <v>104.52615119999999</v>
      </c>
      <c r="K17" s="27">
        <f t="shared" si="5"/>
        <v>127.2235896</v>
      </c>
      <c r="L17" s="27">
        <f t="shared" si="5"/>
        <v>126.3326544</v>
      </c>
      <c r="M17" s="27">
        <f t="shared" si="5"/>
        <v>130.3237656</v>
      </c>
      <c r="N17" s="27">
        <f t="shared" si="5"/>
        <v>95.634806399999988</v>
      </c>
      <c r="O17" s="27">
        <f t="shared" si="5"/>
        <v>104.12041679999999</v>
      </c>
      <c r="P17" s="27">
        <f t="shared" si="5"/>
        <v>217.68894719999997</v>
      </c>
      <c r="Q17" s="27">
        <f t="shared" si="5"/>
        <v>336.86369279999997</v>
      </c>
      <c r="R17" s="27">
        <f t="shared" si="5"/>
        <v>414.92851919999998</v>
      </c>
      <c r="S17" s="27">
        <f t="shared" si="5"/>
        <v>240.83095680000008</v>
      </c>
      <c r="T17" s="27">
        <f t="shared" si="5"/>
        <v>202.32513360000002</v>
      </c>
      <c r="U17" s="27">
        <f t="shared" si="5"/>
        <v>295.6375152</v>
      </c>
      <c r="V17" s="27">
        <f t="shared" si="5"/>
        <v>279.63239040000002</v>
      </c>
      <c r="W17" s="27">
        <f t="shared" si="5"/>
        <v>270.41733936000003</v>
      </c>
      <c r="X17" s="27">
        <f t="shared" si="5"/>
        <v>325.06106313600009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1.55844</v>
      </c>
      <c r="D19" s="8">
        <v>1.6383599999999998</v>
      </c>
      <c r="E19" s="8">
        <v>0.95904</v>
      </c>
      <c r="F19" s="8">
        <v>0.83916000000000002</v>
      </c>
      <c r="G19" s="8">
        <v>1.4785199999999998</v>
      </c>
      <c r="H19" s="8">
        <v>1.1987999999999999</v>
      </c>
      <c r="I19" s="8">
        <v>1.1987999999999999</v>
      </c>
      <c r="J19" s="8">
        <v>1.3586399999999998</v>
      </c>
      <c r="K19" s="8">
        <v>1.8781200000000002</v>
      </c>
      <c r="L19" s="8">
        <v>3.1968000000000005</v>
      </c>
      <c r="M19" s="8">
        <v>1.5983999999999998</v>
      </c>
      <c r="N19" s="8">
        <v>0.83916000000000002</v>
      </c>
      <c r="O19" s="8">
        <v>1.7582399999999998</v>
      </c>
      <c r="P19" s="8">
        <v>1.2387600000000001</v>
      </c>
      <c r="Q19" s="8">
        <v>4.1158799999999989</v>
      </c>
      <c r="R19" s="8">
        <v>5.7142800000000005</v>
      </c>
      <c r="S19" s="8">
        <v>2.4375600000000008</v>
      </c>
      <c r="T19" s="8">
        <v>2.4375600000000008</v>
      </c>
      <c r="U19" s="8">
        <v>2.8771200000000006</v>
      </c>
      <c r="V19" s="8">
        <v>3.8761199999999989</v>
      </c>
      <c r="W19" s="8">
        <v>4.2917039999999993</v>
      </c>
      <c r="X19" s="8">
        <v>2.9890080000000006</v>
      </c>
    </row>
    <row r="20" spans="1:24" ht="11.25" customHeight="1" x14ac:dyDescent="0.2">
      <c r="A20" s="29" t="s">
        <v>30</v>
      </c>
      <c r="B20" s="7" t="s">
        <v>31</v>
      </c>
      <c r="C20" s="8">
        <v>88.39958399999999</v>
      </c>
      <c r="D20" s="8">
        <v>89.180208000000007</v>
      </c>
      <c r="E20" s="8">
        <v>75.400415999999993</v>
      </c>
      <c r="F20" s="8">
        <v>58.760207999999999</v>
      </c>
      <c r="G20" s="8">
        <v>107.64</v>
      </c>
      <c r="H20" s="8">
        <v>96.979895999999997</v>
      </c>
      <c r="I20" s="8">
        <v>90.999791999999999</v>
      </c>
      <c r="J20" s="8">
        <v>102.439584</v>
      </c>
      <c r="K20" s="8">
        <v>92.039687999999998</v>
      </c>
      <c r="L20" s="8">
        <v>88.919999999999987</v>
      </c>
      <c r="M20" s="8">
        <v>79.039584000000005</v>
      </c>
      <c r="N20" s="8">
        <v>44.199791999999995</v>
      </c>
      <c r="O20" s="8">
        <v>62.140103999999994</v>
      </c>
      <c r="P20" s="8">
        <v>57.199896000000003</v>
      </c>
      <c r="Q20" s="8">
        <v>211.90010399999994</v>
      </c>
      <c r="R20" s="8">
        <v>315.12031200000001</v>
      </c>
      <c r="S20" s="8">
        <v>138.83968800000005</v>
      </c>
      <c r="T20" s="8">
        <v>135.45979200000002</v>
      </c>
      <c r="U20" s="8">
        <v>174.46010399999997</v>
      </c>
      <c r="V20" s="8">
        <v>143.26041600000005</v>
      </c>
      <c r="W20" s="8">
        <v>236.13202080000005</v>
      </c>
      <c r="X20" s="8">
        <v>297.90796464000005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0.7279272</v>
      </c>
      <c r="K21" s="8">
        <v>33.305781599999996</v>
      </c>
      <c r="L21" s="8">
        <v>34.215854400000005</v>
      </c>
      <c r="M21" s="8">
        <v>49.685781599999991</v>
      </c>
      <c r="N21" s="8">
        <v>50.595854399999993</v>
      </c>
      <c r="O21" s="8">
        <v>40.222072799999999</v>
      </c>
      <c r="P21" s="8">
        <v>159.25029119999996</v>
      </c>
      <c r="Q21" s="8">
        <v>120.84770880000001</v>
      </c>
      <c r="R21" s="8">
        <v>94.093927199999968</v>
      </c>
      <c r="S21" s="8">
        <v>99.553708800000024</v>
      </c>
      <c r="T21" s="8">
        <v>64.427781600000003</v>
      </c>
      <c r="U21" s="8">
        <v>118.30029120000003</v>
      </c>
      <c r="V21" s="8">
        <v>132.49585439999998</v>
      </c>
      <c r="W21" s="8">
        <v>29.99361455999999</v>
      </c>
      <c r="X21" s="8">
        <v>24.164090496000004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3694.1458751999999</v>
      </c>
      <c r="D22" s="27">
        <f t="shared" si="6"/>
        <v>4450.5220079232004</v>
      </c>
      <c r="E22" s="27">
        <f t="shared" si="6"/>
        <v>5119.1114147711996</v>
      </c>
      <c r="F22" s="27">
        <f t="shared" si="6"/>
        <v>5357.0579914367991</v>
      </c>
      <c r="G22" s="27">
        <f t="shared" si="6"/>
        <v>4874.9289557760021</v>
      </c>
      <c r="H22" s="27">
        <f t="shared" si="6"/>
        <v>4357.9111200768002</v>
      </c>
      <c r="I22" s="27">
        <f t="shared" si="6"/>
        <v>4918.4536756607995</v>
      </c>
      <c r="J22" s="27">
        <f t="shared" si="6"/>
        <v>5399.6715476352001</v>
      </c>
      <c r="K22" s="27">
        <f t="shared" si="6"/>
        <v>4644.4892237567992</v>
      </c>
      <c r="L22" s="27">
        <f t="shared" si="6"/>
        <v>4619.0711064959996</v>
      </c>
      <c r="M22" s="27">
        <f t="shared" si="6"/>
        <v>5464.8455317632006</v>
      </c>
      <c r="N22" s="27">
        <f t="shared" si="6"/>
        <v>4750.8606960011994</v>
      </c>
      <c r="O22" s="27">
        <f t="shared" si="6"/>
        <v>4278.6188712431995</v>
      </c>
      <c r="P22" s="27">
        <f t="shared" si="6"/>
        <v>3533.6925280800001</v>
      </c>
      <c r="Q22" s="27">
        <f t="shared" si="6"/>
        <v>3759.9762126959999</v>
      </c>
      <c r="R22" s="27">
        <f t="shared" si="6"/>
        <v>3672.5478349032001</v>
      </c>
      <c r="S22" s="27">
        <f t="shared" si="6"/>
        <v>3622.439417414399</v>
      </c>
      <c r="T22" s="27">
        <f t="shared" si="6"/>
        <v>3494.8085738543996</v>
      </c>
      <c r="U22" s="27">
        <f t="shared" si="6"/>
        <v>3808.3495774499997</v>
      </c>
      <c r="V22" s="27">
        <f t="shared" si="6"/>
        <v>3531.6960852887996</v>
      </c>
      <c r="W22" s="27">
        <f t="shared" si="6"/>
        <v>2926.7791598231997</v>
      </c>
      <c r="X22" s="27">
        <f t="shared" si="6"/>
        <v>2646.4372704000002</v>
      </c>
    </row>
    <row r="23" spans="1:24" ht="11.25" customHeight="1" x14ac:dyDescent="0.2">
      <c r="A23" s="29" t="s">
        <v>36</v>
      </c>
      <c r="B23" s="7" t="s">
        <v>37</v>
      </c>
      <c r="C23" s="8">
        <v>3694.1458751999999</v>
      </c>
      <c r="D23" s="8">
        <v>4450.5220079232004</v>
      </c>
      <c r="E23" s="8">
        <v>5119.1114147711996</v>
      </c>
      <c r="F23" s="8">
        <v>5357.0579914367991</v>
      </c>
      <c r="G23" s="8">
        <v>4874.9289557760021</v>
      </c>
      <c r="H23" s="8">
        <v>4357.9111200768002</v>
      </c>
      <c r="I23" s="8">
        <v>4918.4536756607995</v>
      </c>
      <c r="J23" s="8">
        <v>5399.6715476352001</v>
      </c>
      <c r="K23" s="8">
        <v>4635.6553393919994</v>
      </c>
      <c r="L23" s="8">
        <v>4610.2372221311998</v>
      </c>
      <c r="M23" s="8">
        <v>5464.8455317632006</v>
      </c>
      <c r="N23" s="8">
        <v>4741.9347920075998</v>
      </c>
      <c r="O23" s="8">
        <v>4271.4289177559995</v>
      </c>
      <c r="P23" s="8">
        <v>3526.5271136832002</v>
      </c>
      <c r="Q23" s="8">
        <v>3751.0503087023999</v>
      </c>
      <c r="R23" s="8">
        <v>3663.6219309096</v>
      </c>
      <c r="S23" s="8">
        <v>3620.6482546079992</v>
      </c>
      <c r="T23" s="8">
        <v>3493.0174110479998</v>
      </c>
      <c r="U23" s="8">
        <v>3808.3495774499997</v>
      </c>
      <c r="V23" s="8">
        <v>3529.9233248399996</v>
      </c>
      <c r="W23" s="8">
        <v>2926.7791598231997</v>
      </c>
      <c r="X23" s="8">
        <v>2646.4372704000002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8.8338843647999976</v>
      </c>
      <c r="L24" s="8">
        <v>8.8338843647999976</v>
      </c>
      <c r="M24" s="8">
        <v>0</v>
      </c>
      <c r="N24" s="8">
        <v>8.9259039935999969</v>
      </c>
      <c r="O24" s="8">
        <v>7.1899534872000013</v>
      </c>
      <c r="P24" s="8">
        <v>7.1654143968000001</v>
      </c>
      <c r="Q24" s="8">
        <v>8.9259039935999969</v>
      </c>
      <c r="R24" s="8">
        <v>8.9259039935999969</v>
      </c>
      <c r="S24" s="8">
        <v>1.7911628063999998</v>
      </c>
      <c r="T24" s="8">
        <v>1.7911628063999998</v>
      </c>
      <c r="U24" s="8">
        <v>0</v>
      </c>
      <c r="V24" s="8">
        <v>1.7727604487999997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477.14690196000004</v>
      </c>
      <c r="D26" s="27">
        <f t="shared" si="7"/>
        <v>464.39340984</v>
      </c>
      <c r="E26" s="27">
        <f t="shared" si="7"/>
        <v>556.01738424000007</v>
      </c>
      <c r="F26" s="27">
        <f t="shared" si="7"/>
        <v>492.44530572000008</v>
      </c>
      <c r="G26" s="27">
        <f t="shared" si="7"/>
        <v>456.94719972000007</v>
      </c>
      <c r="H26" s="27">
        <f t="shared" si="7"/>
        <v>381.64599576000001</v>
      </c>
      <c r="I26" s="27">
        <f t="shared" si="7"/>
        <v>384.84351720000006</v>
      </c>
      <c r="J26" s="27">
        <f t="shared" si="7"/>
        <v>381.57958223999998</v>
      </c>
      <c r="K26" s="27">
        <f t="shared" si="7"/>
        <v>418.22723412000005</v>
      </c>
      <c r="L26" s="27">
        <f t="shared" si="7"/>
        <v>322.93021428000009</v>
      </c>
      <c r="M26" s="27">
        <f t="shared" si="7"/>
        <v>307.33515504000002</v>
      </c>
      <c r="N26" s="27">
        <f t="shared" si="7"/>
        <v>205.64268948000003</v>
      </c>
      <c r="O26" s="27">
        <f t="shared" si="7"/>
        <v>202.832199</v>
      </c>
      <c r="P26" s="27">
        <f t="shared" si="7"/>
        <v>178.60312728</v>
      </c>
      <c r="Q26" s="27">
        <f t="shared" si="7"/>
        <v>189.68562684</v>
      </c>
      <c r="R26" s="27">
        <f t="shared" si="7"/>
        <v>220.95447588000002</v>
      </c>
      <c r="S26" s="27">
        <f t="shared" si="7"/>
        <v>95.957145360000013</v>
      </c>
      <c r="T26" s="27">
        <f t="shared" si="7"/>
        <v>346.29270551999997</v>
      </c>
      <c r="U26" s="27">
        <f t="shared" si="7"/>
        <v>118.73898324</v>
      </c>
      <c r="V26" s="27">
        <f t="shared" si="7"/>
        <v>122.69720388418138</v>
      </c>
      <c r="W26" s="27">
        <f t="shared" si="7"/>
        <v>132.30370019404219</v>
      </c>
      <c r="X26" s="27">
        <f t="shared" si="7"/>
        <v>102.35378664000001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477.14690196000004</v>
      </c>
      <c r="D33" s="19">
        <f t="shared" si="9"/>
        <v>464.39340984</v>
      </c>
      <c r="E33" s="19">
        <f t="shared" si="9"/>
        <v>556.01738424000007</v>
      </c>
      <c r="F33" s="19">
        <f t="shared" si="9"/>
        <v>492.44530572000008</v>
      </c>
      <c r="G33" s="19">
        <f t="shared" si="9"/>
        <v>456.94719972000007</v>
      </c>
      <c r="H33" s="19">
        <f t="shared" si="9"/>
        <v>381.64599576000001</v>
      </c>
      <c r="I33" s="19">
        <f t="shared" si="9"/>
        <v>384.84351720000006</v>
      </c>
      <c r="J33" s="19">
        <f t="shared" si="9"/>
        <v>381.57958223999998</v>
      </c>
      <c r="K33" s="19">
        <f t="shared" si="9"/>
        <v>418.22723412000005</v>
      </c>
      <c r="L33" s="19">
        <f t="shared" si="9"/>
        <v>322.93021428000009</v>
      </c>
      <c r="M33" s="19">
        <f t="shared" si="9"/>
        <v>307.33515504000002</v>
      </c>
      <c r="N33" s="19">
        <f t="shared" si="9"/>
        <v>205.64268948000003</v>
      </c>
      <c r="O33" s="19">
        <f t="shared" si="9"/>
        <v>202.832199</v>
      </c>
      <c r="P33" s="19">
        <f t="shared" si="9"/>
        <v>178.60312728</v>
      </c>
      <c r="Q33" s="19">
        <f t="shared" si="9"/>
        <v>189.68562684</v>
      </c>
      <c r="R33" s="19">
        <f t="shared" si="9"/>
        <v>220.95447588000002</v>
      </c>
      <c r="S33" s="19">
        <f t="shared" si="9"/>
        <v>95.957145360000013</v>
      </c>
      <c r="T33" s="19">
        <f t="shared" si="9"/>
        <v>346.29270551999997</v>
      </c>
      <c r="U33" s="19">
        <f t="shared" si="9"/>
        <v>118.73898324</v>
      </c>
      <c r="V33" s="19">
        <f t="shared" si="9"/>
        <v>122.69720388418138</v>
      </c>
      <c r="W33" s="19">
        <f t="shared" si="9"/>
        <v>132.30370019404219</v>
      </c>
      <c r="X33" s="19">
        <f t="shared" si="9"/>
        <v>102.35378664000001</v>
      </c>
    </row>
    <row r="34" spans="1:24" ht="11.25" customHeight="1" x14ac:dyDescent="0.2">
      <c r="A34" s="28" t="s">
        <v>54</v>
      </c>
      <c r="B34" s="7" t="s">
        <v>55</v>
      </c>
      <c r="C34" s="8">
        <v>9.5039308800000022</v>
      </c>
      <c r="D34" s="8">
        <v>19.008069120000002</v>
      </c>
      <c r="E34" s="8">
        <v>38.016138240000025</v>
      </c>
      <c r="F34" s="8">
        <v>28.512000000000004</v>
      </c>
      <c r="G34" s="8">
        <v>12.672184320000003</v>
      </c>
      <c r="H34" s="8">
        <v>12.672184320000003</v>
      </c>
      <c r="I34" s="8">
        <v>9.5039308800000022</v>
      </c>
      <c r="J34" s="8">
        <v>15.840023040000002</v>
      </c>
      <c r="K34" s="8">
        <v>28.512000000000004</v>
      </c>
      <c r="L34" s="8">
        <v>6.3360921600000015</v>
      </c>
      <c r="M34" s="8">
        <v>6.3360921600000015</v>
      </c>
      <c r="N34" s="8">
        <v>6.3360921600000015</v>
      </c>
      <c r="O34" s="8">
        <v>9.5039308800000022</v>
      </c>
      <c r="P34" s="8">
        <v>19.824238080000001</v>
      </c>
      <c r="Q34" s="8">
        <v>16.926174720000002</v>
      </c>
      <c r="R34" s="8">
        <v>16.970342400000003</v>
      </c>
      <c r="S34" s="8">
        <v>0</v>
      </c>
      <c r="T34" s="8">
        <v>36.460523519999995</v>
      </c>
      <c r="U34" s="8">
        <v>22.500840960000001</v>
      </c>
      <c r="V34" s="8">
        <v>19.574287894295363</v>
      </c>
      <c r="W34" s="8">
        <v>20.237435394042176</v>
      </c>
      <c r="X34" s="8">
        <v>2.8113868799999997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2.9151442800000007</v>
      </c>
      <c r="M36" s="8">
        <v>0</v>
      </c>
      <c r="N36" s="8">
        <v>0</v>
      </c>
      <c r="O36" s="8">
        <v>2.9151442800000007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9.5588110799999999</v>
      </c>
      <c r="D43" s="8">
        <v>15.931440719999999</v>
      </c>
      <c r="E43" s="8">
        <v>9.5588110799999999</v>
      </c>
      <c r="F43" s="8">
        <v>9.5588110799999999</v>
      </c>
      <c r="G43" s="8">
        <v>6.3430192800000027</v>
      </c>
      <c r="H43" s="8">
        <v>12.686038559999997</v>
      </c>
      <c r="I43" s="8">
        <v>9.5083934400000025</v>
      </c>
      <c r="J43" s="8">
        <v>25.357672079999997</v>
      </c>
      <c r="K43" s="8">
        <v>12.679369559999998</v>
      </c>
      <c r="L43" s="8">
        <v>19.020521519999999</v>
      </c>
      <c r="M43" s="8">
        <v>6.3408851999999998</v>
      </c>
      <c r="N43" s="8">
        <v>6.340084919999998</v>
      </c>
      <c r="O43" s="8">
        <v>19.019987999999998</v>
      </c>
      <c r="P43" s="8">
        <v>9.6033600000000003</v>
      </c>
      <c r="Q43" s="8">
        <v>9.6033600000000003</v>
      </c>
      <c r="R43" s="8">
        <v>12.787940880000001</v>
      </c>
      <c r="S43" s="8">
        <v>12.775936679999997</v>
      </c>
      <c r="T43" s="8">
        <v>12.739657319999997</v>
      </c>
      <c r="U43" s="8">
        <v>12.734855639999999</v>
      </c>
      <c r="V43" s="8">
        <v>12.7391238</v>
      </c>
      <c r="W43" s="8">
        <v>19.109886119999999</v>
      </c>
      <c r="X43" s="8">
        <v>21.591821159999999</v>
      </c>
    </row>
    <row r="44" spans="1:24" ht="11.25" customHeight="1" x14ac:dyDescent="0.2">
      <c r="A44" s="28" t="s">
        <v>74</v>
      </c>
      <c r="B44" s="7" t="s">
        <v>75</v>
      </c>
      <c r="C44" s="8">
        <v>458.08416000000005</v>
      </c>
      <c r="D44" s="8">
        <v>429.45390000000003</v>
      </c>
      <c r="E44" s="8">
        <v>505.80126000000007</v>
      </c>
      <c r="F44" s="8">
        <v>451.72197288000007</v>
      </c>
      <c r="G44" s="8">
        <v>432.63513288000007</v>
      </c>
      <c r="H44" s="8">
        <v>356.28777288000003</v>
      </c>
      <c r="I44" s="8">
        <v>365.83119288000006</v>
      </c>
      <c r="J44" s="8">
        <v>340.38188711999999</v>
      </c>
      <c r="K44" s="8">
        <v>377.03586456000005</v>
      </c>
      <c r="L44" s="8">
        <v>294.65845632000008</v>
      </c>
      <c r="M44" s="8">
        <v>294.65817767999999</v>
      </c>
      <c r="N44" s="8">
        <v>190.18099512000003</v>
      </c>
      <c r="O44" s="8">
        <v>171.39313584000001</v>
      </c>
      <c r="P44" s="8">
        <v>143.75121192</v>
      </c>
      <c r="Q44" s="8">
        <v>146.88340416000003</v>
      </c>
      <c r="R44" s="8">
        <v>174.92350464000003</v>
      </c>
      <c r="S44" s="8">
        <v>75.044996640000008</v>
      </c>
      <c r="T44" s="8">
        <v>256.41093672</v>
      </c>
      <c r="U44" s="8">
        <v>62.539076159999993</v>
      </c>
      <c r="V44" s="8">
        <v>57.138071153043356</v>
      </c>
      <c r="W44" s="8">
        <v>68.79315096000002</v>
      </c>
      <c r="X44" s="8">
        <v>68.79315096000002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2.6411749200000001</v>
      </c>
      <c r="F50" s="8">
        <v>2.65252176</v>
      </c>
      <c r="G50" s="8">
        <v>5.2968632399999995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2.7855172800000001</v>
      </c>
      <c r="O50" s="8">
        <v>0</v>
      </c>
      <c r="P50" s="8">
        <v>5.4243172799999995</v>
      </c>
      <c r="Q50" s="8">
        <v>16.272687959999995</v>
      </c>
      <c r="R50" s="8">
        <v>16.272687959999999</v>
      </c>
      <c r="S50" s="8">
        <v>8.1362120399999984</v>
      </c>
      <c r="T50" s="8">
        <v>40.681587960000002</v>
      </c>
      <c r="U50" s="8">
        <v>20.964210480000006</v>
      </c>
      <c r="V50" s="8">
        <v>33.245721036842653</v>
      </c>
      <c r="W50" s="8">
        <v>24.163227720000002</v>
      </c>
      <c r="X50" s="8">
        <v>9.1574276399999999</v>
      </c>
    </row>
    <row r="51" spans="1:24" ht="11.25" customHeight="1" x14ac:dyDescent="0.2">
      <c r="A51" s="25" t="s">
        <v>88</v>
      </c>
      <c r="B51" s="26" t="s">
        <v>89</v>
      </c>
      <c r="C51" s="27">
        <v>4325.2258499999998</v>
      </c>
      <c r="D51" s="27">
        <v>4798.0646999999999</v>
      </c>
      <c r="E51" s="27">
        <v>4872.1335300000019</v>
      </c>
      <c r="F51" s="27">
        <v>4929.5406599999997</v>
      </c>
      <c r="G51" s="27">
        <v>5093.6331599999994</v>
      </c>
      <c r="H51" s="27">
        <v>4930.348500000001</v>
      </c>
      <c r="I51" s="27">
        <v>4586.3096400000004</v>
      </c>
      <c r="J51" s="27">
        <v>4304.2218080399998</v>
      </c>
      <c r="K51" s="27">
        <v>4653.2046488400019</v>
      </c>
      <c r="L51" s="27">
        <v>4251.0685615200018</v>
      </c>
      <c r="M51" s="27">
        <v>4834.0860836400007</v>
      </c>
      <c r="N51" s="27">
        <v>4056.3902293199994</v>
      </c>
      <c r="O51" s="27">
        <v>3131.9268116400008</v>
      </c>
      <c r="P51" s="27">
        <v>2911.4214307200009</v>
      </c>
      <c r="Q51" s="27">
        <v>2323.3175460000002</v>
      </c>
      <c r="R51" s="27">
        <v>2142.8965800000001</v>
      </c>
      <c r="S51" s="27">
        <v>1696.9380001200002</v>
      </c>
      <c r="T51" s="27">
        <v>1555.6181058</v>
      </c>
      <c r="U51" s="27">
        <v>1887.7599061200001</v>
      </c>
      <c r="V51" s="27">
        <v>1700.515757880027</v>
      </c>
      <c r="W51" s="27">
        <v>1794.8136924271651</v>
      </c>
      <c r="X51" s="27">
        <v>1669.0301575199999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197.63807410097507</v>
      </c>
      <c r="D52" s="27">
        <f t="shared" si="10"/>
        <v>231.65998851073172</v>
      </c>
      <c r="E52" s="27">
        <f t="shared" si="10"/>
        <v>273.10157769196525</v>
      </c>
      <c r="F52" s="27">
        <f t="shared" si="10"/>
        <v>276.45423895826775</v>
      </c>
      <c r="G52" s="27">
        <f t="shared" si="10"/>
        <v>285.78037499826792</v>
      </c>
      <c r="H52" s="27">
        <f t="shared" si="10"/>
        <v>285.92029693602706</v>
      </c>
      <c r="I52" s="27">
        <f t="shared" si="10"/>
        <v>269.37660934107157</v>
      </c>
      <c r="J52" s="27">
        <f t="shared" si="10"/>
        <v>269.63193961452424</v>
      </c>
      <c r="K52" s="27">
        <f t="shared" si="10"/>
        <v>200.13617447502847</v>
      </c>
      <c r="L52" s="27">
        <f t="shared" si="10"/>
        <v>287.79564364269072</v>
      </c>
      <c r="M52" s="27">
        <f t="shared" si="10"/>
        <v>255.7251532937459</v>
      </c>
      <c r="N52" s="27">
        <f t="shared" si="10"/>
        <v>299.59747522814996</v>
      </c>
      <c r="O52" s="27">
        <f t="shared" si="10"/>
        <v>401.18913442485285</v>
      </c>
      <c r="P52" s="27">
        <f t="shared" si="10"/>
        <v>486.01275673362153</v>
      </c>
      <c r="Q52" s="27">
        <f t="shared" si="10"/>
        <v>537.78445152975348</v>
      </c>
      <c r="R52" s="27">
        <f t="shared" si="10"/>
        <v>566.71422894712157</v>
      </c>
      <c r="S52" s="27">
        <f t="shared" si="10"/>
        <v>628.41052791909556</v>
      </c>
      <c r="T52" s="27">
        <f t="shared" si="10"/>
        <v>702.26474235235344</v>
      </c>
      <c r="U52" s="27">
        <f t="shared" si="10"/>
        <v>713.5900537790933</v>
      </c>
      <c r="V52" s="27">
        <f t="shared" si="10"/>
        <v>703.0568252669691</v>
      </c>
      <c r="W52" s="27">
        <f t="shared" si="10"/>
        <v>712.08678659854741</v>
      </c>
      <c r="X52" s="27">
        <f t="shared" si="10"/>
        <v>803.89666226979261</v>
      </c>
    </row>
    <row r="53" spans="1:24" ht="11.25" customHeight="1" x14ac:dyDescent="0.2">
      <c r="A53" s="29" t="s">
        <v>116</v>
      </c>
      <c r="B53" s="7" t="s">
        <v>117</v>
      </c>
      <c r="C53" s="8">
        <v>162.59082840000002</v>
      </c>
      <c r="D53" s="8">
        <v>186.90071400000002</v>
      </c>
      <c r="E53" s="8">
        <v>217.35988560000001</v>
      </c>
      <c r="F53" s="8">
        <v>195.48140039999996</v>
      </c>
      <c r="G53" s="8">
        <v>192.62117159999997</v>
      </c>
      <c r="H53" s="8">
        <v>176.60522879999999</v>
      </c>
      <c r="I53" s="8">
        <v>186.61500000000001</v>
      </c>
      <c r="J53" s="8">
        <v>169.31205719999997</v>
      </c>
      <c r="K53" s="8">
        <v>94.094114399999981</v>
      </c>
      <c r="L53" s="8">
        <v>107.67917160000002</v>
      </c>
      <c r="M53" s="8">
        <v>85.799656799999994</v>
      </c>
      <c r="N53" s="8">
        <v>103.9607712</v>
      </c>
      <c r="O53" s="8">
        <v>123.83771400000001</v>
      </c>
      <c r="P53" s="8">
        <v>130.9877712</v>
      </c>
      <c r="Q53" s="8">
        <v>131.27400000000003</v>
      </c>
      <c r="R53" s="8">
        <v>101.53040040000005</v>
      </c>
      <c r="S53" s="8">
        <v>98.097713999999982</v>
      </c>
      <c r="T53" s="8">
        <v>120.12034320000001</v>
      </c>
      <c r="U53" s="8">
        <v>116.97388560000002</v>
      </c>
      <c r="V53" s="8">
        <v>103.53194280000004</v>
      </c>
      <c r="W53" s="8">
        <v>149.57771399999999</v>
      </c>
      <c r="X53" s="8">
        <v>157.15711440000001</v>
      </c>
    </row>
    <row r="54" spans="1:24" ht="11.25" customHeight="1" x14ac:dyDescent="0.2">
      <c r="A54" s="43" t="s">
        <v>118</v>
      </c>
      <c r="B54" s="44" t="s">
        <v>119</v>
      </c>
      <c r="C54" s="45">
        <v>35.047245700975061</v>
      </c>
      <c r="D54" s="45">
        <v>44.759274510731707</v>
      </c>
      <c r="E54" s="45">
        <v>55.741692091965234</v>
      </c>
      <c r="F54" s="45">
        <v>80.972838558267782</v>
      </c>
      <c r="G54" s="45">
        <v>93.159203398267962</v>
      </c>
      <c r="H54" s="45">
        <v>109.31506813602704</v>
      </c>
      <c r="I54" s="45">
        <v>82.761609341071534</v>
      </c>
      <c r="J54" s="45">
        <v>100.31988241452427</v>
      </c>
      <c r="K54" s="45">
        <v>106.04206007502849</v>
      </c>
      <c r="L54" s="45">
        <v>180.1164720426907</v>
      </c>
      <c r="M54" s="45">
        <v>169.9254964937459</v>
      </c>
      <c r="N54" s="45">
        <v>195.63670402814995</v>
      </c>
      <c r="O54" s="45">
        <v>277.35142042485285</v>
      </c>
      <c r="P54" s="45">
        <v>355.02498553362153</v>
      </c>
      <c r="Q54" s="45">
        <v>406.51045152975342</v>
      </c>
      <c r="R54" s="45">
        <v>465.18382854712155</v>
      </c>
      <c r="S54" s="45">
        <v>530.31281391909556</v>
      </c>
      <c r="T54" s="45">
        <v>582.14439915235346</v>
      </c>
      <c r="U54" s="45">
        <v>596.61616817909328</v>
      </c>
      <c r="V54" s="45">
        <v>599.52488246696907</v>
      </c>
      <c r="W54" s="45">
        <v>562.50907259854739</v>
      </c>
      <c r="X54" s="45">
        <v>646.73954786979266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7276.0159792799986</v>
      </c>
      <c r="D61" s="49">
        <f t="shared" si="11"/>
        <v>7064.2977033599991</v>
      </c>
      <c r="E61" s="49">
        <f t="shared" si="11"/>
        <v>8410.8552314399985</v>
      </c>
      <c r="F61" s="49">
        <f t="shared" si="11"/>
        <v>8576.0798565599998</v>
      </c>
      <c r="G61" s="49">
        <f t="shared" si="11"/>
        <v>9416.1384000000016</v>
      </c>
      <c r="H61" s="49">
        <f t="shared" si="11"/>
        <v>9098.9606692799989</v>
      </c>
      <c r="I61" s="49">
        <f t="shared" si="11"/>
        <v>9946.3066581599996</v>
      </c>
      <c r="J61" s="49">
        <f t="shared" si="11"/>
        <v>9032.0635828799986</v>
      </c>
      <c r="K61" s="49">
        <f t="shared" si="11"/>
        <v>9109.6671067199968</v>
      </c>
      <c r="L61" s="49">
        <f t="shared" si="11"/>
        <v>8406.0257407200006</v>
      </c>
      <c r="M61" s="49">
        <f t="shared" si="11"/>
        <v>10600.159323599997</v>
      </c>
      <c r="N61" s="49">
        <f t="shared" si="11"/>
        <v>10535.593229279997</v>
      </c>
      <c r="O61" s="49">
        <f t="shared" si="11"/>
        <v>11700.773808479997</v>
      </c>
      <c r="P61" s="49">
        <f t="shared" si="11"/>
        <v>12304.93487472</v>
      </c>
      <c r="Q61" s="49">
        <f t="shared" si="11"/>
        <v>11600.388378720001</v>
      </c>
      <c r="R61" s="49">
        <f t="shared" si="11"/>
        <v>10938.97743264</v>
      </c>
      <c r="S61" s="49">
        <f t="shared" si="11"/>
        <v>11336.9113944</v>
      </c>
      <c r="T61" s="49">
        <f t="shared" si="11"/>
        <v>11618.202041279998</v>
      </c>
      <c r="U61" s="49">
        <f t="shared" si="11"/>
        <v>11452.724262719999</v>
      </c>
      <c r="V61" s="49">
        <f t="shared" si="11"/>
        <v>11485.578063599998</v>
      </c>
      <c r="W61" s="49">
        <f t="shared" si="11"/>
        <v>11865.414694320001</v>
      </c>
      <c r="X61" s="49">
        <f t="shared" si="11"/>
        <v>14576.114981519995</v>
      </c>
    </row>
    <row r="62" spans="1:24" ht="11.25" customHeight="1" x14ac:dyDescent="0.2">
      <c r="A62" s="50" t="s">
        <v>92</v>
      </c>
      <c r="B62" s="51" t="s">
        <v>93</v>
      </c>
      <c r="C62" s="52">
        <v>7165.4240447999991</v>
      </c>
      <c r="D62" s="52">
        <v>6921.1517759999997</v>
      </c>
      <c r="E62" s="52">
        <v>8261.6800895999986</v>
      </c>
      <c r="F62" s="52">
        <v>8382.9763584000011</v>
      </c>
      <c r="G62" s="52">
        <v>9189.9360000000015</v>
      </c>
      <c r="H62" s="52">
        <v>8791.1038656000001</v>
      </c>
      <c r="I62" s="52">
        <v>9690.9120000000003</v>
      </c>
      <c r="J62" s="52">
        <v>8719.4241791999993</v>
      </c>
      <c r="K62" s="52">
        <v>8793.6799103999965</v>
      </c>
      <c r="L62" s="52">
        <v>8065.455955200001</v>
      </c>
      <c r="M62" s="52">
        <v>10267.152134399998</v>
      </c>
      <c r="N62" s="52">
        <v>10214.399865599997</v>
      </c>
      <c r="O62" s="52">
        <v>11168.192044799996</v>
      </c>
      <c r="P62" s="52">
        <v>11622.464179200002</v>
      </c>
      <c r="Q62" s="52">
        <v>10835.104089600001</v>
      </c>
      <c r="R62" s="52">
        <v>10042.704</v>
      </c>
      <c r="S62" s="52">
        <v>10346.335776000002</v>
      </c>
      <c r="T62" s="52">
        <v>10537.296134399998</v>
      </c>
      <c r="U62" s="52">
        <v>10298.2880448</v>
      </c>
      <c r="V62" s="52">
        <v>10371.759955199997</v>
      </c>
      <c r="W62" s="52">
        <v>10784.592000000001</v>
      </c>
      <c r="X62" s="52">
        <v>13335.504134399996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9.9917344799999999</v>
      </c>
      <c r="D64" s="52">
        <v>9.4458873599999968</v>
      </c>
      <c r="E64" s="52">
        <v>11.575221839999999</v>
      </c>
      <c r="F64" s="52">
        <v>12.50337816</v>
      </c>
      <c r="G64" s="52">
        <v>11.302200000000001</v>
      </c>
      <c r="H64" s="52">
        <v>11.356843680000003</v>
      </c>
      <c r="I64" s="52">
        <v>12.994778160000001</v>
      </c>
      <c r="J64" s="52">
        <v>12.33964368</v>
      </c>
      <c r="K64" s="52">
        <v>14.687356320000001</v>
      </c>
      <c r="L64" s="52">
        <v>15.069665520000001</v>
      </c>
      <c r="M64" s="52">
        <v>16.1071092</v>
      </c>
      <c r="N64" s="52">
        <v>20.693443680000001</v>
      </c>
      <c r="O64" s="52">
        <v>27.081643680000013</v>
      </c>
      <c r="P64" s="52">
        <v>39.366643680000003</v>
      </c>
      <c r="Q64" s="52">
        <v>51.160243680000008</v>
      </c>
      <c r="R64" s="52">
        <v>70.92553104000001</v>
      </c>
      <c r="S64" s="52">
        <v>79.661443680000005</v>
      </c>
      <c r="T64" s="52">
        <v>83.974756320000026</v>
      </c>
      <c r="U64" s="52">
        <v>84.630087360000005</v>
      </c>
      <c r="V64" s="52">
        <v>90.963447120000026</v>
      </c>
      <c r="W64" s="52">
        <v>150.64142184000002</v>
      </c>
      <c r="X64" s="52">
        <v>161.01546552000002</v>
      </c>
    </row>
    <row r="65" spans="1:24" ht="11.25" customHeight="1" x14ac:dyDescent="0.2">
      <c r="A65" s="50" t="s">
        <v>98</v>
      </c>
      <c r="B65" s="51" t="s">
        <v>99</v>
      </c>
      <c r="C65" s="52">
        <v>100.6002</v>
      </c>
      <c r="D65" s="52">
        <v>133.70004</v>
      </c>
      <c r="E65" s="52">
        <v>137.59992</v>
      </c>
      <c r="F65" s="52">
        <v>180.60012</v>
      </c>
      <c r="G65" s="52">
        <v>214.90019999999996</v>
      </c>
      <c r="H65" s="52">
        <v>296.49995999999999</v>
      </c>
      <c r="I65" s="52">
        <v>242.39987999999994</v>
      </c>
      <c r="J65" s="52">
        <v>300.29975999999994</v>
      </c>
      <c r="K65" s="52">
        <v>301.29983999999996</v>
      </c>
      <c r="L65" s="52">
        <v>325.50011999999998</v>
      </c>
      <c r="M65" s="52">
        <v>316.90008</v>
      </c>
      <c r="N65" s="52">
        <v>300.49991999999992</v>
      </c>
      <c r="O65" s="52">
        <v>505.50011999999992</v>
      </c>
      <c r="P65" s="52">
        <v>643.10004000000015</v>
      </c>
      <c r="Q65" s="52">
        <v>713.0998800000001</v>
      </c>
      <c r="R65" s="52">
        <v>822.20004000000006</v>
      </c>
      <c r="S65" s="52">
        <v>907.30007999999975</v>
      </c>
      <c r="T65" s="52">
        <v>991.29995999999994</v>
      </c>
      <c r="U65" s="52">
        <v>1065.5002799999997</v>
      </c>
      <c r="V65" s="52">
        <v>1020.0999600000001</v>
      </c>
      <c r="W65" s="52">
        <v>929.99987999999996</v>
      </c>
      <c r="X65" s="52">
        <v>1077.1999199999998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0.67696128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4.0118399999999983E-3</v>
      </c>
      <c r="Q72" s="55">
        <v>1.0241654399999998</v>
      </c>
      <c r="R72" s="55">
        <v>3.1478615999999997</v>
      </c>
      <c r="S72" s="55">
        <v>3.6140947199999998</v>
      </c>
      <c r="T72" s="55">
        <v>5.6311905599999994</v>
      </c>
      <c r="U72" s="55">
        <v>4.3058505599999997</v>
      </c>
      <c r="V72" s="55">
        <v>2.7547012799999995</v>
      </c>
      <c r="W72" s="55">
        <v>0.18139247999999997</v>
      </c>
      <c r="X72" s="55">
        <v>1.7185003199999995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2518.9446323203856</v>
      </c>
      <c r="D2" s="21">
        <f t="shared" ref="D2:X2" si="0">SUM(D3,D17,D22,D25,D26,D51,D52)</f>
        <v>2664.6871773722714</v>
      </c>
      <c r="E2" s="21">
        <f t="shared" si="0"/>
        <v>2991.1723826798234</v>
      </c>
      <c r="F2" s="21">
        <f t="shared" si="0"/>
        <v>2873.7991324631953</v>
      </c>
      <c r="G2" s="21">
        <f t="shared" si="0"/>
        <v>2899.8161535727668</v>
      </c>
      <c r="H2" s="21">
        <f t="shared" si="0"/>
        <v>2857.1016085243728</v>
      </c>
      <c r="I2" s="21">
        <f t="shared" si="0"/>
        <v>2964.1429741121169</v>
      </c>
      <c r="J2" s="21">
        <f t="shared" si="0"/>
        <v>3189.4282732178035</v>
      </c>
      <c r="K2" s="21">
        <f t="shared" si="0"/>
        <v>2985.4137533323205</v>
      </c>
      <c r="L2" s="21">
        <f t="shared" si="0"/>
        <v>3251.3702803218848</v>
      </c>
      <c r="M2" s="21">
        <f t="shared" si="0"/>
        <v>3512.3944583885504</v>
      </c>
      <c r="N2" s="21">
        <f t="shared" si="0"/>
        <v>3039.3872667166215</v>
      </c>
      <c r="O2" s="21">
        <f t="shared" si="0"/>
        <v>3438.0890197702352</v>
      </c>
      <c r="P2" s="21">
        <f t="shared" si="0"/>
        <v>2638.0059657487786</v>
      </c>
      <c r="Q2" s="21">
        <f t="shared" si="0"/>
        <v>2643.562641085321</v>
      </c>
      <c r="R2" s="21">
        <f t="shared" si="0"/>
        <v>2489.8242053652343</v>
      </c>
      <c r="S2" s="21">
        <f t="shared" si="0"/>
        <v>3084.7958952612121</v>
      </c>
      <c r="T2" s="21">
        <f t="shared" si="0"/>
        <v>2199.7763624924423</v>
      </c>
      <c r="U2" s="21">
        <f t="shared" si="0"/>
        <v>2465.0913150340275</v>
      </c>
      <c r="V2" s="21">
        <f t="shared" si="0"/>
        <v>2465.1548037470347</v>
      </c>
      <c r="W2" s="21">
        <f t="shared" si="0"/>
        <v>2369.1293054009566</v>
      </c>
      <c r="X2" s="21">
        <f t="shared" si="0"/>
        <v>2467.461906468598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244.07180178480002</v>
      </c>
      <c r="D3" s="24">
        <f t="shared" si="1"/>
        <v>205.608553524</v>
      </c>
      <c r="E3" s="24">
        <f t="shared" si="1"/>
        <v>265.65946086240001</v>
      </c>
      <c r="F3" s="24">
        <f t="shared" si="1"/>
        <v>229.3637782392</v>
      </c>
      <c r="G3" s="24">
        <f t="shared" si="1"/>
        <v>251.09304216480001</v>
      </c>
      <c r="H3" s="24">
        <f t="shared" si="1"/>
        <v>256.42552320000004</v>
      </c>
      <c r="I3" s="24">
        <f t="shared" si="1"/>
        <v>230.01954877440002</v>
      </c>
      <c r="J3" s="24">
        <f t="shared" si="1"/>
        <v>196.86622095360002</v>
      </c>
      <c r="K3" s="24">
        <f t="shared" si="1"/>
        <v>146.0618514432</v>
      </c>
      <c r="L3" s="24">
        <f t="shared" si="1"/>
        <v>194.33742704640005</v>
      </c>
      <c r="M3" s="24">
        <f t="shared" si="1"/>
        <v>261.54369687600001</v>
      </c>
      <c r="N3" s="24">
        <f t="shared" si="1"/>
        <v>243.49482344879996</v>
      </c>
      <c r="O3" s="24">
        <f t="shared" si="1"/>
        <v>439.49520707400012</v>
      </c>
      <c r="P3" s="24">
        <f t="shared" si="1"/>
        <v>495.46109289599985</v>
      </c>
      <c r="Q3" s="24">
        <f t="shared" si="1"/>
        <v>412.44297431040019</v>
      </c>
      <c r="R3" s="24">
        <f t="shared" si="1"/>
        <v>364.50021191759998</v>
      </c>
      <c r="S3" s="24">
        <f t="shared" si="1"/>
        <v>379.25304824879998</v>
      </c>
      <c r="T3" s="24">
        <f t="shared" si="1"/>
        <v>321.31112139720005</v>
      </c>
      <c r="U3" s="24">
        <f t="shared" si="1"/>
        <v>286.6606281</v>
      </c>
      <c r="V3" s="24">
        <f t="shared" si="1"/>
        <v>233.54924016552167</v>
      </c>
      <c r="W3" s="24">
        <f t="shared" si="1"/>
        <v>182.5153579666634</v>
      </c>
      <c r="X3" s="24">
        <f t="shared" si="1"/>
        <v>284.06296583279999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244.07180178480002</v>
      </c>
      <c r="D4" s="19">
        <f t="shared" si="2"/>
        <v>205.608553524</v>
      </c>
      <c r="E4" s="19">
        <f t="shared" si="2"/>
        <v>265.65946086240001</v>
      </c>
      <c r="F4" s="19">
        <f t="shared" si="2"/>
        <v>229.3637782392</v>
      </c>
      <c r="G4" s="19">
        <f t="shared" si="2"/>
        <v>251.09304216480001</v>
      </c>
      <c r="H4" s="19">
        <f t="shared" si="2"/>
        <v>256.42552320000004</v>
      </c>
      <c r="I4" s="19">
        <f t="shared" si="2"/>
        <v>230.01954877440002</v>
      </c>
      <c r="J4" s="19">
        <f t="shared" si="2"/>
        <v>196.86622095360002</v>
      </c>
      <c r="K4" s="19">
        <f t="shared" si="2"/>
        <v>146.0618514432</v>
      </c>
      <c r="L4" s="19">
        <f t="shared" si="2"/>
        <v>194.33742704640005</v>
      </c>
      <c r="M4" s="19">
        <f t="shared" si="2"/>
        <v>261.54369687600001</v>
      </c>
      <c r="N4" s="19">
        <f t="shared" si="2"/>
        <v>243.49482344879996</v>
      </c>
      <c r="O4" s="19">
        <f t="shared" si="2"/>
        <v>439.49520707400012</v>
      </c>
      <c r="P4" s="19">
        <f t="shared" si="2"/>
        <v>495.46109289599985</v>
      </c>
      <c r="Q4" s="19">
        <f t="shared" si="2"/>
        <v>412.44297431040019</v>
      </c>
      <c r="R4" s="19">
        <f t="shared" si="2"/>
        <v>364.50021191759998</v>
      </c>
      <c r="S4" s="19">
        <f t="shared" si="2"/>
        <v>379.25304824879998</v>
      </c>
      <c r="T4" s="19">
        <f t="shared" si="2"/>
        <v>321.31112139720005</v>
      </c>
      <c r="U4" s="19">
        <f t="shared" si="2"/>
        <v>286.6606281</v>
      </c>
      <c r="V4" s="19">
        <f t="shared" si="2"/>
        <v>233.54924016552167</v>
      </c>
      <c r="W4" s="19">
        <f t="shared" si="2"/>
        <v>182.5153579666634</v>
      </c>
      <c r="X4" s="19">
        <f t="shared" si="2"/>
        <v>284.06296583279999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244.07180178480002</v>
      </c>
      <c r="D7" s="8">
        <v>205.608553524</v>
      </c>
      <c r="E7" s="8">
        <v>265.65946086240001</v>
      </c>
      <c r="F7" s="8">
        <v>229.3637782392</v>
      </c>
      <c r="G7" s="8">
        <v>251.09304216480001</v>
      </c>
      <c r="H7" s="8">
        <v>256.42552320000004</v>
      </c>
      <c r="I7" s="8">
        <v>230.01954877440002</v>
      </c>
      <c r="J7" s="8">
        <v>196.86622095360002</v>
      </c>
      <c r="K7" s="8">
        <v>146.0618514432</v>
      </c>
      <c r="L7" s="8">
        <v>194.33742704640005</v>
      </c>
      <c r="M7" s="8">
        <v>261.54369687600001</v>
      </c>
      <c r="N7" s="8">
        <v>243.49482344879996</v>
      </c>
      <c r="O7" s="8">
        <v>439.49520707400012</v>
      </c>
      <c r="P7" s="8">
        <v>495.46109289599985</v>
      </c>
      <c r="Q7" s="8">
        <v>412.44297431040019</v>
      </c>
      <c r="R7" s="8">
        <v>364.50021191759998</v>
      </c>
      <c r="S7" s="8">
        <v>379.25304824879998</v>
      </c>
      <c r="T7" s="8">
        <v>321.31112139720005</v>
      </c>
      <c r="U7" s="8">
        <v>286.6606281</v>
      </c>
      <c r="V7" s="8">
        <v>233.54924016552167</v>
      </c>
      <c r="W7" s="8">
        <v>182.5153579666634</v>
      </c>
      <c r="X7" s="8">
        <v>284.06296583279999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170.95658399999996</v>
      </c>
      <c r="D17" s="27">
        <f t="shared" si="5"/>
        <v>226.17518399999997</v>
      </c>
      <c r="E17" s="27">
        <f t="shared" si="5"/>
        <v>249.97665600000005</v>
      </c>
      <c r="F17" s="27">
        <f t="shared" si="5"/>
        <v>145.83362400000004</v>
      </c>
      <c r="G17" s="27">
        <f t="shared" si="5"/>
        <v>125.67412800000005</v>
      </c>
      <c r="H17" s="27">
        <f t="shared" si="5"/>
        <v>238.80909600000004</v>
      </c>
      <c r="I17" s="27">
        <f t="shared" si="5"/>
        <v>227.64995999999999</v>
      </c>
      <c r="J17" s="27">
        <f t="shared" si="5"/>
        <v>215.87097599999998</v>
      </c>
      <c r="K17" s="27">
        <f t="shared" si="5"/>
        <v>209.27102399999995</v>
      </c>
      <c r="L17" s="27">
        <f t="shared" si="5"/>
        <v>213.77073599999994</v>
      </c>
      <c r="M17" s="27">
        <f t="shared" si="5"/>
        <v>259.00948799999998</v>
      </c>
      <c r="N17" s="27">
        <f t="shared" si="5"/>
        <v>306.64864799999998</v>
      </c>
      <c r="O17" s="27">
        <f t="shared" si="5"/>
        <v>249.78981600000006</v>
      </c>
      <c r="P17" s="27">
        <f t="shared" si="5"/>
        <v>142.53644160000002</v>
      </c>
      <c r="Q17" s="27">
        <f t="shared" si="5"/>
        <v>204.1927992</v>
      </c>
      <c r="R17" s="27">
        <f t="shared" si="5"/>
        <v>169.83374400000002</v>
      </c>
      <c r="S17" s="27">
        <f t="shared" si="5"/>
        <v>215.198352</v>
      </c>
      <c r="T17" s="27">
        <f t="shared" si="5"/>
        <v>85.464165600000001</v>
      </c>
      <c r="U17" s="27">
        <f t="shared" si="5"/>
        <v>83.139415199999988</v>
      </c>
      <c r="V17" s="27">
        <f t="shared" si="5"/>
        <v>79.2062928</v>
      </c>
      <c r="W17" s="27">
        <f t="shared" si="5"/>
        <v>117.36994319999999</v>
      </c>
      <c r="X17" s="27">
        <f t="shared" si="5"/>
        <v>73.877551199999999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3.5164800000000001</v>
      </c>
      <c r="D19" s="8">
        <v>4.3956000000000008</v>
      </c>
      <c r="E19" s="8">
        <v>3.236759999999999</v>
      </c>
      <c r="F19" s="8">
        <v>6.4735200000000006</v>
      </c>
      <c r="G19" s="8">
        <v>5.5544399999999996</v>
      </c>
      <c r="H19" s="8">
        <v>10.789199999999999</v>
      </c>
      <c r="I19" s="8">
        <v>10.029960000000001</v>
      </c>
      <c r="J19" s="8">
        <v>8.9110800000000001</v>
      </c>
      <c r="K19" s="8">
        <v>8.5514399999999995</v>
      </c>
      <c r="L19" s="8">
        <v>9.1508399999999988</v>
      </c>
      <c r="M19" s="8">
        <v>10.70928</v>
      </c>
      <c r="N19" s="8">
        <v>11.02896</v>
      </c>
      <c r="O19" s="8">
        <v>10.589399999999999</v>
      </c>
      <c r="P19" s="8">
        <v>5.5944000000000011</v>
      </c>
      <c r="Q19" s="8">
        <v>10.909079999999999</v>
      </c>
      <c r="R19" s="8">
        <v>9.8301600000000011</v>
      </c>
      <c r="S19" s="8">
        <v>7.4325600000000005</v>
      </c>
      <c r="T19" s="8">
        <v>1.1987999999999999</v>
      </c>
      <c r="U19" s="8">
        <v>0.71927999999999992</v>
      </c>
      <c r="V19" s="8">
        <v>1.5184800000000001</v>
      </c>
      <c r="W19" s="8">
        <v>1.8781200000000002</v>
      </c>
      <c r="X19" s="8">
        <v>0.47952</v>
      </c>
    </row>
    <row r="20" spans="1:24" ht="11.25" customHeight="1" x14ac:dyDescent="0.2">
      <c r="A20" s="29" t="s">
        <v>30</v>
      </c>
      <c r="B20" s="7" t="s">
        <v>31</v>
      </c>
      <c r="C20" s="8">
        <v>167.44010399999996</v>
      </c>
      <c r="D20" s="8">
        <v>221.77958399999997</v>
      </c>
      <c r="E20" s="8">
        <v>246.73989600000004</v>
      </c>
      <c r="F20" s="8">
        <v>139.36010400000004</v>
      </c>
      <c r="G20" s="8">
        <v>120.11968800000005</v>
      </c>
      <c r="H20" s="8">
        <v>228.01989600000005</v>
      </c>
      <c r="I20" s="8">
        <v>217.62</v>
      </c>
      <c r="J20" s="8">
        <v>206.95989599999999</v>
      </c>
      <c r="K20" s="8">
        <v>200.71958399999994</v>
      </c>
      <c r="L20" s="8">
        <v>204.61989599999995</v>
      </c>
      <c r="M20" s="8">
        <v>248.300208</v>
      </c>
      <c r="N20" s="8">
        <v>295.619688</v>
      </c>
      <c r="O20" s="8">
        <v>239.20041600000005</v>
      </c>
      <c r="P20" s="8">
        <v>136.759896</v>
      </c>
      <c r="Q20" s="8">
        <v>172.89979200000002</v>
      </c>
      <c r="R20" s="8">
        <v>146.899584</v>
      </c>
      <c r="S20" s="8">
        <v>196.299792</v>
      </c>
      <c r="T20" s="8">
        <v>67.339584000000002</v>
      </c>
      <c r="U20" s="8">
        <v>42.380207999999989</v>
      </c>
      <c r="V20" s="8">
        <v>55.120104000000005</v>
      </c>
      <c r="W20" s="8">
        <v>101.659896</v>
      </c>
      <c r="X20" s="8">
        <v>48.100104000000002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0.18214559999999996</v>
      </c>
      <c r="Q21" s="8">
        <v>20.383927199999995</v>
      </c>
      <c r="R21" s="8">
        <v>13.104000000000003</v>
      </c>
      <c r="S21" s="8">
        <v>11.465999999999998</v>
      </c>
      <c r="T21" s="8">
        <v>16.925781600000001</v>
      </c>
      <c r="U21" s="8">
        <v>40.039927200000001</v>
      </c>
      <c r="V21" s="8">
        <v>22.567708799999998</v>
      </c>
      <c r="W21" s="8">
        <v>13.831927199999999</v>
      </c>
      <c r="X21" s="8">
        <v>25.297927199999997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463.51999457279987</v>
      </c>
      <c r="D22" s="27">
        <f t="shared" si="6"/>
        <v>465.57265328640011</v>
      </c>
      <c r="E22" s="27">
        <f t="shared" si="6"/>
        <v>606.05181331200004</v>
      </c>
      <c r="F22" s="27">
        <f t="shared" si="6"/>
        <v>636.90718037760007</v>
      </c>
      <c r="G22" s="27">
        <f t="shared" si="6"/>
        <v>685.47133923840022</v>
      </c>
      <c r="H22" s="27">
        <f t="shared" si="6"/>
        <v>634.12024642560027</v>
      </c>
      <c r="I22" s="27">
        <f t="shared" si="6"/>
        <v>715.17504960000008</v>
      </c>
      <c r="J22" s="27">
        <f t="shared" si="6"/>
        <v>909.7677730943999</v>
      </c>
      <c r="K22" s="27">
        <f t="shared" si="6"/>
        <v>848.99078415360009</v>
      </c>
      <c r="L22" s="27">
        <f t="shared" si="6"/>
        <v>816.67928643840003</v>
      </c>
      <c r="M22" s="27">
        <f t="shared" si="6"/>
        <v>959.7191890176</v>
      </c>
      <c r="N22" s="27">
        <f t="shared" si="6"/>
        <v>833.00299307279988</v>
      </c>
      <c r="O22" s="27">
        <f t="shared" si="6"/>
        <v>864.56797606080011</v>
      </c>
      <c r="P22" s="27">
        <f t="shared" si="6"/>
        <v>763.68786690240006</v>
      </c>
      <c r="Q22" s="27">
        <f t="shared" si="6"/>
        <v>750.81105435599989</v>
      </c>
      <c r="R22" s="27">
        <f t="shared" si="6"/>
        <v>829.89003081600015</v>
      </c>
      <c r="S22" s="27">
        <f t="shared" si="6"/>
        <v>907.0076024064</v>
      </c>
      <c r="T22" s="27">
        <f t="shared" si="6"/>
        <v>865.36860014880006</v>
      </c>
      <c r="U22" s="27">
        <f t="shared" si="6"/>
        <v>883.06441542000005</v>
      </c>
      <c r="V22" s="27">
        <f t="shared" si="6"/>
        <v>934.23040523999975</v>
      </c>
      <c r="W22" s="27">
        <f t="shared" si="6"/>
        <v>918.71025384599989</v>
      </c>
      <c r="X22" s="27">
        <f t="shared" si="6"/>
        <v>770.41217880000011</v>
      </c>
    </row>
    <row r="23" spans="1:24" ht="11.25" customHeight="1" x14ac:dyDescent="0.2">
      <c r="A23" s="29" t="s">
        <v>36</v>
      </c>
      <c r="B23" s="7" t="s">
        <v>37</v>
      </c>
      <c r="C23" s="8">
        <v>463.51999457279987</v>
      </c>
      <c r="D23" s="8">
        <v>465.57265328640011</v>
      </c>
      <c r="E23" s="8">
        <v>606.05181331200004</v>
      </c>
      <c r="F23" s="8">
        <v>636.90718037760007</v>
      </c>
      <c r="G23" s="8">
        <v>685.47133923840022</v>
      </c>
      <c r="H23" s="8">
        <v>634.12024642560027</v>
      </c>
      <c r="I23" s="8">
        <v>715.17504960000008</v>
      </c>
      <c r="J23" s="8">
        <v>909.7677730943999</v>
      </c>
      <c r="K23" s="8">
        <v>801.28735695360012</v>
      </c>
      <c r="L23" s="8">
        <v>772.50948825600005</v>
      </c>
      <c r="M23" s="8">
        <v>919.08301985280002</v>
      </c>
      <c r="N23" s="8">
        <v>759.80997187919991</v>
      </c>
      <c r="O23" s="8">
        <v>821.42863803000012</v>
      </c>
      <c r="P23" s="8">
        <v>738.60929809920003</v>
      </c>
      <c r="Q23" s="8">
        <v>743.67017904959994</v>
      </c>
      <c r="R23" s="8">
        <v>822.7491555096002</v>
      </c>
      <c r="S23" s="8">
        <v>907.0076024064</v>
      </c>
      <c r="T23" s="8">
        <v>865.36860014880006</v>
      </c>
      <c r="U23" s="8">
        <v>883.06441542000005</v>
      </c>
      <c r="V23" s="8">
        <v>934.23040523999975</v>
      </c>
      <c r="W23" s="8">
        <v>915.16435528319994</v>
      </c>
      <c r="X23" s="8">
        <v>770.41217880000011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47.7034272</v>
      </c>
      <c r="L24" s="8">
        <v>44.169798182400008</v>
      </c>
      <c r="M24" s="8">
        <v>40.636169164799995</v>
      </c>
      <c r="N24" s="8">
        <v>73.193021193599989</v>
      </c>
      <c r="O24" s="8">
        <v>43.139338030799998</v>
      </c>
      <c r="P24" s="8">
        <v>25.078568803199992</v>
      </c>
      <c r="Q24" s="8">
        <v>7.1408753064000008</v>
      </c>
      <c r="R24" s="8">
        <v>7.1408753064000008</v>
      </c>
      <c r="S24" s="8">
        <v>0</v>
      </c>
      <c r="T24" s="8">
        <v>0</v>
      </c>
      <c r="U24" s="8">
        <v>0</v>
      </c>
      <c r="V24" s="8">
        <v>0</v>
      </c>
      <c r="W24" s="8">
        <v>3.5458985627999993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860.85705852000001</v>
      </c>
      <c r="D26" s="27">
        <f t="shared" si="7"/>
        <v>1030.82044176</v>
      </c>
      <c r="E26" s="27">
        <f t="shared" si="7"/>
        <v>1075.3799382000002</v>
      </c>
      <c r="F26" s="27">
        <f t="shared" si="7"/>
        <v>1106.9099514000002</v>
      </c>
      <c r="G26" s="27">
        <f t="shared" si="7"/>
        <v>1014.5809818</v>
      </c>
      <c r="H26" s="27">
        <f t="shared" si="7"/>
        <v>906.44157540000026</v>
      </c>
      <c r="I26" s="27">
        <f t="shared" si="7"/>
        <v>1039.5966834000005</v>
      </c>
      <c r="J26" s="27">
        <f t="shared" si="7"/>
        <v>1011.0489127200002</v>
      </c>
      <c r="K26" s="27">
        <f t="shared" si="7"/>
        <v>801.6958054800001</v>
      </c>
      <c r="L26" s="27">
        <f t="shared" si="7"/>
        <v>1029.7609347599998</v>
      </c>
      <c r="M26" s="27">
        <f t="shared" si="7"/>
        <v>1035.7361028000003</v>
      </c>
      <c r="N26" s="27">
        <f t="shared" si="7"/>
        <v>786.08763036000005</v>
      </c>
      <c r="O26" s="27">
        <f t="shared" si="7"/>
        <v>770.93027280000001</v>
      </c>
      <c r="P26" s="27">
        <f t="shared" si="7"/>
        <v>455.80054824000013</v>
      </c>
      <c r="Q26" s="27">
        <f t="shared" si="7"/>
        <v>412.34761547999983</v>
      </c>
      <c r="R26" s="27">
        <f t="shared" si="7"/>
        <v>473.65748999999983</v>
      </c>
      <c r="S26" s="27">
        <f t="shared" si="7"/>
        <v>768.63456108000003</v>
      </c>
      <c r="T26" s="27">
        <f t="shared" si="7"/>
        <v>384.59626272000003</v>
      </c>
      <c r="U26" s="27">
        <f t="shared" si="7"/>
        <v>495.01442087999999</v>
      </c>
      <c r="V26" s="27">
        <f t="shared" si="7"/>
        <v>600.41832801312376</v>
      </c>
      <c r="W26" s="27">
        <f t="shared" si="7"/>
        <v>502.6690862714895</v>
      </c>
      <c r="X26" s="27">
        <f t="shared" si="7"/>
        <v>635.96539908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860.85705852000001</v>
      </c>
      <c r="D33" s="19">
        <f t="shared" si="9"/>
        <v>1030.82044176</v>
      </c>
      <c r="E33" s="19">
        <f t="shared" si="9"/>
        <v>1075.3799382000002</v>
      </c>
      <c r="F33" s="19">
        <f t="shared" si="9"/>
        <v>1106.9099514000002</v>
      </c>
      <c r="G33" s="19">
        <f t="shared" si="9"/>
        <v>1014.5809818</v>
      </c>
      <c r="H33" s="19">
        <f t="shared" si="9"/>
        <v>906.44157540000026</v>
      </c>
      <c r="I33" s="19">
        <f t="shared" si="9"/>
        <v>1039.5966834000005</v>
      </c>
      <c r="J33" s="19">
        <f t="shared" si="9"/>
        <v>1011.0489127200002</v>
      </c>
      <c r="K33" s="19">
        <f t="shared" si="9"/>
        <v>801.6958054800001</v>
      </c>
      <c r="L33" s="19">
        <f t="shared" si="9"/>
        <v>1029.7609347599998</v>
      </c>
      <c r="M33" s="19">
        <f t="shared" si="9"/>
        <v>1035.7361028000003</v>
      </c>
      <c r="N33" s="19">
        <f t="shared" si="9"/>
        <v>786.08763036000005</v>
      </c>
      <c r="O33" s="19">
        <f t="shared" si="9"/>
        <v>770.93027280000001</v>
      </c>
      <c r="P33" s="19">
        <f t="shared" si="9"/>
        <v>455.80054824000013</v>
      </c>
      <c r="Q33" s="19">
        <f t="shared" si="9"/>
        <v>412.34761547999983</v>
      </c>
      <c r="R33" s="19">
        <f t="shared" si="9"/>
        <v>473.65748999999983</v>
      </c>
      <c r="S33" s="19">
        <f t="shared" si="9"/>
        <v>768.63456108000003</v>
      </c>
      <c r="T33" s="19">
        <f t="shared" si="9"/>
        <v>384.59626272000003</v>
      </c>
      <c r="U33" s="19">
        <f t="shared" si="9"/>
        <v>495.01442087999999</v>
      </c>
      <c r="V33" s="19">
        <f t="shared" si="9"/>
        <v>600.41832801312376</v>
      </c>
      <c r="W33" s="19">
        <f t="shared" si="9"/>
        <v>502.6690862714895</v>
      </c>
      <c r="X33" s="19">
        <f t="shared" si="9"/>
        <v>635.96539908</v>
      </c>
    </row>
    <row r="34" spans="1:24" ht="11.25" customHeight="1" x14ac:dyDescent="0.2">
      <c r="A34" s="28" t="s">
        <v>54</v>
      </c>
      <c r="B34" s="7" t="s">
        <v>55</v>
      </c>
      <c r="C34" s="8">
        <v>6.3360921600000015</v>
      </c>
      <c r="D34" s="8">
        <v>3.1680460800000008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3.1680460800000008</v>
      </c>
      <c r="K34" s="8">
        <v>3.1680460800000008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11.313561600000002</v>
      </c>
      <c r="S34" s="8">
        <v>80.270714880000014</v>
      </c>
      <c r="T34" s="8">
        <v>33.65597952000001</v>
      </c>
      <c r="U34" s="8">
        <v>90.003363840000006</v>
      </c>
      <c r="V34" s="8">
        <v>127.23226467427284</v>
      </c>
      <c r="W34" s="8">
        <v>121.42482387148945</v>
      </c>
      <c r="X34" s="8">
        <v>73.09626624000002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2.9151442800000007</v>
      </c>
      <c r="D36" s="8">
        <v>0</v>
      </c>
      <c r="E36" s="8">
        <v>0</v>
      </c>
      <c r="F36" s="8">
        <v>2.9151442800000007</v>
      </c>
      <c r="G36" s="8">
        <v>0</v>
      </c>
      <c r="H36" s="8">
        <v>0</v>
      </c>
      <c r="I36" s="8">
        <v>0</v>
      </c>
      <c r="J36" s="8">
        <v>2.9151442800000007</v>
      </c>
      <c r="K36" s="8">
        <v>0</v>
      </c>
      <c r="L36" s="8">
        <v>0</v>
      </c>
      <c r="M36" s="8">
        <v>0</v>
      </c>
      <c r="N36" s="8">
        <v>0</v>
      </c>
      <c r="O36" s="8">
        <v>2.9151442800000007</v>
      </c>
      <c r="P36" s="8">
        <v>2.9215047600000004</v>
      </c>
      <c r="Q36" s="8">
        <v>0</v>
      </c>
      <c r="R36" s="8">
        <v>2.9215047600000004</v>
      </c>
      <c r="S36" s="8">
        <v>11.686019040000001</v>
      </c>
      <c r="T36" s="8">
        <v>8.7645142800000002</v>
      </c>
      <c r="U36" s="8">
        <v>11.686019040000001</v>
      </c>
      <c r="V36" s="8">
        <v>26.293770000000002</v>
      </c>
      <c r="W36" s="8">
        <v>20.450760480000003</v>
      </c>
      <c r="X36" s="8">
        <v>20.450760480000003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3.2473072799999989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89.216281440000003</v>
      </c>
      <c r="D43" s="8">
        <v>89.216281440000003</v>
      </c>
      <c r="E43" s="8">
        <v>95.588911080000003</v>
      </c>
      <c r="F43" s="8">
        <v>86.030100000000004</v>
      </c>
      <c r="G43" s="8">
        <v>66.601168920000006</v>
      </c>
      <c r="H43" s="8">
        <v>60.258149640000006</v>
      </c>
      <c r="I43" s="8">
        <v>72.898038720000017</v>
      </c>
      <c r="J43" s="8">
        <v>76.072749480000013</v>
      </c>
      <c r="K43" s="8">
        <v>44.376859799999998</v>
      </c>
      <c r="L43" s="8">
        <v>76.081819319999994</v>
      </c>
      <c r="M43" s="8">
        <v>53.897524199999985</v>
      </c>
      <c r="N43" s="8">
        <v>60.229873080000004</v>
      </c>
      <c r="O43" s="8">
        <v>63.40004892000001</v>
      </c>
      <c r="P43" s="8">
        <v>41.614559999999997</v>
      </c>
      <c r="Q43" s="8">
        <v>44.815679999999993</v>
      </c>
      <c r="R43" s="8">
        <v>44.757526320000004</v>
      </c>
      <c r="S43" s="8">
        <v>118.17814787999998</v>
      </c>
      <c r="T43" s="8">
        <v>136.95351696</v>
      </c>
      <c r="U43" s="8">
        <v>162.36907596</v>
      </c>
      <c r="V43" s="8">
        <v>130.57448508000002</v>
      </c>
      <c r="W43" s="8">
        <v>108.28882116</v>
      </c>
      <c r="X43" s="8">
        <v>271.41949692000003</v>
      </c>
    </row>
    <row r="44" spans="1:24" ht="11.25" customHeight="1" x14ac:dyDescent="0.2">
      <c r="A44" s="28" t="s">
        <v>74</v>
      </c>
      <c r="B44" s="7" t="s">
        <v>75</v>
      </c>
      <c r="C44" s="8">
        <v>757.11141287999999</v>
      </c>
      <c r="D44" s="8">
        <v>938.43611424000005</v>
      </c>
      <c r="E44" s="8">
        <v>979.79102712000019</v>
      </c>
      <c r="F44" s="8">
        <v>1017.9647071200002</v>
      </c>
      <c r="G44" s="8">
        <v>947.97981288000005</v>
      </c>
      <c r="H44" s="8">
        <v>846.1834257600002</v>
      </c>
      <c r="I44" s="8">
        <v>963.88542000000041</v>
      </c>
      <c r="J44" s="8">
        <v>928.89297288000023</v>
      </c>
      <c r="K44" s="8">
        <v>750.90359232000014</v>
      </c>
      <c r="L44" s="8">
        <v>953.67911543999992</v>
      </c>
      <c r="M44" s="8">
        <v>979.02588168000034</v>
      </c>
      <c r="N44" s="8">
        <v>725.8577572800001</v>
      </c>
      <c r="O44" s="8">
        <v>704.61507959999994</v>
      </c>
      <c r="P44" s="8">
        <v>403.12827144000016</v>
      </c>
      <c r="Q44" s="8">
        <v>359.39572343999987</v>
      </c>
      <c r="R44" s="8">
        <v>406.07210303999983</v>
      </c>
      <c r="S44" s="8">
        <v>509.68187927999998</v>
      </c>
      <c r="T44" s="8">
        <v>193.87158192000004</v>
      </c>
      <c r="U44" s="8">
        <v>150.09389424000003</v>
      </c>
      <c r="V44" s="8">
        <v>104.75303616000001</v>
      </c>
      <c r="W44" s="8">
        <v>53.158381920000011</v>
      </c>
      <c r="X44" s="8">
        <v>100.06268904000001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3.1684769999999998</v>
      </c>
      <c r="S48" s="8">
        <v>0</v>
      </c>
      <c r="T48" s="8">
        <v>3.214458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5.2781277599999985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2.8132246800000003</v>
      </c>
      <c r="J50" s="8">
        <v>0</v>
      </c>
      <c r="K50" s="8">
        <v>0</v>
      </c>
      <c r="L50" s="8">
        <v>0</v>
      </c>
      <c r="M50" s="8">
        <v>2.8126969200000005</v>
      </c>
      <c r="N50" s="8">
        <v>0</v>
      </c>
      <c r="O50" s="8">
        <v>0</v>
      </c>
      <c r="P50" s="8">
        <v>8.1362120399999984</v>
      </c>
      <c r="Q50" s="8">
        <v>8.1362120399999984</v>
      </c>
      <c r="R50" s="8">
        <v>5.4243172799999995</v>
      </c>
      <c r="S50" s="8">
        <v>48.817800000000005</v>
      </c>
      <c r="T50" s="8">
        <v>8.1362120399999984</v>
      </c>
      <c r="U50" s="8">
        <v>80.862067800000005</v>
      </c>
      <c r="V50" s="8">
        <v>211.56477209885094</v>
      </c>
      <c r="W50" s="8">
        <v>199.34629884</v>
      </c>
      <c r="X50" s="8">
        <v>170.9361864</v>
      </c>
    </row>
    <row r="51" spans="1:24" ht="11.25" customHeight="1" x14ac:dyDescent="0.2">
      <c r="A51" s="25" t="s">
        <v>88</v>
      </c>
      <c r="B51" s="26" t="s">
        <v>89</v>
      </c>
      <c r="C51" s="27">
        <v>756.49167</v>
      </c>
      <c r="D51" s="27">
        <v>715.79673000000003</v>
      </c>
      <c r="E51" s="27">
        <v>773.15336999999988</v>
      </c>
      <c r="F51" s="27">
        <v>734.32655999999997</v>
      </c>
      <c r="G51" s="27">
        <v>799.20620999999994</v>
      </c>
      <c r="H51" s="27">
        <v>793.75328999999999</v>
      </c>
      <c r="I51" s="27">
        <v>727.66188000000022</v>
      </c>
      <c r="J51" s="27">
        <v>818.02928592000012</v>
      </c>
      <c r="K51" s="27">
        <v>835.14539592000006</v>
      </c>
      <c r="L51" s="27">
        <v>837.63152351999997</v>
      </c>
      <c r="M51" s="27">
        <v>849.33773100000019</v>
      </c>
      <c r="N51" s="27">
        <v>718.72918920000018</v>
      </c>
      <c r="O51" s="27">
        <v>941.27961707999998</v>
      </c>
      <c r="P51" s="27">
        <v>753.80681375999995</v>
      </c>
      <c r="Q51" s="27">
        <v>810.11911859999998</v>
      </c>
      <c r="R51" s="27">
        <v>593.91387000000009</v>
      </c>
      <c r="S51" s="27">
        <v>748.52293428000019</v>
      </c>
      <c r="T51" s="27">
        <v>459.79910064000012</v>
      </c>
      <c r="U51" s="27">
        <v>648.35743895999985</v>
      </c>
      <c r="V51" s="27">
        <v>510.67563631498416</v>
      </c>
      <c r="W51" s="27">
        <v>495.84040038142018</v>
      </c>
      <c r="X51" s="27">
        <v>543.03691464000019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23.047523442785739</v>
      </c>
      <c r="D52" s="27">
        <f t="shared" si="10"/>
        <v>20.713614801871032</v>
      </c>
      <c r="E52" s="27">
        <f t="shared" si="10"/>
        <v>20.951144305422925</v>
      </c>
      <c r="F52" s="27">
        <f t="shared" si="10"/>
        <v>20.458038446395417</v>
      </c>
      <c r="G52" s="27">
        <f t="shared" si="10"/>
        <v>23.790452369566417</v>
      </c>
      <c r="H52" s="27">
        <f t="shared" si="10"/>
        <v>27.551877498772434</v>
      </c>
      <c r="I52" s="27">
        <f t="shared" si="10"/>
        <v>24.039852337716081</v>
      </c>
      <c r="J52" s="27">
        <f t="shared" si="10"/>
        <v>37.845104529803564</v>
      </c>
      <c r="K52" s="27">
        <f t="shared" si="10"/>
        <v>144.24889233551988</v>
      </c>
      <c r="L52" s="27">
        <f t="shared" si="10"/>
        <v>159.19037255708454</v>
      </c>
      <c r="M52" s="27">
        <f t="shared" si="10"/>
        <v>147.04825069495027</v>
      </c>
      <c r="N52" s="27">
        <f t="shared" si="10"/>
        <v>151.42398263502139</v>
      </c>
      <c r="O52" s="27">
        <f t="shared" si="10"/>
        <v>172.02613075543528</v>
      </c>
      <c r="P52" s="27">
        <f t="shared" si="10"/>
        <v>26.713202350378641</v>
      </c>
      <c r="Q52" s="27">
        <f t="shared" si="10"/>
        <v>53.64907913892106</v>
      </c>
      <c r="R52" s="27">
        <f t="shared" si="10"/>
        <v>58.02885863163403</v>
      </c>
      <c r="S52" s="27">
        <f t="shared" si="10"/>
        <v>66.179397246011987</v>
      </c>
      <c r="T52" s="27">
        <f t="shared" si="10"/>
        <v>83.237111986442116</v>
      </c>
      <c r="U52" s="27">
        <f t="shared" si="10"/>
        <v>68.854996474027629</v>
      </c>
      <c r="V52" s="27">
        <f t="shared" si="10"/>
        <v>107.07490121340513</v>
      </c>
      <c r="W52" s="27">
        <f t="shared" si="10"/>
        <v>152.02426373538336</v>
      </c>
      <c r="X52" s="27">
        <f t="shared" si="10"/>
        <v>160.10689691579776</v>
      </c>
    </row>
    <row r="53" spans="1:24" ht="11.25" customHeight="1" x14ac:dyDescent="0.2">
      <c r="A53" s="29" t="s">
        <v>116</v>
      </c>
      <c r="B53" s="7" t="s">
        <v>117</v>
      </c>
      <c r="C53" s="8">
        <v>4.5755423999999998</v>
      </c>
      <c r="D53" s="8">
        <v>5.4337140000000002</v>
      </c>
      <c r="E53" s="8">
        <v>3.4321716000000002</v>
      </c>
      <c r="F53" s="8">
        <v>1.2869999999999999</v>
      </c>
      <c r="G53" s="8">
        <v>4.8622860000000001</v>
      </c>
      <c r="H53" s="8">
        <v>7.2926568000000014</v>
      </c>
      <c r="I53" s="8">
        <v>4.2898284000000002</v>
      </c>
      <c r="J53" s="8">
        <v>19.018771200000003</v>
      </c>
      <c r="K53" s="8">
        <v>105.24777120000003</v>
      </c>
      <c r="L53" s="8">
        <v>104.96205719999999</v>
      </c>
      <c r="M53" s="8">
        <v>95.952542399999999</v>
      </c>
      <c r="N53" s="8">
        <v>112.8271716</v>
      </c>
      <c r="O53" s="8">
        <v>130.70205719999998</v>
      </c>
      <c r="P53" s="8">
        <v>4.576057200000001</v>
      </c>
      <c r="Q53" s="8">
        <v>4.0041143999999997</v>
      </c>
      <c r="R53" s="8">
        <v>3.8609999999999998</v>
      </c>
      <c r="S53" s="8">
        <v>4.0035995999999994</v>
      </c>
      <c r="T53" s="8">
        <v>12.0123432</v>
      </c>
      <c r="U53" s="8">
        <v>10.438599599999998</v>
      </c>
      <c r="V53" s="8">
        <v>10.152885599999998</v>
      </c>
      <c r="W53" s="8">
        <v>12.870000000000003</v>
      </c>
      <c r="X53" s="8">
        <v>16.8741144</v>
      </c>
    </row>
    <row r="54" spans="1:24" ht="11.25" customHeight="1" x14ac:dyDescent="0.2">
      <c r="A54" s="43" t="s">
        <v>118</v>
      </c>
      <c r="B54" s="44" t="s">
        <v>119</v>
      </c>
      <c r="C54" s="45">
        <v>18.471981042785739</v>
      </c>
      <c r="D54" s="45">
        <v>15.279900801871031</v>
      </c>
      <c r="E54" s="45">
        <v>17.518972705422925</v>
      </c>
      <c r="F54" s="45">
        <v>19.171038446395418</v>
      </c>
      <c r="G54" s="45">
        <v>18.928166369566416</v>
      </c>
      <c r="H54" s="45">
        <v>20.259220698772431</v>
      </c>
      <c r="I54" s="45">
        <v>19.75002393771608</v>
      </c>
      <c r="J54" s="45">
        <v>18.826333329803564</v>
      </c>
      <c r="K54" s="45">
        <v>39.001121135519867</v>
      </c>
      <c r="L54" s="45">
        <v>54.228315357084547</v>
      </c>
      <c r="M54" s="45">
        <v>51.095708294950278</v>
      </c>
      <c r="N54" s="45">
        <v>38.596811035021382</v>
      </c>
      <c r="O54" s="45">
        <v>41.324073555435284</v>
      </c>
      <c r="P54" s="45">
        <v>22.13714515037864</v>
      </c>
      <c r="Q54" s="45">
        <v>49.644964738921061</v>
      </c>
      <c r="R54" s="45">
        <v>54.167858631634033</v>
      </c>
      <c r="S54" s="45">
        <v>62.175797646011986</v>
      </c>
      <c r="T54" s="45">
        <v>71.224768786442112</v>
      </c>
      <c r="U54" s="45">
        <v>58.416396874027626</v>
      </c>
      <c r="V54" s="45">
        <v>96.922015613405122</v>
      </c>
      <c r="W54" s="45">
        <v>139.15426373538335</v>
      </c>
      <c r="X54" s="45">
        <v>143.23278251579777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1379.7962373600003</v>
      </c>
      <c r="D61" s="49">
        <f t="shared" si="11"/>
        <v>1288.1306217599999</v>
      </c>
      <c r="E61" s="49">
        <f t="shared" si="11"/>
        <v>1708.4068970400001</v>
      </c>
      <c r="F61" s="49">
        <f t="shared" si="11"/>
        <v>1877.3851103999998</v>
      </c>
      <c r="G61" s="49">
        <f t="shared" si="11"/>
        <v>1882.1848463999997</v>
      </c>
      <c r="H61" s="49">
        <f t="shared" si="11"/>
        <v>1890.1735322399998</v>
      </c>
      <c r="I61" s="49">
        <f t="shared" si="11"/>
        <v>2031.4904399999994</v>
      </c>
      <c r="J61" s="49">
        <f t="shared" si="11"/>
        <v>1992.9680107199997</v>
      </c>
      <c r="K61" s="49">
        <f t="shared" si="11"/>
        <v>2450.6443166399999</v>
      </c>
      <c r="L61" s="49">
        <f t="shared" si="11"/>
        <v>2474.1245685600002</v>
      </c>
      <c r="M61" s="49">
        <f t="shared" si="11"/>
        <v>2668.6306512000001</v>
      </c>
      <c r="N61" s="49">
        <f t="shared" si="11"/>
        <v>2527.4144044800005</v>
      </c>
      <c r="O61" s="49">
        <f t="shared" si="11"/>
        <v>2966.9906059199998</v>
      </c>
      <c r="P61" s="49">
        <f t="shared" si="11"/>
        <v>3014.5367664000005</v>
      </c>
      <c r="Q61" s="49">
        <f t="shared" si="11"/>
        <v>3448.2358389599995</v>
      </c>
      <c r="R61" s="49">
        <f t="shared" si="11"/>
        <v>3289.7130645599996</v>
      </c>
      <c r="S61" s="49">
        <f t="shared" si="11"/>
        <v>3688.5756578399996</v>
      </c>
      <c r="T61" s="49">
        <f t="shared" si="11"/>
        <v>4079.6999553599999</v>
      </c>
      <c r="U61" s="49">
        <f t="shared" si="11"/>
        <v>3934.4477580000002</v>
      </c>
      <c r="V61" s="49">
        <f t="shared" si="11"/>
        <v>4395.726614879999</v>
      </c>
      <c r="W61" s="49">
        <f t="shared" si="11"/>
        <v>4648.6526220000005</v>
      </c>
      <c r="X61" s="49">
        <f t="shared" si="11"/>
        <v>5961.9967775999967</v>
      </c>
    </row>
    <row r="62" spans="1:24" ht="11.25" customHeight="1" x14ac:dyDescent="0.2">
      <c r="A62" s="50" t="s">
        <v>92</v>
      </c>
      <c r="B62" s="51" t="s">
        <v>93</v>
      </c>
      <c r="C62" s="52">
        <v>1335.8241792000003</v>
      </c>
      <c r="D62" s="52">
        <v>1248.5761344</v>
      </c>
      <c r="E62" s="52">
        <v>1667.6799552</v>
      </c>
      <c r="F62" s="52">
        <v>1833.4399103999999</v>
      </c>
      <c r="G62" s="52">
        <v>1825.5996863999997</v>
      </c>
      <c r="H62" s="52">
        <v>1797.1519103999999</v>
      </c>
      <c r="I62" s="52">
        <v>1958.5439999999994</v>
      </c>
      <c r="J62" s="52">
        <v>1912.8481343999997</v>
      </c>
      <c r="K62" s="52">
        <v>2325.7918655999997</v>
      </c>
      <c r="L62" s="52">
        <v>2361.6319103999999</v>
      </c>
      <c r="M62" s="52">
        <v>2586.1917312</v>
      </c>
      <c r="N62" s="52">
        <v>2462.7681792000003</v>
      </c>
      <c r="O62" s="52">
        <v>2893.0720895999998</v>
      </c>
      <c r="P62" s="52">
        <v>2961.6156864</v>
      </c>
      <c r="Q62" s="52">
        <v>3348.5759999999996</v>
      </c>
      <c r="R62" s="52">
        <v>3167.6960447999995</v>
      </c>
      <c r="S62" s="52">
        <v>3537.9683135999994</v>
      </c>
      <c r="T62" s="52">
        <v>3903.6481343999999</v>
      </c>
      <c r="U62" s="52">
        <v>3792.5439552000003</v>
      </c>
      <c r="V62" s="52">
        <v>4152.1757759999991</v>
      </c>
      <c r="W62" s="52">
        <v>4346.8318656000001</v>
      </c>
      <c r="X62" s="52">
        <v>5639.984179199997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8.57217816</v>
      </c>
      <c r="D64" s="52">
        <v>8.9544873599999999</v>
      </c>
      <c r="E64" s="52">
        <v>8.6268218400000016</v>
      </c>
      <c r="F64" s="52">
        <v>8.8452000000000002</v>
      </c>
      <c r="G64" s="52">
        <v>12.285</v>
      </c>
      <c r="H64" s="52">
        <v>48.921621840000007</v>
      </c>
      <c r="I64" s="52">
        <v>37.346400000000003</v>
      </c>
      <c r="J64" s="52">
        <v>47.11975632</v>
      </c>
      <c r="K64" s="52">
        <v>52.252331039999987</v>
      </c>
      <c r="L64" s="52">
        <v>47.392778159999999</v>
      </c>
      <c r="M64" s="52">
        <v>20.638800000000003</v>
      </c>
      <c r="N64" s="52">
        <v>18.946025280000004</v>
      </c>
      <c r="O64" s="52">
        <v>18.618556319999996</v>
      </c>
      <c r="P64" s="52">
        <v>20.693443680000001</v>
      </c>
      <c r="Q64" s="52">
        <v>21.567152879999998</v>
      </c>
      <c r="R64" s="52">
        <v>19.110152880000001</v>
      </c>
      <c r="S64" s="52">
        <v>19.273690800000004</v>
      </c>
      <c r="T64" s="52">
        <v>16.652956320000001</v>
      </c>
      <c r="U64" s="52">
        <v>14.468978160000001</v>
      </c>
      <c r="V64" s="52">
        <v>16.59831264</v>
      </c>
      <c r="W64" s="52">
        <v>13.97757816</v>
      </c>
      <c r="X64" s="52">
        <v>18.727843680000003</v>
      </c>
    </row>
    <row r="65" spans="1:24" ht="11.25" customHeight="1" x14ac:dyDescent="0.2">
      <c r="A65" s="50" t="s">
        <v>98</v>
      </c>
      <c r="B65" s="51" t="s">
        <v>99</v>
      </c>
      <c r="C65" s="52">
        <v>35.399879999999996</v>
      </c>
      <c r="D65" s="52">
        <v>30.599999999999994</v>
      </c>
      <c r="E65" s="52">
        <v>32.100119999999997</v>
      </c>
      <c r="F65" s="52">
        <v>35.1</v>
      </c>
      <c r="G65" s="52">
        <v>44.300159999999998</v>
      </c>
      <c r="H65" s="52">
        <v>44.099999999999994</v>
      </c>
      <c r="I65" s="52">
        <v>35.600039999999993</v>
      </c>
      <c r="J65" s="52">
        <v>33.000119999999995</v>
      </c>
      <c r="K65" s="52">
        <v>72.60011999999999</v>
      </c>
      <c r="L65" s="52">
        <v>65.099879999999999</v>
      </c>
      <c r="M65" s="52">
        <v>61.800119999999993</v>
      </c>
      <c r="N65" s="52">
        <v>45.700199999999995</v>
      </c>
      <c r="O65" s="52">
        <v>55.299959999999992</v>
      </c>
      <c r="P65" s="52">
        <v>32.199840000000002</v>
      </c>
      <c r="Q65" s="52">
        <v>77.500080000000025</v>
      </c>
      <c r="R65" s="52">
        <v>100.40003999999998</v>
      </c>
      <c r="S65" s="52">
        <v>117.39995999999999</v>
      </c>
      <c r="T65" s="52">
        <v>134.99999999999997</v>
      </c>
      <c r="U65" s="52">
        <v>110.19995999999999</v>
      </c>
      <c r="V65" s="52">
        <v>202.19976</v>
      </c>
      <c r="W65" s="52">
        <v>273.59999999999997</v>
      </c>
      <c r="X65" s="52">
        <v>287.70011999999997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8.5298140800000013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2.7796319999999996E-2</v>
      </c>
      <c r="Q72" s="55">
        <v>0.59260608000000004</v>
      </c>
      <c r="R72" s="55">
        <v>2.5068268799999998</v>
      </c>
      <c r="S72" s="55">
        <v>13.933693439999997</v>
      </c>
      <c r="T72" s="55">
        <v>24.398864639999999</v>
      </c>
      <c r="U72" s="55">
        <v>17.234864639999998</v>
      </c>
      <c r="V72" s="55">
        <v>24.75276624</v>
      </c>
      <c r="W72" s="55">
        <v>14.243178239999999</v>
      </c>
      <c r="X72" s="55">
        <v>7.0548206399999982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3466.8934624799999</v>
      </c>
      <c r="D2" s="21">
        <f t="shared" ref="D2:X2" si="0">SUM(D3,D17,D22,D25,D26,D51,D52)</f>
        <v>3339.2092824000006</v>
      </c>
      <c r="E2" s="21">
        <f t="shared" si="0"/>
        <v>3549.0156001200003</v>
      </c>
      <c r="F2" s="21">
        <f t="shared" si="0"/>
        <v>3535.3493085599998</v>
      </c>
      <c r="G2" s="21">
        <f t="shared" si="0"/>
        <v>3606.0160968</v>
      </c>
      <c r="H2" s="21">
        <f t="shared" si="0"/>
        <v>3648.7960772399992</v>
      </c>
      <c r="I2" s="21">
        <f t="shared" si="0"/>
        <v>3799.4718207599999</v>
      </c>
      <c r="J2" s="21">
        <f t="shared" si="0"/>
        <v>4187.2110735600008</v>
      </c>
      <c r="K2" s="21">
        <f t="shared" si="0"/>
        <v>4058.3590344000004</v>
      </c>
      <c r="L2" s="21">
        <f t="shared" si="0"/>
        <v>3641.2754335200002</v>
      </c>
      <c r="M2" s="21">
        <f t="shared" si="0"/>
        <v>3577.6168052399998</v>
      </c>
      <c r="N2" s="21">
        <f t="shared" si="0"/>
        <v>3973.8224008800003</v>
      </c>
      <c r="O2" s="21">
        <f t="shared" si="0"/>
        <v>3729.8647425600002</v>
      </c>
      <c r="P2" s="21">
        <f t="shared" si="0"/>
        <v>3756.5785576799999</v>
      </c>
      <c r="Q2" s="21">
        <f t="shared" si="0"/>
        <v>3526.7531961600002</v>
      </c>
      <c r="R2" s="21">
        <f t="shared" si="0"/>
        <v>3622.5232585199992</v>
      </c>
      <c r="S2" s="21">
        <f t="shared" si="0"/>
        <v>3448.5950217600002</v>
      </c>
      <c r="T2" s="21">
        <f t="shared" si="0"/>
        <v>3335.9611730400002</v>
      </c>
      <c r="U2" s="21">
        <f t="shared" si="0"/>
        <v>3321.8417304000004</v>
      </c>
      <c r="V2" s="21">
        <f t="shared" si="0"/>
        <v>3229.0547896799999</v>
      </c>
      <c r="W2" s="21">
        <f t="shared" si="0"/>
        <v>3057.0597421200005</v>
      </c>
      <c r="X2" s="21">
        <f t="shared" si="0"/>
        <v>2940.3035787600002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1481.5068048000001</v>
      </c>
      <c r="D17" s="27">
        <f t="shared" ref="D17:X17" si="10">SUM(D18:D21)</f>
        <v>1396.4925168</v>
      </c>
      <c r="E17" s="27">
        <f t="shared" si="10"/>
        <v>1489.8437351999999</v>
      </c>
      <c r="F17" s="27">
        <f t="shared" si="10"/>
        <v>1588.4443511999998</v>
      </c>
      <c r="G17" s="27">
        <f t="shared" si="10"/>
        <v>1665.2643911999999</v>
      </c>
      <c r="H17" s="27">
        <f t="shared" si="10"/>
        <v>1652.9471495999994</v>
      </c>
      <c r="I17" s="27">
        <f t="shared" si="10"/>
        <v>1644.4970207999997</v>
      </c>
      <c r="J17" s="27">
        <f t="shared" si="10"/>
        <v>1535.6896272000001</v>
      </c>
      <c r="K17" s="27">
        <f t="shared" si="10"/>
        <v>1504.5846408000002</v>
      </c>
      <c r="L17" s="27">
        <f t="shared" si="10"/>
        <v>931.37600880000002</v>
      </c>
      <c r="M17" s="27">
        <f t="shared" si="10"/>
        <v>1029.5226648</v>
      </c>
      <c r="N17" s="27">
        <f t="shared" si="10"/>
        <v>1312.8441624000002</v>
      </c>
      <c r="O17" s="27">
        <f t="shared" si="10"/>
        <v>1245.4568351999999</v>
      </c>
      <c r="P17" s="27">
        <f t="shared" si="10"/>
        <v>1339.6757112</v>
      </c>
      <c r="Q17" s="27">
        <f t="shared" si="10"/>
        <v>1175.3006544000002</v>
      </c>
      <c r="R17" s="27">
        <f t="shared" si="10"/>
        <v>1497.6603143999998</v>
      </c>
      <c r="S17" s="27">
        <f t="shared" si="10"/>
        <v>1500.0228720000002</v>
      </c>
      <c r="T17" s="27">
        <f t="shared" si="10"/>
        <v>1461.5113608000001</v>
      </c>
      <c r="U17" s="27">
        <f t="shared" si="10"/>
        <v>1496.8876896000002</v>
      </c>
      <c r="V17" s="27">
        <f t="shared" si="10"/>
        <v>1263.5200584000002</v>
      </c>
      <c r="W17" s="27">
        <f t="shared" si="10"/>
        <v>1240.9951176000002</v>
      </c>
      <c r="X17" s="27">
        <f t="shared" si="10"/>
        <v>1540.0710216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100.17971999999999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99.300600000000003</v>
      </c>
      <c r="E19" s="8">
        <f>NRG_CM_E!E19+NRG_OIL_NG_E!E19+NRG_PF_E!E19+NRG_CO_E!E19+NRG_BKBPB_E!E19+NRG_GW_E!E19+NRG_BF_E!E19+NRG_PR_E!E19+NRG_NI_E!E19+NRG_CL_E!E19+NRG_LNG_E!E19+NRG_BIOG_E!E19+NRG_GTL_E!E19+NRG_CPP_E!E19+NRG_NSP_E!E19</f>
        <v>100.81908</v>
      </c>
      <c r="F19" s="8">
        <f>NRG_CM_E!F19+NRG_OIL_NG_E!F19+NRG_PF_E!F19+NRG_CO_E!F19+NRG_BKBPB_E!F19+NRG_GW_E!F19+NRG_BF_E!F19+NRG_PR_E!F19+NRG_NI_E!F19+NRG_CL_E!F19+NRG_LNG_E!F19+NRG_BIOG_E!F19+NRG_GTL_E!F19+NRG_CPP_E!F19+NRG_NSP_E!F19</f>
        <v>99.580319999999986</v>
      </c>
      <c r="G19" s="8">
        <f>NRG_CM_E!G19+NRG_OIL_NG_E!G19+NRG_PF_E!G19+NRG_CO_E!G19+NRG_BKBPB_E!G19+NRG_GW_E!G19+NRG_BF_E!G19+NRG_PR_E!G19+NRG_NI_E!G19+NRG_CL_E!G19+NRG_LNG_E!G19+NRG_BIOG_E!G19+NRG_GTL_E!G19+NRG_CPP_E!G19+NRG_NSP_E!G19</f>
        <v>97.022879999999986</v>
      </c>
      <c r="H19" s="8">
        <f>NRG_CM_E!H19+NRG_OIL_NG_E!H19+NRG_PF_E!H19+NRG_CO_E!H19+NRG_BKBPB_E!H19+NRG_GW_E!H19+NRG_BF_E!H19+NRG_PR_E!H19+NRG_NI_E!H19+NRG_CL_E!H19+NRG_LNG_E!H19+NRG_BIOG_E!H19+NRG_GTL_E!H19+NRG_CPP_E!H19+NRG_NSP_E!H19</f>
        <v>96.743159999999989</v>
      </c>
      <c r="I19" s="8">
        <f>NRG_CM_E!I19+NRG_OIL_NG_E!I19+NRG_PF_E!I19+NRG_CO_E!I19+NRG_BKBPB_E!I19+NRG_GW_E!I19+NRG_BF_E!I19+NRG_PR_E!I19+NRG_NI_E!I19+NRG_CL_E!I19+NRG_LNG_E!I19+NRG_BIOG_E!I19+NRG_GTL_E!I19+NRG_CPP_E!I19+NRG_NSP_E!I19</f>
        <v>98.900999999999996</v>
      </c>
      <c r="J19" s="8">
        <f>NRG_CM_E!J19+NRG_OIL_NG_E!J19+NRG_PF_E!J19+NRG_CO_E!J19+NRG_BKBPB_E!J19+NRG_GW_E!J19+NRG_BF_E!J19+NRG_PR_E!J19+NRG_NI_E!J19+NRG_CL_E!J19+NRG_LNG_E!J19+NRG_BIOG_E!J19+NRG_GTL_E!J19+NRG_CPP_E!J19+NRG_NSP_E!J19</f>
        <v>98.461439999999996</v>
      </c>
      <c r="K19" s="8">
        <f>NRG_CM_E!K19+NRG_OIL_NG_E!K19+NRG_PF_E!K19+NRG_CO_E!K19+NRG_BKBPB_E!K19+NRG_GW_E!K19+NRG_BF_E!K19+NRG_PR_E!K19+NRG_NI_E!K19+NRG_CL_E!K19+NRG_LNG_E!K19+NRG_BIOG_E!K19+NRG_GTL_E!K19+NRG_CPP_E!K19+NRG_NSP_E!K19</f>
        <v>98.061840000000004</v>
      </c>
      <c r="L19" s="8">
        <f>NRG_CM_E!L19+NRG_OIL_NG_E!L19+NRG_PF_E!L19+NRG_CO_E!L19+NRG_BKBPB_E!L19+NRG_GW_E!L19+NRG_BF_E!L19+NRG_PR_E!L19+NRG_NI_E!L19+NRG_CL_E!L19+NRG_LNG_E!L19+NRG_BIOG_E!L19+NRG_GTL_E!L19+NRG_CPP_E!L19+NRG_NSP_E!L19</f>
        <v>81.878039999999984</v>
      </c>
      <c r="M19" s="8">
        <f>NRG_CM_E!M19+NRG_OIL_NG_E!M19+NRG_PF_E!M19+NRG_CO_E!M19+NRG_BKBPB_E!M19+NRG_GW_E!M19+NRG_BF_E!M19+NRG_PR_E!M19+NRG_NI_E!M19+NRG_CL_E!M19+NRG_LNG_E!M19+NRG_BIOG_E!M19+NRG_GTL_E!M19+NRG_CPP_E!M19+NRG_NSP_E!M19</f>
        <v>67.132799999999989</v>
      </c>
      <c r="N19" s="8">
        <f>NRG_CM_E!N19+NRG_OIL_NG_E!N19+NRG_PF_E!N19+NRG_CO_E!N19+NRG_BKBPB_E!N19+NRG_GW_E!N19+NRG_BF_E!N19+NRG_PR_E!N19+NRG_NI_E!N19+NRG_CL_E!N19+NRG_LNG_E!N19+NRG_BIOG_E!N19+NRG_GTL_E!N19+NRG_CPP_E!N19+NRG_NSP_E!N19</f>
        <v>106.05383999999998</v>
      </c>
      <c r="O19" s="8">
        <f>NRG_CM_E!O19+NRG_OIL_NG_E!O19+NRG_PF_E!O19+NRG_CO_E!O19+NRG_BKBPB_E!O19+NRG_GW_E!O19+NRG_BF_E!O19+NRG_PR_E!O19+NRG_NI_E!O19+NRG_CL_E!O19+NRG_LNG_E!O19+NRG_BIOG_E!O19+NRG_GTL_E!O19+NRG_CPP_E!O19+NRG_NSP_E!O19</f>
        <v>114.92495999999998</v>
      </c>
      <c r="P19" s="8">
        <f>NRG_CM_E!P19+NRG_OIL_NG_E!P19+NRG_PF_E!P19+NRG_CO_E!P19+NRG_BKBPB_E!P19+NRG_GW_E!P19+NRG_BF_E!P19+NRG_PR_E!P19+NRG_NI_E!P19+NRG_CL_E!P19+NRG_LNG_E!P19+NRG_BIOG_E!P19+NRG_GTL_E!P19+NRG_CPP_E!P19+NRG_NSP_E!P19</f>
        <v>107.69219999999999</v>
      </c>
      <c r="Q19" s="8">
        <f>NRG_CM_E!Q19+NRG_OIL_NG_E!Q19+NRG_PF_E!Q19+NRG_CO_E!Q19+NRG_BKBPB_E!Q19+NRG_GW_E!Q19+NRG_BF_E!Q19+NRG_PR_E!Q19+NRG_NI_E!Q19+NRG_CL_E!Q19+NRG_LNG_E!Q19+NRG_BIOG_E!Q19+NRG_GTL_E!Q19+NRG_CPP_E!Q19+NRG_NSP_E!Q19</f>
        <v>121.0788</v>
      </c>
      <c r="R19" s="8">
        <f>NRG_CM_E!R19+NRG_OIL_NG_E!R19+NRG_PF_E!R19+NRG_CO_E!R19+NRG_BKBPB_E!R19+NRG_GW_E!R19+NRG_BF_E!R19+NRG_PR_E!R19+NRG_NI_E!R19+NRG_CL_E!R19+NRG_LNG_E!R19+NRG_BIOG_E!R19+NRG_GTL_E!R19+NRG_CPP_E!R19+NRG_NSP_E!R19</f>
        <v>129.67019999999999</v>
      </c>
      <c r="S19" s="8">
        <f>NRG_CM_E!S19+NRG_OIL_NG_E!S19+NRG_PF_E!S19+NRG_CO_E!S19+NRG_BKBPB_E!S19+NRG_GW_E!S19+NRG_BF_E!S19+NRG_PR_E!S19+NRG_NI_E!S19+NRG_CL_E!S19+NRG_LNG_E!S19+NRG_BIOG_E!S19+NRG_GTL_E!S19+NRG_CPP_E!S19+NRG_NSP_E!S19</f>
        <v>133.30655999999999</v>
      </c>
      <c r="T19" s="8">
        <f>NRG_CM_E!T19+NRG_OIL_NG_E!T19+NRG_PF_E!T19+NRG_CO_E!T19+NRG_BKBPB_E!T19+NRG_GW_E!T19+NRG_BF_E!T19+NRG_PR_E!T19+NRG_NI_E!T19+NRG_CL_E!T19+NRG_LNG_E!T19+NRG_BIOG_E!T19+NRG_GTL_E!T19+NRG_CPP_E!T19+NRG_NSP_E!T19</f>
        <v>122.27760000000001</v>
      </c>
      <c r="U19" s="8">
        <f>NRG_CM_E!U19+NRG_OIL_NG_E!U19+NRG_PF_E!U19+NRG_CO_E!U19+NRG_BKBPB_E!U19+NRG_GW_E!U19+NRG_BF_E!U19+NRG_PR_E!U19+NRG_NI_E!U19+NRG_CL_E!U19+NRG_LNG_E!U19+NRG_BIOG_E!U19+NRG_GTL_E!U19+NRG_CPP_E!U19+NRG_NSP_E!U19</f>
        <v>115.92395999999999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120.55932</v>
      </c>
      <c r="W19" s="8">
        <f>NRG_CM_E!W19+NRG_OIL_NG_E!W19+NRG_PF_E!W19+NRG_CO_E!W19+NRG_BKBPB_E!W19+NRG_GW_E!W19+NRG_BF_E!W19+NRG_PR_E!W19+NRG_NI_E!W19+NRG_CL_E!W19+NRG_LNG_E!W19+NRG_BIOG_E!W19+NRG_GTL_E!W19+NRG_CPP_E!W19+NRG_NSP_E!W19</f>
        <v>115.92395999999999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126.63323999999999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1342.3793759999999</v>
      </c>
      <c r="D20" s="8">
        <f>NRG_CM_E!D20+NRG_OIL_NG_E!D20+NRG_PF_E!D20+NRG_CO_E!D20+NRG_BKBPB_E!D20+NRG_GW_E!D20+NRG_BF_E!D20+NRG_PR_E!D20+NRG_NI_E!D20+NRG_CL_E!D20+NRG_LNG_E!D20+NRG_BIOG_E!D20+NRG_GTL_E!D20+NRG_CPP_E!D20+NRG_NSP_E!D20</f>
        <v>1261.5202079999999</v>
      </c>
      <c r="E20" s="8">
        <f>NRG_CM_E!E20+NRG_OIL_NG_E!E20+NRG_PF_E!E20+NRG_CO_E!E20+NRG_BKBPB_E!E20+NRG_GW_E!E20+NRG_BF_E!E20+NRG_PR_E!E20+NRG_NI_E!E20+NRG_CL_E!E20+NRG_LNG_E!E20+NRG_BIOG_E!E20+NRG_GTL_E!E20+NRG_CPP_E!E20+NRG_NSP_E!E20</f>
        <v>1352.260728</v>
      </c>
      <c r="F20" s="8">
        <f>NRG_CM_E!F20+NRG_OIL_NG_E!F20+NRG_PF_E!F20+NRG_CO_E!F20+NRG_BKBPB_E!F20+NRG_GW_E!F20+NRG_BF_E!F20+NRG_PR_E!F20+NRG_NI_E!F20+NRG_CL_E!F20+NRG_LNG_E!F20+NRG_BIOG_E!F20+NRG_GTL_E!F20+NRG_CPP_E!F20+NRG_NSP_E!F20</f>
        <v>1452.1001039999999</v>
      </c>
      <c r="G20" s="8">
        <f>NRG_CM_E!G20+NRG_OIL_NG_E!G20+NRG_PF_E!G20+NRG_CO_E!G20+NRG_BKBPB_E!G20+NRG_GW_E!G20+NRG_BF_E!G20+NRG_PR_E!G20+NRG_NI_E!G20+NRG_CL_E!G20+NRG_LNG_E!G20+NRG_BIOG_E!G20+NRG_GTL_E!G20+NRG_CPP_E!G20+NRG_NSP_E!G20</f>
        <v>1529.8395839999998</v>
      </c>
      <c r="H20" s="8">
        <f>NRG_CM_E!H20+NRG_OIL_NG_E!H20+NRG_PF_E!H20+NRG_CO_E!H20+NRG_BKBPB_E!H20+NRG_GW_E!H20+NRG_BF_E!H20+NRG_PR_E!H20+NRG_NI_E!H20+NRG_CL_E!H20+NRG_LNG_E!H20+NRG_BIOG_E!H20+NRG_GTL_E!H20+NRG_CPP_E!H20+NRG_NSP_E!H20</f>
        <v>1521.2602079999995</v>
      </c>
      <c r="I20" s="8">
        <f>NRG_CM_E!I20+NRG_OIL_NG_E!I20+NRG_PF_E!I20+NRG_CO_E!I20+NRG_BKBPB_E!I20+NRG_GW_E!I20+NRG_BF_E!I20+NRG_PR_E!I20+NRG_NI_E!I20+NRG_CL_E!I20+NRG_LNG_E!I20+NRG_BIOG_E!I20+NRG_GTL_E!I20+NRG_CPP_E!I20+NRG_NSP_E!I20</f>
        <v>1480.4403119999997</v>
      </c>
      <c r="J20" s="8">
        <f>NRG_CM_E!J20+NRG_OIL_NG_E!J20+NRG_PF_E!J20+NRG_CO_E!J20+NRG_BKBPB_E!J20+NRG_GW_E!J20+NRG_BF_E!J20+NRG_PR_E!J20+NRG_NI_E!J20+NRG_CL_E!J20+NRG_LNG_E!J20+NRG_BIOG_E!J20+NRG_GTL_E!J20+NRG_CPP_E!J20+NRG_NSP_E!J20</f>
        <v>1374.6198960000002</v>
      </c>
      <c r="K20" s="8">
        <f>NRG_CM_E!K20+NRG_OIL_NG_E!K20+NRG_PF_E!K20+NRG_CO_E!K20+NRG_BKBPB_E!K20+NRG_GW_E!K20+NRG_BF_E!K20+NRG_PR_E!K20+NRG_NI_E!K20+NRG_CL_E!K20+NRG_LNG_E!K20+NRG_BIOG_E!K20+NRG_GTL_E!K20+NRG_CPP_E!K20+NRG_NSP_E!K20</f>
        <v>1349.9207280000001</v>
      </c>
      <c r="L20" s="8">
        <f>NRG_CM_E!L20+NRG_OIL_NG_E!L20+NRG_PF_E!L20+NRG_CO_E!L20+NRG_BKBPB_E!L20+NRG_GW_E!L20+NRG_BF_E!L20+NRG_PR_E!L20+NRG_NI_E!L20+NRG_CL_E!L20+NRG_LNG_E!L20+NRG_BIOG_E!L20+NRG_GTL_E!L20+NRG_CPP_E!L20+NRG_NSP_E!L20</f>
        <v>822.37989600000003</v>
      </c>
      <c r="M20" s="8">
        <f>NRG_CM_E!M20+NRG_OIL_NG_E!M20+NRG_PF_E!M20+NRG_CO_E!M20+NRG_BKBPB_E!M20+NRG_GW_E!M20+NRG_BF_E!M20+NRG_PR_E!M20+NRG_NI_E!M20+NRG_CL_E!M20+NRG_LNG_E!M20+NRG_BIOG_E!M20+NRG_GTL_E!M20+NRG_CPP_E!M20+NRG_NSP_E!M20</f>
        <v>912.3397920000001</v>
      </c>
      <c r="N20" s="8">
        <f>NRG_CM_E!N20+NRG_OIL_NG_E!N20+NRG_PF_E!N20+NRG_CO_E!N20+NRG_BKBPB_E!N20+NRG_GW_E!N20+NRG_BF_E!N20+NRG_PR_E!N20+NRG_NI_E!N20+NRG_CL_E!N20+NRG_LNG_E!N20+NRG_BIOG_E!N20+NRG_GTL_E!N20+NRG_CPP_E!N20+NRG_NSP_E!N20</f>
        <v>1154.920104</v>
      </c>
      <c r="O20" s="8">
        <f>NRG_CM_E!O20+NRG_OIL_NG_E!O20+NRG_PF_E!O20+NRG_CO_E!O20+NRG_BKBPB_E!O20+NRG_GW_E!O20+NRG_BF_E!O20+NRG_PR_E!O20+NRG_NI_E!O20+NRG_CL_E!O20+NRG_LNG_E!O20+NRG_BIOG_E!O20+NRG_GTL_E!O20+NRG_CPP_E!O20+NRG_NSP_E!O20</f>
        <v>1087.5795839999998</v>
      </c>
      <c r="P20" s="8">
        <f>NRG_CM_E!P20+NRG_OIL_NG_E!P20+NRG_PF_E!P20+NRG_CO_E!P20+NRG_BKBPB_E!P20+NRG_GW_E!P20+NRG_BF_E!P20+NRG_PR_E!P20+NRG_NI_E!P20+NRG_CL_E!P20+NRG_LNG_E!P20+NRG_BIOG_E!P20+NRG_GTL_E!P20+NRG_CPP_E!P20+NRG_NSP_E!P20</f>
        <v>1146.0795840000001</v>
      </c>
      <c r="Q20" s="8">
        <f>NRG_CM_E!Q20+NRG_OIL_NG_E!Q20+NRG_PF_E!Q20+NRG_CO_E!Q20+NRG_BKBPB_E!Q20+NRG_GW_E!Q20+NRG_BF_E!Q20+NRG_PR_E!Q20+NRG_NI_E!Q20+NRG_CL_E!Q20+NRG_LNG_E!Q20+NRG_BIOG_E!Q20+NRG_GTL_E!Q20+NRG_CPP_E!Q20+NRG_NSP_E!Q20</f>
        <v>959.40000000000009</v>
      </c>
      <c r="R20" s="8">
        <f>NRG_CM_E!R20+NRG_OIL_NG_E!R20+NRG_PF_E!R20+NRG_CO_E!R20+NRG_BKBPB_E!R20+NRG_GW_E!R20+NRG_BF_E!R20+NRG_PR_E!R20+NRG_NI_E!R20+NRG_CL_E!R20+NRG_LNG_E!R20+NRG_BIOG_E!R20+NRG_GTL_E!R20+NRG_CPP_E!R20+NRG_NSP_E!R20</f>
        <v>1266.9798959999998</v>
      </c>
      <c r="S20" s="8">
        <f>NRG_CM_E!S20+NRG_OIL_NG_E!S20+NRG_PF_E!S20+NRG_CO_E!S20+NRG_BKBPB_E!S20+NRG_GW_E!S20+NRG_BF_E!S20+NRG_PR_E!S20+NRG_NI_E!S20+NRG_CL_E!S20+NRG_LNG_E!S20+NRG_BIOG_E!S20+NRG_GTL_E!S20+NRG_CPP_E!S20+NRG_NSP_E!S20</f>
        <v>1265.1603120000002</v>
      </c>
      <c r="T20" s="8">
        <f>NRG_CM_E!T20+NRG_OIL_NG_E!T20+NRG_PF_E!T20+NRG_CO_E!T20+NRG_BKBPB_E!T20+NRG_GW_E!T20+NRG_BF_E!T20+NRG_PR_E!T20+NRG_NI_E!T20+NRG_CL_E!T20+NRG_LNG_E!T20+NRG_BIOG_E!T20+NRG_GTL_E!T20+NRG_CPP_E!T20+NRG_NSP_E!T20</f>
        <v>1259.6996880000002</v>
      </c>
      <c r="U20" s="8">
        <f>NRG_CM_E!U20+NRG_OIL_NG_E!U20+NRG_PF_E!U20+NRG_CO_E!U20+NRG_BKBPB_E!U20+NRG_GW_E!U20+NRG_BF_E!U20+NRG_PR_E!U20+NRG_NI_E!U20+NRG_CL_E!U20+NRG_LNG_E!U20+NRG_BIOG_E!U20+NRG_GTL_E!U20+NRG_CPP_E!U20+NRG_NSP_E!U20</f>
        <v>1284.139584</v>
      </c>
      <c r="V20" s="8">
        <f>NRG_CM_E!V20+NRG_OIL_NG_E!V20+NRG_PF_E!V20+NRG_CO_E!V20+NRG_BKBPB_E!V20+NRG_GW_E!V20+NRG_BF_E!V20+NRG_PR_E!V20+NRG_NI_E!V20+NRG_CL_E!V20+NRG_LNG_E!V20+NRG_BIOG_E!V20+NRG_GTL_E!V20+NRG_CPP_E!V20+NRG_NSP_E!V20</f>
        <v>1033.76052</v>
      </c>
      <c r="W20" s="8">
        <f>NRG_CM_E!W20+NRG_OIL_NG_E!W20+NRG_PF_E!W20+NRG_CO_E!W20+NRG_BKBPB_E!W20+NRG_GW_E!W20+NRG_BF_E!W20+NRG_PR_E!W20+NRG_NI_E!W20+NRG_CL_E!W20+NRG_LNG_E!W20+NRG_BIOG_E!W20+NRG_GTL_E!W20+NRG_CPP_E!W20+NRG_NSP_E!W20</f>
        <v>1031.1593760000001</v>
      </c>
      <c r="X20" s="8">
        <f>NRG_CM_E!X20+NRG_OIL_NG_E!X20+NRG_PF_E!X20+NRG_CO_E!X20+NRG_BKBPB_E!X20+NRG_GW_E!X20+NRG_BF_E!X20+NRG_PR_E!X20+NRG_NI_E!X20+NRG_CL_E!X20+NRG_LNG_E!X20+NRG_BIOG_E!X20+NRG_GTL_E!X20+NRG_CPP_E!X20+NRG_NSP_E!X20</f>
        <v>1324.44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38.947708800000001</v>
      </c>
      <c r="D21" s="8">
        <f>NRG_CM_E!D21+NRG_OIL_NG_E!D21+NRG_PF_E!D21+NRG_CO_E!D21+NRG_BKBPB_E!D21+NRG_GW_E!D21+NRG_BF_E!D21+NRG_PR_E!D21+NRG_NI_E!D21+NRG_CL_E!D21+NRG_LNG_E!D21+NRG_BIOG_E!D21+NRG_GTL_E!D21+NRG_CPP_E!D21+NRG_NSP_E!D21</f>
        <v>35.671708799999998</v>
      </c>
      <c r="E21" s="8">
        <f>NRG_CM_E!E21+NRG_OIL_NG_E!E21+NRG_PF_E!E21+NRG_CO_E!E21+NRG_BKBPB_E!E21+NRG_GW_E!E21+NRG_BF_E!E21+NRG_PR_E!E21+NRG_NI_E!E21+NRG_CL_E!E21+NRG_LNG_E!E21+NRG_BIOG_E!E21+NRG_GTL_E!E21+NRG_CPP_E!E21+NRG_NSP_E!E21</f>
        <v>36.763927199999998</v>
      </c>
      <c r="F21" s="8">
        <f>NRG_CM_E!F21+NRG_OIL_NG_E!F21+NRG_PF_E!F21+NRG_CO_E!F21+NRG_BKBPB_E!F21+NRG_GW_E!F21+NRG_BF_E!F21+NRG_PR_E!F21+NRG_NI_E!F21+NRG_CL_E!F21+NRG_LNG_E!F21+NRG_BIOG_E!F21+NRG_GTL_E!F21+NRG_CPP_E!F21+NRG_NSP_E!F21</f>
        <v>36.763927199999998</v>
      </c>
      <c r="G21" s="8">
        <f>NRG_CM_E!G21+NRG_OIL_NG_E!G21+NRG_PF_E!G21+NRG_CO_E!G21+NRG_BKBPB_E!G21+NRG_GW_E!G21+NRG_BF_E!G21+NRG_PR_E!G21+NRG_NI_E!G21+NRG_CL_E!G21+NRG_LNG_E!G21+NRG_BIOG_E!G21+NRG_GTL_E!G21+NRG_CPP_E!G21+NRG_NSP_E!G21</f>
        <v>38.401927199999989</v>
      </c>
      <c r="H21" s="8">
        <f>NRG_CM_E!H21+NRG_OIL_NG_E!H21+NRG_PF_E!H21+NRG_CO_E!H21+NRG_BKBPB_E!H21+NRG_GW_E!H21+NRG_BF_E!H21+NRG_PR_E!H21+NRG_NI_E!H21+NRG_CL_E!H21+NRG_LNG_E!H21+NRG_BIOG_E!H21+NRG_GTL_E!H21+NRG_CPP_E!H21+NRG_NSP_E!H21</f>
        <v>34.943781600000001</v>
      </c>
      <c r="I21" s="8">
        <f>NRG_CM_E!I21+NRG_OIL_NG_E!I21+NRG_PF_E!I21+NRG_CO_E!I21+NRG_BKBPB_E!I21+NRG_GW_E!I21+NRG_BF_E!I21+NRG_PR_E!I21+NRG_NI_E!I21+NRG_CL_E!I21+NRG_LNG_E!I21+NRG_BIOG_E!I21+NRG_GTL_E!I21+NRG_CPP_E!I21+NRG_NSP_E!I21</f>
        <v>65.155708799999999</v>
      </c>
      <c r="J21" s="8">
        <f>NRG_CM_E!J21+NRG_OIL_NG_E!J21+NRG_PF_E!J21+NRG_CO_E!J21+NRG_BKBPB_E!J21+NRG_GW_E!J21+NRG_BF_E!J21+NRG_PR_E!J21+NRG_NI_E!J21+NRG_CL_E!J21+NRG_LNG_E!J21+NRG_BIOG_E!J21+NRG_GTL_E!J21+NRG_CPP_E!J21+NRG_NSP_E!J21</f>
        <v>62.608291199999989</v>
      </c>
      <c r="K21" s="8">
        <f>NRG_CM_E!K21+NRG_OIL_NG_E!K21+NRG_PF_E!K21+NRG_CO_E!K21+NRG_BKBPB_E!K21+NRG_GW_E!K21+NRG_BF_E!K21+NRG_PR_E!K21+NRG_NI_E!K21+NRG_CL_E!K21+NRG_LNG_E!K21+NRG_BIOG_E!K21+NRG_GTL_E!K21+NRG_CPP_E!K21+NRG_NSP_E!K21</f>
        <v>56.602072799999995</v>
      </c>
      <c r="L21" s="8">
        <f>NRG_CM_E!L21+NRG_OIL_NG_E!L21+NRG_PF_E!L21+NRG_CO_E!L21+NRG_BKBPB_E!L21+NRG_GW_E!L21+NRG_BF_E!L21+NRG_PR_E!L21+NRG_NI_E!L21+NRG_CL_E!L21+NRG_LNG_E!L21+NRG_BIOG_E!L21+NRG_GTL_E!L21+NRG_CPP_E!L21+NRG_NSP_E!L21</f>
        <v>27.118072799999997</v>
      </c>
      <c r="M21" s="8">
        <f>NRG_CM_E!M21+NRG_OIL_NG_E!M21+NRG_PF_E!M21+NRG_CO_E!M21+NRG_BKBPB_E!M21+NRG_GW_E!M21+NRG_BF_E!M21+NRG_PR_E!M21+NRG_NI_E!M21+NRG_CL_E!M21+NRG_LNG_E!M21+NRG_BIOG_E!M21+NRG_GTL_E!M21+NRG_CPP_E!M21+NRG_NSP_E!M21</f>
        <v>50.050072799999995</v>
      </c>
      <c r="N21" s="8">
        <f>NRG_CM_E!N21+NRG_OIL_NG_E!N21+NRG_PF_E!N21+NRG_CO_E!N21+NRG_BKBPB_E!N21+NRG_GW_E!N21+NRG_BF_E!N21+NRG_PR_E!N21+NRG_NI_E!N21+NRG_CL_E!N21+NRG_LNG_E!N21+NRG_BIOG_E!N21+NRG_GTL_E!N21+NRG_CPP_E!N21+NRG_NSP_E!N21</f>
        <v>51.870218400000006</v>
      </c>
      <c r="O21" s="8">
        <f>NRG_CM_E!O21+NRG_OIL_NG_E!O21+NRG_PF_E!O21+NRG_CO_E!O21+NRG_BKBPB_E!O21+NRG_GW_E!O21+NRG_BF_E!O21+NRG_PR_E!O21+NRG_NI_E!O21+NRG_CL_E!O21+NRG_LNG_E!O21+NRG_BIOG_E!O21+NRG_GTL_E!O21+NRG_CPP_E!O21+NRG_NSP_E!O21</f>
        <v>42.952291199999998</v>
      </c>
      <c r="P21" s="8">
        <f>NRG_CM_E!P21+NRG_OIL_NG_E!P21+NRG_PF_E!P21+NRG_CO_E!P21+NRG_BKBPB_E!P21+NRG_GW_E!P21+NRG_BF_E!P21+NRG_PR_E!P21+NRG_NI_E!P21+NRG_CL_E!P21+NRG_LNG_E!P21+NRG_BIOG_E!P21+NRG_GTL_E!P21+NRG_CPP_E!P21+NRG_NSP_E!P21</f>
        <v>85.903927199999984</v>
      </c>
      <c r="Q21" s="8">
        <f>NRG_CM_E!Q21+NRG_OIL_NG_E!Q21+NRG_PF_E!Q21+NRG_CO_E!Q21+NRG_BKBPB_E!Q21+NRG_GW_E!Q21+NRG_BF_E!Q21+NRG_PR_E!Q21+NRG_NI_E!Q21+NRG_CL_E!Q21+NRG_LNG_E!Q21+NRG_BIOG_E!Q21+NRG_GTL_E!Q21+NRG_CPP_E!Q21+NRG_NSP_E!Q21</f>
        <v>94.821854400000021</v>
      </c>
      <c r="R21" s="8">
        <f>NRG_CM_E!R21+NRG_OIL_NG_E!R21+NRG_PF_E!R21+NRG_CO_E!R21+NRG_BKBPB_E!R21+NRG_GW_E!R21+NRG_BF_E!R21+NRG_PR_E!R21+NRG_NI_E!R21+NRG_CL_E!R21+NRG_LNG_E!R21+NRG_BIOG_E!R21+NRG_GTL_E!R21+NRG_CPP_E!R21+NRG_NSP_E!R21</f>
        <v>101.01021840000001</v>
      </c>
      <c r="S21" s="8">
        <f>NRG_CM_E!S21+NRG_OIL_NG_E!S21+NRG_PF_E!S21+NRG_CO_E!S21+NRG_BKBPB_E!S21+NRG_GW_E!S21+NRG_BF_E!S21+NRG_PR_E!S21+NRG_NI_E!S21+NRG_CL_E!S21+NRG_LNG_E!S21+NRG_BIOG_E!S21+NRG_GTL_E!S21+NRG_CPP_E!S21+NRG_NSP_E!S21</f>
        <v>101.55599999999998</v>
      </c>
      <c r="T21" s="8">
        <f>NRG_CM_E!T21+NRG_OIL_NG_E!T21+NRG_PF_E!T21+NRG_CO_E!T21+NRG_BKBPB_E!T21+NRG_GW_E!T21+NRG_BF_E!T21+NRG_PR_E!T21+NRG_NI_E!T21+NRG_CL_E!T21+NRG_LNG_E!T21+NRG_BIOG_E!T21+NRG_GTL_E!T21+NRG_CPP_E!T21+NRG_NSP_E!T21</f>
        <v>79.534072800000018</v>
      </c>
      <c r="U21" s="8">
        <f>NRG_CM_E!U21+NRG_OIL_NG_E!U21+NRG_PF_E!U21+NRG_CO_E!U21+NRG_BKBPB_E!U21+NRG_GW_E!U21+NRG_BF_E!U21+NRG_PR_E!U21+NRG_NI_E!U21+NRG_CL_E!U21+NRG_LNG_E!U21+NRG_BIOG_E!U21+NRG_GTL_E!U21+NRG_CPP_E!U21+NRG_NSP_E!U21</f>
        <v>96.824145599999966</v>
      </c>
      <c r="V21" s="8">
        <f>NRG_CM_E!V21+NRG_OIL_NG_E!V21+NRG_PF_E!V21+NRG_CO_E!V21+NRG_BKBPB_E!V21+NRG_GW_E!V21+NRG_BF_E!V21+NRG_PR_E!V21+NRG_NI_E!V21+NRG_CL_E!V21+NRG_LNG_E!V21+NRG_BIOG_E!V21+NRG_GTL_E!V21+NRG_CPP_E!V21+NRG_NSP_E!V21</f>
        <v>109.20021839999998</v>
      </c>
      <c r="W21" s="8">
        <f>NRG_CM_E!W21+NRG_OIL_NG_E!W21+NRG_PF_E!W21+NRG_CO_E!W21+NRG_BKBPB_E!W21+NRG_GW_E!W21+NRG_BF_E!W21+NRG_PR_E!W21+NRG_NI_E!W21+NRG_CL_E!W21+NRG_LNG_E!W21+NRG_BIOG_E!W21+NRG_GTL_E!W21+NRG_CPP_E!W21+NRG_NSP_E!W21</f>
        <v>93.911781599999969</v>
      </c>
      <c r="X21" s="8">
        <f>NRG_CM_E!X21+NRG_OIL_NG_E!X21+NRG_PF_E!X21+NRG_CO_E!X21+NRG_BKBPB_E!X21+NRG_GW_E!X21+NRG_BF_E!X21+NRG_PR_E!X21+NRG_NI_E!X21+NRG_CL_E!X21+NRG_LNG_E!X21+NRG_BIOG_E!X21+NRG_GTL_E!X21+NRG_CPP_E!X21+NRG_NSP_E!X21</f>
        <v>88.997781599999954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1448.1730576799998</v>
      </c>
      <c r="D26" s="27">
        <f t="shared" ref="D26:X26" si="14">SUM(D27,D33)</f>
        <v>1408.8859956000003</v>
      </c>
      <c r="E26" s="27">
        <f t="shared" si="14"/>
        <v>1573.4075749200001</v>
      </c>
      <c r="F26" s="27">
        <f t="shared" si="14"/>
        <v>1394.1909273599999</v>
      </c>
      <c r="G26" s="27">
        <f t="shared" si="14"/>
        <v>1381.9788756</v>
      </c>
      <c r="H26" s="27">
        <f t="shared" si="14"/>
        <v>1450.6579076399996</v>
      </c>
      <c r="I26" s="27">
        <f t="shared" si="14"/>
        <v>1490.1224799600002</v>
      </c>
      <c r="J26" s="27">
        <f t="shared" si="14"/>
        <v>1702.2700641600006</v>
      </c>
      <c r="K26" s="27">
        <f t="shared" si="14"/>
        <v>1516.9238712000001</v>
      </c>
      <c r="L26" s="27">
        <f t="shared" si="14"/>
        <v>1771.13602728</v>
      </c>
      <c r="M26" s="27">
        <f t="shared" si="14"/>
        <v>1655.4866814</v>
      </c>
      <c r="N26" s="27">
        <f t="shared" si="14"/>
        <v>1809.0049294800001</v>
      </c>
      <c r="O26" s="27">
        <f t="shared" si="14"/>
        <v>1609.0173363599999</v>
      </c>
      <c r="P26" s="27">
        <f t="shared" si="14"/>
        <v>1588.4221305600001</v>
      </c>
      <c r="Q26" s="27">
        <f t="shared" si="14"/>
        <v>1549.4118231600003</v>
      </c>
      <c r="R26" s="27">
        <f t="shared" si="14"/>
        <v>1486.0634641199999</v>
      </c>
      <c r="S26" s="27">
        <f t="shared" si="14"/>
        <v>1495.4191488000001</v>
      </c>
      <c r="T26" s="27">
        <f t="shared" si="14"/>
        <v>1458.68081904</v>
      </c>
      <c r="U26" s="27">
        <f t="shared" si="14"/>
        <v>1368.5286819600001</v>
      </c>
      <c r="V26" s="27">
        <f t="shared" si="14"/>
        <v>1472.5004871599999</v>
      </c>
      <c r="W26" s="27">
        <f t="shared" si="14"/>
        <v>1362.16396764</v>
      </c>
      <c r="X26" s="27">
        <f t="shared" si="14"/>
        <v>1026.4867948799999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1448.1730576799998</v>
      </c>
      <c r="D33" s="19">
        <f t="shared" ref="D33:X33" si="18">SUM(D34:D50)</f>
        <v>1408.8859956000003</v>
      </c>
      <c r="E33" s="19">
        <f t="shared" si="18"/>
        <v>1573.4075749200001</v>
      </c>
      <c r="F33" s="19">
        <f t="shared" si="18"/>
        <v>1394.1909273599999</v>
      </c>
      <c r="G33" s="19">
        <f t="shared" si="18"/>
        <v>1381.9788756</v>
      </c>
      <c r="H33" s="19">
        <f t="shared" si="18"/>
        <v>1450.6579076399996</v>
      </c>
      <c r="I33" s="19">
        <f t="shared" si="18"/>
        <v>1490.1224799600002</v>
      </c>
      <c r="J33" s="19">
        <f t="shared" si="18"/>
        <v>1702.2700641600006</v>
      </c>
      <c r="K33" s="19">
        <f t="shared" si="18"/>
        <v>1516.9238712000001</v>
      </c>
      <c r="L33" s="19">
        <f t="shared" si="18"/>
        <v>1771.13602728</v>
      </c>
      <c r="M33" s="19">
        <f t="shared" si="18"/>
        <v>1655.4866814</v>
      </c>
      <c r="N33" s="19">
        <f t="shared" si="18"/>
        <v>1809.0049294800001</v>
      </c>
      <c r="O33" s="19">
        <f t="shared" si="18"/>
        <v>1609.0173363599999</v>
      </c>
      <c r="P33" s="19">
        <f t="shared" si="18"/>
        <v>1588.4221305600001</v>
      </c>
      <c r="Q33" s="19">
        <f t="shared" si="18"/>
        <v>1549.4118231600003</v>
      </c>
      <c r="R33" s="19">
        <f t="shared" si="18"/>
        <v>1486.0634641199999</v>
      </c>
      <c r="S33" s="19">
        <f t="shared" si="18"/>
        <v>1495.4191488000001</v>
      </c>
      <c r="T33" s="19">
        <f t="shared" si="18"/>
        <v>1458.68081904</v>
      </c>
      <c r="U33" s="19">
        <f t="shared" si="18"/>
        <v>1368.5286819600001</v>
      </c>
      <c r="V33" s="19">
        <f t="shared" si="18"/>
        <v>1472.5004871599999</v>
      </c>
      <c r="W33" s="19">
        <f t="shared" si="18"/>
        <v>1362.16396764</v>
      </c>
      <c r="X33" s="19">
        <f t="shared" si="18"/>
        <v>1026.4867948799999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845.85606911999992</v>
      </c>
      <c r="D34" s="8">
        <f>NRG_CM_E!D34+NRG_OIL_NG_E!D34+NRG_PF_E!D34+NRG_CO_E!D34+NRG_BKBPB_E!D34+NRG_GW_E!D34+NRG_BF_E!D34+NRG_PR_E!D34+NRG_NI_E!D34+NRG_CL_E!D34+NRG_LNG_E!D34+NRG_BIOG_E!D34+NRG_GTL_E!D34+NRG_CPP_E!D34+NRG_NSP_E!D34</f>
        <v>877.53590784000005</v>
      </c>
      <c r="E34" s="8">
        <f>NRG_CM_E!E34+NRG_OIL_NG_E!E34+NRG_PF_E!E34+NRG_CO_E!E34+NRG_BKBPB_E!E34+NRG_GW_E!E34+NRG_BF_E!E34+NRG_PR_E!E34+NRG_NI_E!E34+NRG_CL_E!E34+NRG_LNG_E!E34+NRG_BIOG_E!E34+NRG_GTL_E!E34+NRG_CPP_E!E34+NRG_NSP_E!E34</f>
        <v>1007.4239308800002</v>
      </c>
      <c r="F34" s="8">
        <f>NRG_CM_E!F34+NRG_OIL_NG_E!F34+NRG_PF_E!F34+NRG_CO_E!F34+NRG_BKBPB_E!F34+NRG_GW_E!F34+NRG_BF_E!F34+NRG_PR_E!F34+NRG_NI_E!F34+NRG_CL_E!F34+NRG_LNG_E!F34+NRG_BIOG_E!F34+NRG_GTL_E!F34+NRG_CPP_E!F34+NRG_NSP_E!F34</f>
        <v>937.72795391999989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864.86393087999988</v>
      </c>
      <c r="H34" s="8">
        <f>NRG_CM_E!H34+NRG_OIL_NG_E!H34+NRG_PF_E!H34+NRG_CO_E!H34+NRG_BKBPB_E!H34+NRG_GW_E!H34+NRG_BF_E!H34+NRG_PR_E!H34+NRG_NI_E!H34+NRG_CL_E!H34+NRG_LNG_E!H34+NRG_BIOG_E!H34+NRG_GTL_E!H34+NRG_CPP_E!H34+NRG_NSP_E!H34</f>
        <v>950.39993087999983</v>
      </c>
      <c r="I34" s="8">
        <f>NRG_CM_E!I34+NRG_OIL_NG_E!I34+NRG_PF_E!I34+NRG_CO_E!I34+NRG_BKBPB_E!I34+NRG_GW_E!I34+NRG_BF_E!I34+NRG_PR_E!I34+NRG_NI_E!I34+NRG_CL_E!I34+NRG_LNG_E!I34+NRG_BIOG_E!I34+NRG_GTL_E!I34+NRG_CPP_E!I34+NRG_NSP_E!I34</f>
        <v>1010.59197696</v>
      </c>
      <c r="J34" s="8">
        <f>NRG_CM_E!J34+NRG_OIL_NG_E!J34+NRG_PF_E!J34+NRG_CO_E!J34+NRG_BKBPB_E!J34+NRG_GW_E!J34+NRG_BF_E!J34+NRG_PR_E!J34+NRG_NI_E!J34+NRG_CL_E!J34+NRG_LNG_E!J34+NRG_BIOG_E!J34+NRG_GTL_E!J34+NRG_CPP_E!J34+NRG_NSP_E!J34</f>
        <v>1058.1120460800003</v>
      </c>
      <c r="K34" s="8">
        <f>NRG_CM_E!K34+NRG_OIL_NG_E!K34+NRG_PF_E!K34+NRG_CO_E!K34+NRG_BKBPB_E!K34+NRG_GW_E!K34+NRG_BF_E!K34+NRG_PR_E!K34+NRG_NI_E!K34+NRG_CL_E!K34+NRG_LNG_E!K34+NRG_BIOG_E!K34+NRG_GTL_E!K34+NRG_CPP_E!K34+NRG_NSP_E!K34</f>
        <v>940.89600000000007</v>
      </c>
      <c r="L34" s="8">
        <f>NRG_CM_E!L34+NRG_OIL_NG_E!L34+NRG_PF_E!L34+NRG_CO_E!L34+NRG_BKBPB_E!L34+NRG_GW_E!L34+NRG_BF_E!L34+NRG_PR_E!L34+NRG_NI_E!L34+NRG_CL_E!L34+NRG_LNG_E!L34+NRG_BIOG_E!L34+NRG_GTL_E!L34+NRG_CPP_E!L34+NRG_NSP_E!L34</f>
        <v>1143.6480460800001</v>
      </c>
      <c r="M34" s="8">
        <f>NRG_CM_E!M34+NRG_OIL_NG_E!M34+NRG_PF_E!M34+NRG_CO_E!M34+NRG_BKBPB_E!M34+NRG_GW_E!M34+NRG_BF_E!M34+NRG_PR_E!M34+NRG_NI_E!M34+NRG_CL_E!M34+NRG_LNG_E!M34+NRG_BIOG_E!M34+NRG_GTL_E!M34+NRG_CPP_E!M34+NRG_NSP_E!M34</f>
        <v>1023.2639539199998</v>
      </c>
      <c r="N34" s="8">
        <f>NRG_CM_E!N34+NRG_OIL_NG_E!N34+NRG_PF_E!N34+NRG_CO_E!N34+NRG_BKBPB_E!N34+NRG_GW_E!N34+NRG_BF_E!N34+NRG_PR_E!N34+NRG_NI_E!N34+NRG_CL_E!N34+NRG_LNG_E!N34+NRG_BIOG_E!N34+NRG_GTL_E!N34+NRG_CPP_E!N34+NRG_NSP_E!N34</f>
        <v>1140.48</v>
      </c>
      <c r="O34" s="8">
        <f>NRG_CM_E!O34+NRG_OIL_NG_E!O34+NRG_PF_E!O34+NRG_CO_E!O34+NRG_BKBPB_E!O34+NRG_GW_E!O34+NRG_BF_E!O34+NRG_PR_E!O34+NRG_NI_E!O34+NRG_CL_E!O34+NRG_LNG_E!O34+NRG_BIOG_E!O34+NRG_GTL_E!O34+NRG_CPP_E!O34+NRG_NSP_E!O34</f>
        <v>1083.4559999999999</v>
      </c>
      <c r="P34" s="8">
        <f>NRG_CM_E!P34+NRG_OIL_NG_E!P34+NRG_PF_E!P34+NRG_CO_E!P34+NRG_BKBPB_E!P34+NRG_GW_E!P34+NRG_BF_E!P34+NRG_PR_E!P34+NRG_NI_E!P34+NRG_CL_E!P34+NRG_LNG_E!P34+NRG_BIOG_E!P34+NRG_GTL_E!P34+NRG_CPP_E!P34+NRG_NSP_E!P34</f>
        <v>1025.1909504000002</v>
      </c>
      <c r="Q34" s="8">
        <f>NRG_CM_E!Q34+NRG_OIL_NG_E!Q34+NRG_PF_E!Q34+NRG_CO_E!Q34+NRG_BKBPB_E!Q34+NRG_GW_E!Q34+NRG_BF_E!Q34+NRG_PR_E!Q34+NRG_NI_E!Q34+NRG_CL_E!Q34+NRG_LNG_E!Q34+NRG_BIOG_E!Q34+NRG_GTL_E!Q34+NRG_CPP_E!Q34+NRG_NSP_E!Q34</f>
        <v>967.60894464000012</v>
      </c>
      <c r="R34" s="8">
        <f>NRG_CM_E!R34+NRG_OIL_NG_E!R34+NRG_PF_E!R34+NRG_CO_E!R34+NRG_BKBPB_E!R34+NRG_GW_E!R34+NRG_BF_E!R34+NRG_PR_E!R34+NRG_NI_E!R34+NRG_CL_E!R34+NRG_LNG_E!R34+NRG_BIOG_E!R34+NRG_GTL_E!R34+NRG_CPP_E!R34+NRG_NSP_E!R34</f>
        <v>924.88366080000014</v>
      </c>
      <c r="S34" s="8">
        <f>NRG_CM_E!S34+NRG_OIL_NG_E!S34+NRG_PF_E!S34+NRG_CO_E!S34+NRG_BKBPB_E!S34+NRG_GW_E!S34+NRG_BF_E!S34+NRG_PR_E!S34+NRG_NI_E!S34+NRG_CL_E!S34+NRG_LNG_E!S34+NRG_BIOG_E!S34+NRG_GTL_E!S34+NRG_CPP_E!S34+NRG_NSP_E!S34</f>
        <v>1083.6540288000001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1082.5983590399999</v>
      </c>
      <c r="U34" s="8">
        <f>NRG_CM_E!U34+NRG_OIL_NG_E!U34+NRG_PF_E!U34+NRG_CO_E!U34+NRG_BKBPB_E!U34+NRG_GW_E!U34+NRG_BF_E!U34+NRG_PR_E!U34+NRG_NI_E!U34+NRG_CL_E!U34+NRG_LNG_E!U34+NRG_BIOG_E!U34+NRG_GTL_E!U34+NRG_CPP_E!U34+NRG_NSP_E!U34</f>
        <v>1035.0397209600001</v>
      </c>
      <c r="V34" s="8">
        <f>NRG_CM_E!V34+NRG_OIL_NG_E!V34+NRG_PF_E!V34+NRG_CO_E!V34+NRG_BKBPB_E!V34+NRG_GW_E!V34+NRG_BF_E!V34+NRG_PR_E!V34+NRG_NI_E!V34+NRG_CL_E!V34+NRG_LNG_E!V34+NRG_BIOG_E!V34+NRG_GTL_E!V34+NRG_CPP_E!V34+NRG_NSP_E!V34</f>
        <v>1101.1968921599998</v>
      </c>
      <c r="W34" s="8">
        <f>NRG_CM_E!W34+NRG_OIL_NG_E!W34+NRG_PF_E!W34+NRG_CO_E!W34+NRG_BKBPB_E!W34+NRG_GW_E!W34+NRG_BF_E!W34+NRG_PR_E!W34+NRG_NI_E!W34+NRG_CL_E!W34+NRG_LNG_E!W34+NRG_BIOG_E!W34+NRG_GTL_E!W34+NRG_CPP_E!W34+NRG_NSP_E!W34</f>
        <v>997.70206464000012</v>
      </c>
      <c r="X34" s="8">
        <f>NRG_CM_E!X34+NRG_OIL_NG_E!X34+NRG_PF_E!X34+NRG_CO_E!X34+NRG_BKBPB_E!X34+NRG_GW_E!X34+NRG_BF_E!X34+NRG_PR_E!X34+NRG_NI_E!X34+NRG_CL_E!X34+NRG_LNG_E!X34+NRG_BIOG_E!X34+NRG_GTL_E!X34+NRG_CPP_E!X34+NRG_NSP_E!X34</f>
        <v>761.88895487999991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6.3726296399999995</v>
      </c>
      <c r="D43" s="8">
        <f>NRG_CM_E!D43+NRG_OIL_NG_E!D43+NRG_PF_E!D43+NRG_CO_E!D43+NRG_BKBPB_E!D43+NRG_GW_E!D43+NRG_BF_E!D43+NRG_PR_E!D43+NRG_NI_E!D43+NRG_CL_E!D43+NRG_LNG_E!D43+NRG_BIOG_E!D43+NRG_GTL_E!D43+NRG_CPP_E!D43+NRG_NSP_E!D43</f>
        <v>12.745259279999999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3.1861814399999999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3.1715096400000014</v>
      </c>
      <c r="I43" s="8">
        <f>NRG_CM_E!I43+NRG_OIL_NG_E!I43+NRG_PF_E!I43+NRG_CO_E!I43+NRG_BKBPB_E!I43+NRG_GW_E!I43+NRG_BF_E!I43+NRG_PR_E!I43+NRG_NI_E!I43+NRG_CL_E!I43+NRG_LNG_E!I43+NRG_BIOG_E!I43+NRG_GTL_E!I43+NRG_CPP_E!I43+NRG_NSP_E!I43</f>
        <v>3.1693755600000015</v>
      </c>
      <c r="J43" s="8">
        <f>NRG_CM_E!J43+NRG_OIL_NG_E!J43+NRG_PF_E!J43+NRG_CO_E!J43+NRG_BKBPB_E!J43+NRG_GW_E!J43+NRG_BF_E!J43+NRG_PR_E!J43+NRG_NI_E!J43+NRG_CL_E!J43+NRG_LNG_E!J43+NRG_BIOG_E!J43+NRG_GTL_E!J43+NRG_CPP_E!J43+NRG_NSP_E!J43</f>
        <v>3.1696423199999986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187.68716712</v>
      </c>
      <c r="D44" s="8">
        <f>NRG_CM_E!D44+NRG_OIL_NG_E!D44+NRG_PF_E!D44+NRG_CO_E!D44+NRG_BKBPB_E!D44+NRG_GW_E!D44+NRG_BF_E!D44+NRG_PR_E!D44+NRG_NI_E!D44+NRG_CL_E!D44+NRG_LNG_E!D44+NRG_BIOG_E!D44+NRG_GTL_E!D44+NRG_CPP_E!D44+NRG_NSP_E!D44</f>
        <v>219.49866000000003</v>
      </c>
      <c r="E44" s="8">
        <f>NRG_CM_E!E44+NRG_OIL_NG_E!E44+NRG_PF_E!E44+NRG_CO_E!E44+NRG_BKBPB_E!E44+NRG_GW_E!E44+NRG_BF_E!E44+NRG_PR_E!E44+NRG_NI_E!E44+NRG_CL_E!E44+NRG_LNG_E!E44+NRG_BIOG_E!E44+NRG_GTL_E!E44+NRG_CPP_E!E44+NRG_NSP_E!E44</f>
        <v>209.95524</v>
      </c>
      <c r="F44" s="8">
        <f>NRG_CM_E!F44+NRG_OIL_NG_E!F44+NRG_PF_E!F44+NRG_CO_E!F44+NRG_BKBPB_E!F44+NRG_GW_E!F44+NRG_BF_E!F44+NRG_PR_E!F44+NRG_NI_E!F44+NRG_CL_E!F44+NRG_LNG_E!F44+NRG_BIOG_E!F44+NRG_GTL_E!F44+NRG_CPP_E!F44+NRG_NSP_E!F44</f>
        <v>124.06446000000001</v>
      </c>
      <c r="G44" s="8">
        <f>NRG_CM_E!G44+NRG_OIL_NG_E!G44+NRG_PF_E!G44+NRG_CO_E!G44+NRG_BKBPB_E!G44+NRG_GW_E!G44+NRG_BF_E!G44+NRG_PR_E!G44+NRG_NI_E!G44+NRG_CL_E!G44+NRG_LNG_E!G44+NRG_BIOG_E!G44+NRG_GTL_E!G44+NRG_CPP_E!G44+NRG_NSP_E!G44</f>
        <v>143.15130000000002</v>
      </c>
      <c r="H44" s="8">
        <f>NRG_CM_E!H44+NRG_OIL_NG_E!H44+NRG_PF_E!H44+NRG_CO_E!H44+NRG_BKBPB_E!H44+NRG_GW_E!H44+NRG_BF_E!H44+NRG_PR_E!H44+NRG_NI_E!H44+NRG_CL_E!H44+NRG_LNG_E!H44+NRG_BIOG_E!H44+NRG_GTL_E!H44+NRG_CPP_E!H44+NRG_NSP_E!H44</f>
        <v>149.51348712000001</v>
      </c>
      <c r="I44" s="8">
        <f>NRG_CM_E!I44+NRG_OIL_NG_E!I44+NRG_PF_E!I44+NRG_CO_E!I44+NRG_BKBPB_E!I44+NRG_GW_E!I44+NRG_BF_E!I44+NRG_PR_E!I44+NRG_NI_E!I44+NRG_CL_E!I44+NRG_LNG_E!I44+NRG_BIOG_E!I44+NRG_GTL_E!I44+NRG_CPP_E!I44+NRG_NSP_E!I44</f>
        <v>120.88322712000002</v>
      </c>
      <c r="J44" s="8">
        <f>NRG_CM_E!J44+NRG_OIL_NG_E!J44+NRG_PF_E!J44+NRG_CO_E!J44+NRG_BKBPB_E!J44+NRG_GW_E!J44+NRG_BF_E!J44+NRG_PR_E!J44+NRG_NI_E!J44+NRG_CL_E!J44+NRG_LNG_E!J44+NRG_BIOG_E!J44+NRG_GTL_E!J44+NRG_CPP_E!J44+NRG_NSP_E!J44</f>
        <v>146.33253288000003</v>
      </c>
      <c r="K44" s="8">
        <f>NRG_CM_E!K44+NRG_OIL_NG_E!K44+NRG_PF_E!K44+NRG_CO_E!K44+NRG_BKBPB_E!K44+NRG_GW_E!K44+NRG_BF_E!K44+NRG_PR_E!K44+NRG_NI_E!K44+NRG_CL_E!K44+NRG_LNG_E!K44+NRG_BIOG_E!K44+NRG_GTL_E!K44+NRG_CPP_E!K44+NRG_NSP_E!K44</f>
        <v>88.714239120000002</v>
      </c>
      <c r="L44" s="8">
        <f>NRG_CM_E!L44+NRG_OIL_NG_E!L44+NRG_PF_E!L44+NRG_CO_E!L44+NRG_BKBPB_E!L44+NRG_GW_E!L44+NRG_BF_E!L44+NRG_PR_E!L44+NRG_NI_E!L44+NRG_CL_E!L44+NRG_LNG_E!L44+NRG_BIOG_E!L44+NRG_GTL_E!L44+NRG_CPP_E!L44+NRG_NSP_E!L44</f>
        <v>139.40832888000003</v>
      </c>
      <c r="M44" s="8">
        <f>NRG_CM_E!M44+NRG_OIL_NG_E!M44+NRG_PF_E!M44+NRG_CO_E!M44+NRG_BKBPB_E!M44+NRG_GW_E!M44+NRG_BF_E!M44+NRG_PR_E!M44+NRG_NI_E!M44+NRG_CL_E!M44+NRG_LNG_E!M44+NRG_BIOG_E!M44+NRG_GTL_E!M44+NRG_CPP_E!M44+NRG_NSP_E!M44</f>
        <v>164.75509511999999</v>
      </c>
      <c r="N44" s="8">
        <f>NRG_CM_E!N44+NRG_OIL_NG_E!N44+NRG_PF_E!N44+NRG_CO_E!N44+NRG_BKBPB_E!N44+NRG_GW_E!N44+NRG_BF_E!N44+NRG_PR_E!N44+NRG_NI_E!N44+NRG_CL_E!N44+NRG_LNG_E!N44+NRG_BIOG_E!N44+NRG_GTL_E!N44+NRG_CPP_E!N44+NRG_NSP_E!N44</f>
        <v>183.84165648000004</v>
      </c>
      <c r="O44" s="8">
        <f>NRG_CM_E!O44+NRG_OIL_NG_E!O44+NRG_PF_E!O44+NRG_CO_E!O44+NRG_BKBPB_E!O44+NRG_GW_E!O44+NRG_BF_E!O44+NRG_PR_E!O44+NRG_NI_E!O44+NRG_CL_E!O44+NRG_LNG_E!O44+NRG_BIOG_E!O44+NRG_GTL_E!O44+NRG_CPP_E!O44+NRG_NSP_E!O44</f>
        <v>85.696567920000007</v>
      </c>
      <c r="P44" s="8">
        <f>NRG_CM_E!P44+NRG_OIL_NG_E!P44+NRG_PF_E!P44+NRG_CO_E!P44+NRG_BKBPB_E!P44+NRG_GW_E!P44+NRG_BF_E!P44+NRG_PR_E!P44+NRG_NI_E!P44+NRG_CL_E!P44+NRG_LNG_E!P44+NRG_BIOG_E!P44+NRG_GTL_E!P44+NRG_CPP_E!P44+NRG_NSP_E!P44</f>
        <v>78.125640480000001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100.00584647999999</v>
      </c>
      <c r="R44" s="8">
        <f>NRG_CM_E!R44+NRG_OIL_NG_E!R44+NRG_PF_E!R44+NRG_CO_E!R44+NRG_BKBPB_E!R44+NRG_GW_E!R44+NRG_BF_E!R44+NRG_PR_E!R44+NRG_NI_E!R44+NRG_CL_E!R44+NRG_LNG_E!R44+NRG_BIOG_E!R44+NRG_GTL_E!R44+NRG_CPP_E!R44+NRG_NSP_E!R44</f>
        <v>159.30517536000005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376.588953</v>
      </c>
      <c r="D48" s="8">
        <f>NRG_CM_E!D48+NRG_OIL_NG_E!D48+NRG_PF_E!D48+NRG_CO_E!D48+NRG_BKBPB_E!D48+NRG_GW_E!D48+NRG_BF_E!D48+NRG_PR_E!D48+NRG_NI_E!D48+NRG_CL_E!D48+NRG_LNG_E!D48+NRG_BIOG_E!D48+NRG_GTL_E!D48+NRG_CPP_E!D48+NRG_NSP_E!D48</f>
        <v>264.80282399999999</v>
      </c>
      <c r="E48" s="8">
        <f>NRG_CM_E!E48+NRG_OIL_NG_E!E48+NRG_PF_E!E48+NRG_CO_E!E48+NRG_BKBPB_E!E48+NRG_GW_E!E48+NRG_BF_E!E48+NRG_PR_E!E48+NRG_NI_E!E48+NRG_CL_E!E48+NRG_LNG_E!E48+NRG_BIOG_E!E48+NRG_GTL_E!E48+NRG_CPP_E!E48+NRG_NSP_E!E48</f>
        <v>332.25730199999998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289.42582500000003</v>
      </c>
      <c r="G48" s="8">
        <f>NRG_CM_E!G48+NRG_OIL_NG_E!G48+NRG_PF_E!G48+NRG_CO_E!G48+NRG_BKBPB_E!G48+NRG_GW_E!G48+NRG_BF_E!G48+NRG_PR_E!G48+NRG_NI_E!G48+NRG_CL_E!G48+NRG_LNG_E!G48+NRG_BIOG_E!G48+NRG_GTL_E!G48+NRG_CPP_E!G48+NRG_NSP_E!G48</f>
        <v>328.94070299999998</v>
      </c>
      <c r="H48" s="8">
        <f>NRG_CM_E!H48+NRG_OIL_NG_E!H48+NRG_PF_E!H48+NRG_CO_E!H48+NRG_BKBPB_E!H48+NRG_GW_E!H48+NRG_BF_E!H48+NRG_PR_E!H48+NRG_NI_E!H48+NRG_CL_E!H48+NRG_LNG_E!H48+NRG_BIOG_E!H48+NRG_GTL_E!H48+NRG_CPP_E!H48+NRG_NSP_E!H48</f>
        <v>299.98881899999998</v>
      </c>
      <c r="I48" s="8">
        <f>NRG_CM_E!I48+NRG_OIL_NG_E!I48+NRG_PF_E!I48+NRG_CO_E!I48+NRG_BKBPB_E!I48+NRG_GW_E!I48+NRG_BF_E!I48+NRG_PR_E!I48+NRG_NI_E!I48+NRG_CL_E!I48+NRG_LNG_E!I48+NRG_BIOG_E!I48+NRG_GTL_E!I48+NRG_CPP_E!I48+NRG_NSP_E!I48</f>
        <v>307.65255300000001</v>
      </c>
      <c r="J48" s="8">
        <f>NRG_CM_E!J48+NRG_OIL_NG_E!J48+NRG_PF_E!J48+NRG_CO_E!J48+NRG_BKBPB_E!J48+NRG_GW_E!J48+NRG_BF_E!J48+NRG_PR_E!J48+NRG_NI_E!J48+NRG_CL_E!J48+NRG_LNG_E!J48+NRG_BIOG_E!J48+NRG_GTL_E!J48+NRG_CPP_E!J48+NRG_NSP_E!J48</f>
        <v>447.513417</v>
      </c>
      <c r="K48" s="8">
        <f>NRG_CM_E!K48+NRG_OIL_NG_E!K48+NRG_PF_E!K48+NRG_CO_E!K48+NRG_BKBPB_E!K48+NRG_GW_E!K48+NRG_BF_E!K48+NRG_PR_E!K48+NRG_NI_E!K48+NRG_CL_E!K48+NRG_LNG_E!K48+NRG_BIOG_E!K48+NRG_GTL_E!K48+NRG_CPP_E!K48+NRG_NSP_E!K48</f>
        <v>451.41513299999986</v>
      </c>
      <c r="L48" s="8">
        <f>NRG_CM_E!L48+NRG_OIL_NG_E!L48+NRG_PF_E!L48+NRG_CO_E!L48+NRG_BKBPB_E!L48+NRG_GW_E!L48+NRG_BF_E!L48+NRG_PR_E!L48+NRG_NI_E!L48+NRG_CL_E!L48+NRG_LNG_E!L48+NRG_BIOG_E!L48+NRG_GTL_E!L48+NRG_CPP_E!L48+NRG_NSP_E!L48</f>
        <v>432.49623299999996</v>
      </c>
      <c r="M48" s="8">
        <f>NRG_CM_E!M48+NRG_OIL_NG_E!M48+NRG_PF_E!M48+NRG_CO_E!M48+NRG_BKBPB_E!M48+NRG_GW_E!M48+NRG_BF_E!M48+NRG_PR_E!M48+NRG_NI_E!M48+NRG_CL_E!M48+NRG_LNG_E!M48+NRG_BIOG_E!M48+NRG_GTL_E!M48+NRG_CPP_E!M48+NRG_NSP_E!M48</f>
        <v>411.21580500000016</v>
      </c>
      <c r="N48" s="8">
        <f>NRG_CM_E!N48+NRG_OIL_NG_E!N48+NRG_PF_E!N48+NRG_CO_E!N48+NRG_BKBPB_E!N48+NRG_GW_E!N48+NRG_BF_E!N48+NRG_PR_E!N48+NRG_NI_E!N48+NRG_CL_E!N48+NRG_LNG_E!N48+NRG_BIOG_E!N48+NRG_GTL_E!N48+NRG_CPP_E!N48+NRG_NSP_E!N48</f>
        <v>434.54607300000015</v>
      </c>
      <c r="O48" s="8">
        <f>NRG_CM_E!O48+NRG_OIL_NG_E!O48+NRG_PF_E!O48+NRG_CO_E!O48+NRG_BKBPB_E!O48+NRG_GW_E!O48+NRG_BF_E!O48+NRG_PR_E!O48+NRG_NI_E!O48+NRG_CL_E!O48+NRG_LNG_E!O48+NRG_BIOG_E!O48+NRG_GTL_E!O48+NRG_CPP_E!O48+NRG_NSP_E!O48</f>
        <v>405.13473000000005</v>
      </c>
      <c r="P48" s="8">
        <f>NRG_CM_E!P48+NRG_OIL_NG_E!P48+NRG_PF_E!P48+NRG_CO_E!P48+NRG_BKBPB_E!P48+NRG_GW_E!P48+NRG_BF_E!P48+NRG_PR_E!P48+NRG_NI_E!P48+NRG_CL_E!P48+NRG_LNG_E!P48+NRG_BIOG_E!P48+NRG_GTL_E!P48+NRG_CPP_E!P48+NRG_NSP_E!P48</f>
        <v>449.84826900000007</v>
      </c>
      <c r="Q48" s="8">
        <f>NRG_CM_E!Q48+NRG_OIL_NG_E!Q48+NRG_PF_E!Q48+NRG_CO_E!Q48+NRG_BKBPB_E!Q48+NRG_GW_E!Q48+NRG_BF_E!Q48+NRG_PR_E!Q48+NRG_NI_E!Q48+NRG_CL_E!Q48+NRG_LNG_E!Q48+NRG_BIOG_E!Q48+NRG_GTL_E!Q48+NRG_CPP_E!Q48+NRG_NSP_E!Q48</f>
        <v>449.25192000000021</v>
      </c>
      <c r="R48" s="8">
        <f>NRG_CM_E!R48+NRG_OIL_NG_E!R48+NRG_PF_E!R48+NRG_CO_E!R48+NRG_BKBPB_E!R48+NRG_GW_E!R48+NRG_BF_E!R48+NRG_PR_E!R48+NRG_NI_E!R48+NRG_CL_E!R48+NRG_LNG_E!R48+NRG_BIOG_E!R48+NRG_GTL_E!R48+NRG_CPP_E!R48+NRG_NSP_E!R48</f>
        <v>361.19304</v>
      </c>
      <c r="S48" s="8">
        <f>NRG_CM_E!S48+NRG_OIL_NG_E!S48+NRG_PF_E!S48+NRG_CO_E!S48+NRG_BKBPB_E!S48+NRG_GW_E!S48+NRG_BF_E!S48+NRG_PR_E!S48+NRG_NI_E!S48+NRG_CL_E!S48+NRG_LNG_E!S48+NRG_BIOG_E!S48+NRG_GTL_E!S48+NRG_CPP_E!S48+NRG_NSP_E!S48</f>
        <v>411.76512000000008</v>
      </c>
      <c r="T48" s="8">
        <f>NRG_CM_E!T48+NRG_OIL_NG_E!T48+NRG_PF_E!T48+NRG_CO_E!T48+NRG_BKBPB_E!T48+NRG_GW_E!T48+NRG_BF_E!T48+NRG_PR_E!T48+NRG_NI_E!T48+NRG_CL_E!T48+NRG_LNG_E!T48+NRG_BIOG_E!T48+NRG_GTL_E!T48+NRG_CPP_E!T48+NRG_NSP_E!T48</f>
        <v>376.08246000000003</v>
      </c>
      <c r="U48" s="8">
        <f>NRG_CM_E!U48+NRG_OIL_NG_E!U48+NRG_PF_E!U48+NRG_CO_E!U48+NRG_BKBPB_E!U48+NRG_GW_E!U48+NRG_BF_E!U48+NRG_PR_E!U48+NRG_NI_E!U48+NRG_CL_E!U48+NRG_LNG_E!U48+NRG_BIOG_E!U48+NRG_GTL_E!U48+NRG_CPP_E!U48+NRG_NSP_E!U48</f>
        <v>333.48896100000002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371.30359499999997</v>
      </c>
      <c r="W48" s="8">
        <f>NRG_CM_E!W48+NRG_OIL_NG_E!W48+NRG_PF_E!W48+NRG_CO_E!W48+NRG_BKBPB_E!W48+NRG_GW_E!W48+NRG_BF_E!W48+NRG_PR_E!W48+NRG_NI_E!W48+NRG_CL_E!W48+NRG_LNG_E!W48+NRG_BIOG_E!W48+NRG_GTL_E!W48+NRG_CPP_E!W48+NRG_NSP_E!W48</f>
        <v>364.46190300000001</v>
      </c>
      <c r="X48" s="8">
        <f>NRG_CM_E!X48+NRG_OIL_NG_E!X48+NRG_PF_E!X48+NRG_CO_E!X48+NRG_BKBPB_E!X48+NRG_GW_E!X48+NRG_BF_E!X48+NRG_PR_E!X48+NRG_NI_E!X48+NRG_CL_E!X48+NRG_LNG_E!X48+NRG_BIOG_E!X48+NRG_GTL_E!X48+NRG_CPP_E!X48+NRG_NSP_E!X48</f>
        <v>264.59784000000002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31.66823879999999</v>
      </c>
      <c r="D50" s="8">
        <f>NRG_CM_E!D50+NRG_OIL_NG_E!D50+NRG_PF_E!D50+NRG_CO_E!D50+NRG_BKBPB_E!D50+NRG_GW_E!D50+NRG_BF_E!D50+NRG_PR_E!D50+NRG_NI_E!D50+NRG_CL_E!D50+NRG_LNG_E!D50+NRG_BIOG_E!D50+NRG_GTL_E!D50+NRG_CPP_E!D50+NRG_NSP_E!D50</f>
        <v>34.303344480000014</v>
      </c>
      <c r="E50" s="8">
        <f>NRG_CM_E!E50+NRG_OIL_NG_E!E50+NRG_PF_E!E50+NRG_CO_E!E50+NRG_BKBPB_E!E50+NRG_GW_E!E50+NRG_BF_E!E50+NRG_PR_E!E50+NRG_NI_E!E50+NRG_CL_E!E50+NRG_LNG_E!E50+NRG_BIOG_E!E50+NRG_GTL_E!E50+NRG_CPP_E!E50+NRG_NSP_E!E50</f>
        <v>23.771102039999999</v>
      </c>
      <c r="F50" s="8">
        <f>NRG_CM_E!F50+NRG_OIL_NG_E!F50+NRG_PF_E!F50+NRG_CO_E!F50+NRG_BKBPB_E!F50+NRG_GW_E!F50+NRG_BF_E!F50+NRG_PR_E!F50+NRG_NI_E!F50+NRG_CL_E!F50+NRG_LNG_E!F50+NRG_BIOG_E!F50+NRG_GTL_E!F50+NRG_CPP_E!F50+NRG_NSP_E!F50</f>
        <v>39.786507</v>
      </c>
      <c r="G50" s="8">
        <f>NRG_CM_E!G50+NRG_OIL_NG_E!G50+NRG_PF_E!G50+NRG_CO_E!G50+NRG_BKBPB_E!G50+NRG_GW_E!G50+NRG_BF_E!G50+NRG_PR_E!G50+NRG_NI_E!G50+NRG_CL_E!G50+NRG_LNG_E!G50+NRG_BIOG_E!G50+NRG_GTL_E!G50+NRG_CPP_E!G50+NRG_NSP_E!G50</f>
        <v>45.022941719999999</v>
      </c>
      <c r="H50" s="8">
        <f>NRG_CM_E!H50+NRG_OIL_NG_E!H50+NRG_PF_E!H50+NRG_CO_E!H50+NRG_BKBPB_E!H50+NRG_GW_E!H50+NRG_BF_E!H50+NRG_PR_E!H50+NRG_NI_E!H50+NRG_CL_E!H50+NRG_LNG_E!H50+NRG_BIOG_E!H50+NRG_GTL_E!H50+NRG_CPP_E!H50+NRG_NSP_E!H50</f>
        <v>47.584160999999987</v>
      </c>
      <c r="I50" s="8">
        <f>NRG_CM_E!I50+NRG_OIL_NG_E!I50+NRG_PF_E!I50+NRG_CO_E!I50+NRG_BKBPB_E!I50+NRG_GW_E!I50+NRG_BF_E!I50+NRG_PR_E!I50+NRG_NI_E!I50+NRG_CL_E!I50+NRG_LNG_E!I50+NRG_BIOG_E!I50+NRG_GTL_E!I50+NRG_CPP_E!I50+NRG_NSP_E!I50</f>
        <v>47.825347319999985</v>
      </c>
      <c r="J50" s="8">
        <f>NRG_CM_E!J50+NRG_OIL_NG_E!J50+NRG_PF_E!J50+NRG_CO_E!J50+NRG_BKBPB_E!J50+NRG_GW_E!J50+NRG_BF_E!J50+NRG_PR_E!J50+NRG_NI_E!J50+NRG_CL_E!J50+NRG_LNG_E!J50+NRG_BIOG_E!J50+NRG_GTL_E!J50+NRG_CPP_E!J50+NRG_NSP_E!J50</f>
        <v>47.142425880000005</v>
      </c>
      <c r="K50" s="8">
        <f>NRG_CM_E!K50+NRG_OIL_NG_E!K50+NRG_PF_E!K50+NRG_CO_E!K50+NRG_BKBPB_E!K50+NRG_GW_E!K50+NRG_BF_E!K50+NRG_PR_E!K50+NRG_NI_E!K50+NRG_CL_E!K50+NRG_LNG_E!K50+NRG_BIOG_E!K50+NRG_GTL_E!K50+NRG_CPP_E!K50+NRG_NSP_E!K50</f>
        <v>35.898499079999993</v>
      </c>
      <c r="L50" s="8">
        <f>NRG_CM_E!L50+NRG_OIL_NG_E!L50+NRG_PF_E!L50+NRG_CO_E!L50+NRG_BKBPB_E!L50+NRG_GW_E!L50+NRG_BF_E!L50+NRG_PR_E!L50+NRG_NI_E!L50+NRG_CL_E!L50+NRG_LNG_E!L50+NRG_BIOG_E!L50+NRG_GTL_E!L50+NRG_CPP_E!L50+NRG_NSP_E!L50</f>
        <v>55.583419319999997</v>
      </c>
      <c r="M50" s="8">
        <f>NRG_CM_E!M50+NRG_OIL_NG_E!M50+NRG_PF_E!M50+NRG_CO_E!M50+NRG_BKBPB_E!M50+NRG_GW_E!M50+NRG_BF_E!M50+NRG_PR_E!M50+NRG_NI_E!M50+NRG_CL_E!M50+NRG_LNG_E!M50+NRG_BIOG_E!M50+NRG_GTL_E!M50+NRG_CPP_E!M50+NRG_NSP_E!M50</f>
        <v>56.25182736</v>
      </c>
      <c r="N50" s="8">
        <f>NRG_CM_E!N50+NRG_OIL_NG_E!N50+NRG_PF_E!N50+NRG_CO_E!N50+NRG_BKBPB_E!N50+NRG_GW_E!N50+NRG_BF_E!N50+NRG_PR_E!N50+NRG_NI_E!N50+NRG_CL_E!N50+NRG_LNG_E!N50+NRG_BIOG_E!N50+NRG_GTL_E!N50+NRG_CPP_E!N50+NRG_NSP_E!N50</f>
        <v>50.1372</v>
      </c>
      <c r="O50" s="8">
        <f>NRG_CM_E!O50+NRG_OIL_NG_E!O50+NRG_PF_E!O50+NRG_CO_E!O50+NRG_BKBPB_E!O50+NRG_GW_E!O50+NRG_BF_E!O50+NRG_PR_E!O50+NRG_NI_E!O50+NRG_CL_E!O50+NRG_LNG_E!O50+NRG_BIOG_E!O50+NRG_GTL_E!O50+NRG_CPP_E!O50+NRG_NSP_E!O50</f>
        <v>34.730038439999994</v>
      </c>
      <c r="P50" s="8">
        <f>NRG_CM_E!P50+NRG_OIL_NG_E!P50+NRG_PF_E!P50+NRG_CO_E!P50+NRG_BKBPB_E!P50+NRG_GW_E!P50+NRG_BF_E!P50+NRG_PR_E!P50+NRG_NI_E!P50+NRG_CL_E!P50+NRG_LNG_E!P50+NRG_BIOG_E!P50+NRG_GTL_E!P50+NRG_CPP_E!P50+NRG_NSP_E!P50</f>
        <v>35.257270680000005</v>
      </c>
      <c r="Q50" s="8">
        <f>NRG_CM_E!Q50+NRG_OIL_NG_E!Q50+NRG_PF_E!Q50+NRG_CO_E!Q50+NRG_BKBPB_E!Q50+NRG_GW_E!Q50+NRG_BF_E!Q50+NRG_PR_E!Q50+NRG_NI_E!Q50+NRG_CL_E!Q50+NRG_LNG_E!Q50+NRG_BIOG_E!Q50+NRG_GTL_E!Q50+NRG_CPP_E!Q50+NRG_NSP_E!Q50</f>
        <v>32.545112039999992</v>
      </c>
      <c r="R50" s="8">
        <f>NRG_CM_E!R50+NRG_OIL_NG_E!R50+NRG_PF_E!R50+NRG_CO_E!R50+NRG_BKBPB_E!R50+NRG_GW_E!R50+NRG_BF_E!R50+NRG_PR_E!R50+NRG_NI_E!R50+NRG_CL_E!R50+NRG_LNG_E!R50+NRG_BIOG_E!R50+NRG_GTL_E!R50+NRG_CPP_E!R50+NRG_NSP_E!R50</f>
        <v>40.681587960000002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537.21360000000004</v>
      </c>
      <c r="D51" s="27">
        <f>NRG_CM_E!D51+NRG_OIL_NG_E!D51+NRG_PF_E!D51+NRG_CO_E!D51+NRG_BKBPB_E!D51+NRG_GW_E!D51+NRG_BF_E!D51+NRG_PR_E!D51+NRG_NI_E!D51+NRG_CL_E!D51+NRG_LNG_E!D51+NRG_BIOG_E!D51+NRG_GTL_E!D51+NRG_CPP_E!D51+NRG_NSP_E!D51</f>
        <v>533.83077000000003</v>
      </c>
      <c r="E51" s="27">
        <f>NRG_CM_E!E51+NRG_OIL_NG_E!E51+NRG_PF_E!E51+NRG_CO_E!E51+NRG_BKBPB_E!E51+NRG_GW_E!E51+NRG_BF_E!E51+NRG_PR_E!E51+NRG_NI_E!E51+NRG_CL_E!E51+NRG_LNG_E!E51+NRG_BIOG_E!E51+NRG_GTL_E!E51+NRG_CPP_E!E51+NRG_NSP_E!E51</f>
        <v>485.76428999999996</v>
      </c>
      <c r="F51" s="27">
        <f>NRG_CM_E!F51+NRG_OIL_NG_E!F51+NRG_PF_E!F51+NRG_CO_E!F51+NRG_BKBPB_E!F51+NRG_GW_E!F51+NRG_BF_E!F51+NRG_PR_E!F51+NRG_NI_E!F51+NRG_CL_E!F51+NRG_LNG_E!F51+NRG_BIOG_E!F51+NRG_GTL_E!F51+NRG_CPP_E!F51+NRG_NSP_E!F51</f>
        <v>552.71402999999998</v>
      </c>
      <c r="G51" s="27">
        <f>NRG_CM_E!G51+NRG_OIL_NG_E!G51+NRG_PF_E!G51+NRG_CO_E!G51+NRG_BKBPB_E!G51+NRG_GW_E!G51+NRG_BF_E!G51+NRG_PR_E!G51+NRG_NI_E!G51+NRG_CL_E!G51+NRG_LNG_E!G51+NRG_BIOG_E!G51+NRG_GTL_E!G51+NRG_CPP_E!G51+NRG_NSP_E!G51</f>
        <v>558.77283000000011</v>
      </c>
      <c r="H51" s="27">
        <f>NRG_CM_E!H51+NRG_OIL_NG_E!H51+NRG_PF_E!H51+NRG_CO_E!H51+NRG_BKBPB_E!H51+NRG_GW_E!H51+NRG_BF_E!H51+NRG_PR_E!H51+NRG_NI_E!H51+NRG_CL_E!H51+NRG_LNG_E!H51+NRG_BIOG_E!H51+NRG_GTL_E!H51+NRG_CPP_E!H51+NRG_NSP_E!H51</f>
        <v>545.19102000000009</v>
      </c>
      <c r="I51" s="27">
        <f>NRG_CM_E!I51+NRG_OIL_NG_E!I51+NRG_PF_E!I51+NRG_CO_E!I51+NRG_BKBPB_E!I51+NRG_GW_E!I51+NRG_BF_E!I51+NRG_PR_E!I51+NRG_NI_E!I51+NRG_CL_E!I51+NRG_LNG_E!I51+NRG_BIOG_E!I51+NRG_GTL_E!I51+NRG_CPP_E!I51+NRG_NSP_E!I51</f>
        <v>664.85231999999985</v>
      </c>
      <c r="J51" s="27">
        <f>NRG_CM_E!J51+NRG_OIL_NG_E!J51+NRG_PF_E!J51+NRG_CO_E!J51+NRG_BKBPB_E!J51+NRG_GW_E!J51+NRG_BF_E!J51+NRG_PR_E!J51+NRG_NI_E!J51+NRG_CL_E!J51+NRG_LNG_E!J51+NRG_BIOG_E!J51+NRG_GTL_E!J51+NRG_CPP_E!J51+NRG_NSP_E!J51</f>
        <v>949.25138219999997</v>
      </c>
      <c r="K51" s="27">
        <f>NRG_CM_E!K51+NRG_OIL_NG_E!K51+NRG_PF_E!K51+NRG_CO_E!K51+NRG_BKBPB_E!K51+NRG_GW_E!K51+NRG_BF_E!K51+NRG_PR_E!K51+NRG_NI_E!K51+NRG_CL_E!K51+NRG_LNG_E!K51+NRG_BIOG_E!K51+NRG_GTL_E!K51+NRG_CPP_E!K51+NRG_NSP_E!K51</f>
        <v>1036.8505224</v>
      </c>
      <c r="L51" s="27">
        <f>NRG_CM_E!L51+NRG_OIL_NG_E!L51+NRG_PF_E!L51+NRG_CO_E!L51+NRG_BKBPB_E!L51+NRG_GW_E!L51+NRG_BF_E!L51+NRG_PR_E!L51+NRG_NI_E!L51+NRG_CL_E!L51+NRG_LNG_E!L51+NRG_BIOG_E!L51+NRG_GTL_E!L51+NRG_CPP_E!L51+NRG_NSP_E!L51</f>
        <v>938.76339744000006</v>
      </c>
      <c r="M51" s="27">
        <f>NRG_CM_E!M51+NRG_OIL_NG_E!M51+NRG_PF_E!M51+NRG_CO_E!M51+NRG_BKBPB_E!M51+NRG_GW_E!M51+NRG_BF_E!M51+NRG_PR_E!M51+NRG_NI_E!M51+NRG_CL_E!M51+NRG_LNG_E!M51+NRG_BIOG_E!M51+NRG_GTL_E!M51+NRG_CPP_E!M51+NRG_NSP_E!M51</f>
        <v>892.60745903999998</v>
      </c>
      <c r="N51" s="27">
        <f>NRG_CM_E!N51+NRG_OIL_NG_E!N51+NRG_PF_E!N51+NRG_CO_E!N51+NRG_BKBPB_E!N51+NRG_GW_E!N51+NRG_BF_E!N51+NRG_PR_E!N51+NRG_NI_E!N51+NRG_CL_E!N51+NRG_LNG_E!N51+NRG_BIOG_E!N51+NRG_GTL_E!N51+NRG_CPP_E!N51+NRG_NSP_E!N51</f>
        <v>851.97330900000009</v>
      </c>
      <c r="O51" s="27">
        <f>NRG_CM_E!O51+NRG_OIL_NG_E!O51+NRG_PF_E!O51+NRG_CO_E!O51+NRG_BKBPB_E!O51+NRG_GW_E!O51+NRG_BF_E!O51+NRG_PR_E!O51+NRG_NI_E!O51+NRG_CL_E!O51+NRG_LNG_E!O51+NRG_BIOG_E!O51+NRG_GTL_E!O51+NRG_CPP_E!O51+NRG_NSP_E!O51</f>
        <v>875.39057100000014</v>
      </c>
      <c r="P51" s="27">
        <f>NRG_CM_E!P51+NRG_OIL_NG_E!P51+NRG_PF_E!P51+NRG_CO_E!P51+NRG_BKBPB_E!P51+NRG_GW_E!P51+NRG_BF_E!P51+NRG_PR_E!P51+NRG_NI_E!P51+NRG_CL_E!P51+NRG_LNG_E!P51+NRG_BIOG_E!P51+NRG_GTL_E!P51+NRG_CPP_E!P51+NRG_NSP_E!P51</f>
        <v>828.48071592000019</v>
      </c>
      <c r="Q51" s="27">
        <f>NRG_CM_E!Q51+NRG_OIL_NG_E!Q51+NRG_PF_E!Q51+NRG_CO_E!Q51+NRG_BKBPB_E!Q51+NRG_GW_E!Q51+NRG_BF_E!Q51+NRG_PR_E!Q51+NRG_NI_E!Q51+NRG_CL_E!Q51+NRG_LNG_E!Q51+NRG_BIOG_E!Q51+NRG_GTL_E!Q51+NRG_CPP_E!Q51+NRG_NSP_E!Q51</f>
        <v>802.04071859999988</v>
      </c>
      <c r="R51" s="27">
        <f>NRG_CM_E!R51+NRG_OIL_NG_E!R51+NRG_PF_E!R51+NRG_CO_E!R51+NRG_BKBPB_E!R51+NRG_GW_E!R51+NRG_BF_E!R51+NRG_PR_E!R51+NRG_NI_E!R51+NRG_CL_E!R51+NRG_LNG_E!R51+NRG_BIOG_E!R51+NRG_GTL_E!R51+NRG_CPP_E!R51+NRG_NSP_E!R51</f>
        <v>638.7994799999999</v>
      </c>
      <c r="S51" s="27">
        <f>NRG_CM_E!S51+NRG_OIL_NG_E!S51+NRG_PF_E!S51+NRG_CO_E!S51+NRG_BKBPB_E!S51+NRG_GW_E!S51+NRG_BF_E!S51+NRG_PR_E!S51+NRG_NI_E!S51+NRG_CL_E!S51+NRG_LNG_E!S51+NRG_BIOG_E!S51+NRG_GTL_E!S51+NRG_CPP_E!S51+NRG_NSP_E!S51</f>
        <v>453.15300095999987</v>
      </c>
      <c r="T51" s="27">
        <f>NRG_CM_E!T51+NRG_OIL_NG_E!T51+NRG_PF_E!T51+NRG_CO_E!T51+NRG_BKBPB_E!T51+NRG_GW_E!T51+NRG_BF_E!T51+NRG_PR_E!T51+NRG_NI_E!T51+NRG_CL_E!T51+NRG_LNG_E!T51+NRG_BIOG_E!T51+NRG_GTL_E!T51+NRG_CPP_E!T51+NRG_NSP_E!T51</f>
        <v>415.76899320000018</v>
      </c>
      <c r="U51" s="27">
        <f>NRG_CM_E!U51+NRG_OIL_NG_E!U51+NRG_PF_E!U51+NRG_CO_E!U51+NRG_BKBPB_E!U51+NRG_GW_E!U51+NRG_BF_E!U51+NRG_PR_E!U51+NRG_NI_E!U51+NRG_CL_E!U51+NRG_LNG_E!U51+NRG_BIOG_E!U51+NRG_GTL_E!U51+NRG_CPP_E!U51+NRG_NSP_E!U51</f>
        <v>456.42535884000006</v>
      </c>
      <c r="V51" s="27">
        <f>NRG_CM_E!V51+NRG_OIL_NG_E!V51+NRG_PF_E!V51+NRG_CO_E!V51+NRG_BKBPB_E!V51+NRG_GW_E!V51+NRG_BF_E!V51+NRG_PR_E!V51+NRG_NI_E!V51+NRG_CL_E!V51+NRG_LNG_E!V51+NRG_BIOG_E!V51+NRG_GTL_E!V51+NRG_CPP_E!V51+NRG_NSP_E!V51</f>
        <v>493.03424411999998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453.9006568800001</v>
      </c>
      <c r="X51" s="27">
        <f>NRG_CM_E!X51+NRG_OIL_NG_E!X51+NRG_PF_E!X51+NRG_CO_E!X51+NRG_BKBPB_E!X51+NRG_GW_E!X51+NRG_BF_E!X51+NRG_PR_E!X51+NRG_NI_E!X51+NRG_CL_E!X51+NRG_LNG_E!X51+NRG_BIOG_E!X51+NRG_GTL_E!X51+NRG_CPP_E!X51+NRG_NSP_E!X51</f>
        <v>373.74576228000001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15.360189119999998</v>
      </c>
      <c r="K61" s="49">
        <f t="shared" si="21"/>
        <v>38.725145280000007</v>
      </c>
      <c r="L61" s="49">
        <f t="shared" si="21"/>
        <v>59.781574079999992</v>
      </c>
      <c r="M61" s="49">
        <f t="shared" si="21"/>
        <v>55.417551839999987</v>
      </c>
      <c r="N61" s="49">
        <f t="shared" si="21"/>
        <v>43.702979039999995</v>
      </c>
      <c r="O61" s="49">
        <f t="shared" si="21"/>
        <v>52.648522559999982</v>
      </c>
      <c r="P61" s="49">
        <f t="shared" si="21"/>
        <v>116.03731392</v>
      </c>
      <c r="Q61" s="49">
        <f t="shared" si="21"/>
        <v>128.22069887999999</v>
      </c>
      <c r="R61" s="49">
        <f t="shared" si="21"/>
        <v>125.46456479999998</v>
      </c>
      <c r="S61" s="49">
        <f t="shared" si="21"/>
        <v>149.38688015999998</v>
      </c>
      <c r="T61" s="49">
        <f t="shared" si="21"/>
        <v>121.22691551999995</v>
      </c>
      <c r="U61" s="49">
        <f t="shared" si="21"/>
        <v>138.27379679999999</v>
      </c>
      <c r="V61" s="49">
        <f t="shared" si="21"/>
        <v>115.78514112000001</v>
      </c>
      <c r="W61" s="49">
        <f t="shared" si="21"/>
        <v>153.11416607999996</v>
      </c>
      <c r="X61" s="49">
        <f t="shared" si="21"/>
        <v>143.63648064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15.360189119999998</v>
      </c>
      <c r="K72" s="55">
        <f>NRG_CM_E!K72+NRG_OIL_NG_E!K72+NRG_PF_E!K72+NRG_CO_E!K72+NRG_BKBPB_E!K72+NRG_GW_E!K72+NRG_BF_E!K72+NRG_PR_E!K72+NRG_NI_E!K72+NRG_CL_E!K72+NRG_LNG_E!K72+NRG_BIOG_E!K72+NRG_GTL_E!K72+NRG_CPP_E!K72+NRG_NSP_E!K72</f>
        <v>38.725145280000007</v>
      </c>
      <c r="L72" s="55">
        <f>NRG_CM_E!L72+NRG_OIL_NG_E!L72+NRG_PF_E!L72+NRG_CO_E!L72+NRG_BKBPB_E!L72+NRG_GW_E!L72+NRG_BF_E!L72+NRG_PR_E!L72+NRG_NI_E!L72+NRG_CL_E!L72+NRG_LNG_E!L72+NRG_BIOG_E!L72+NRG_GTL_E!L72+NRG_CPP_E!L72+NRG_NSP_E!L72</f>
        <v>59.781574079999992</v>
      </c>
      <c r="M72" s="55">
        <f>NRG_CM_E!M72+NRG_OIL_NG_E!M72+NRG_PF_E!M72+NRG_CO_E!M72+NRG_BKBPB_E!M72+NRG_GW_E!M72+NRG_BF_E!M72+NRG_PR_E!M72+NRG_NI_E!M72+NRG_CL_E!M72+NRG_LNG_E!M72+NRG_BIOG_E!M72+NRG_GTL_E!M72+NRG_CPP_E!M72+NRG_NSP_E!M72</f>
        <v>55.417551839999987</v>
      </c>
      <c r="N72" s="55">
        <f>NRG_CM_E!N72+NRG_OIL_NG_E!N72+NRG_PF_E!N72+NRG_CO_E!N72+NRG_BKBPB_E!N72+NRG_GW_E!N72+NRG_BF_E!N72+NRG_PR_E!N72+NRG_NI_E!N72+NRG_CL_E!N72+NRG_LNG_E!N72+NRG_BIOG_E!N72+NRG_GTL_E!N72+NRG_CPP_E!N72+NRG_NSP_E!N72</f>
        <v>43.702979039999995</v>
      </c>
      <c r="O72" s="55">
        <f>NRG_CM_E!O72+NRG_OIL_NG_E!O72+NRG_PF_E!O72+NRG_CO_E!O72+NRG_BKBPB_E!O72+NRG_GW_E!O72+NRG_BF_E!O72+NRG_PR_E!O72+NRG_NI_E!O72+NRG_CL_E!O72+NRG_LNG_E!O72+NRG_BIOG_E!O72+NRG_GTL_E!O72+NRG_CPP_E!O72+NRG_NSP_E!O72</f>
        <v>52.648522559999982</v>
      </c>
      <c r="P72" s="55">
        <f>NRG_CM_E!P72+NRG_OIL_NG_E!P72+NRG_PF_E!P72+NRG_CO_E!P72+NRG_BKBPB_E!P72+NRG_GW_E!P72+NRG_BF_E!P72+NRG_PR_E!P72+NRG_NI_E!P72+NRG_CL_E!P72+NRG_LNG_E!P72+NRG_BIOG_E!P72+NRG_GTL_E!P72+NRG_CPP_E!P72+NRG_NSP_E!P72</f>
        <v>116.03731392</v>
      </c>
      <c r="Q72" s="55">
        <f>NRG_CM_E!Q72+NRG_OIL_NG_E!Q72+NRG_PF_E!Q72+NRG_CO_E!Q72+NRG_BKBPB_E!Q72+NRG_GW_E!Q72+NRG_BF_E!Q72+NRG_PR_E!Q72+NRG_NI_E!Q72+NRG_CL_E!Q72+NRG_LNG_E!Q72+NRG_BIOG_E!Q72+NRG_GTL_E!Q72+NRG_CPP_E!Q72+NRG_NSP_E!Q72</f>
        <v>128.22069887999999</v>
      </c>
      <c r="R72" s="55">
        <f>NRG_CM_E!R72+NRG_OIL_NG_E!R72+NRG_PF_E!R72+NRG_CO_E!R72+NRG_BKBPB_E!R72+NRG_GW_E!R72+NRG_BF_E!R72+NRG_PR_E!R72+NRG_NI_E!R72+NRG_CL_E!R72+NRG_LNG_E!R72+NRG_BIOG_E!R72+NRG_GTL_E!R72+NRG_CPP_E!R72+NRG_NSP_E!R72</f>
        <v>125.46456479999998</v>
      </c>
      <c r="S72" s="55">
        <f>NRG_CM_E!S72+NRG_OIL_NG_E!S72+NRG_PF_E!S72+NRG_CO_E!S72+NRG_BKBPB_E!S72+NRG_GW_E!S72+NRG_BF_E!S72+NRG_PR_E!S72+NRG_NI_E!S72+NRG_CL_E!S72+NRG_LNG_E!S72+NRG_BIOG_E!S72+NRG_GTL_E!S72+NRG_CPP_E!S72+NRG_NSP_E!S72</f>
        <v>149.38688015999998</v>
      </c>
      <c r="T72" s="55">
        <f>NRG_CM_E!T72+NRG_OIL_NG_E!T72+NRG_PF_E!T72+NRG_CO_E!T72+NRG_BKBPB_E!T72+NRG_GW_E!T72+NRG_BF_E!T72+NRG_PR_E!T72+NRG_NI_E!T72+NRG_CL_E!T72+NRG_LNG_E!T72+NRG_BIOG_E!T72+NRG_GTL_E!T72+NRG_CPP_E!T72+NRG_NSP_E!T72</f>
        <v>121.22691551999995</v>
      </c>
      <c r="U72" s="55">
        <f>NRG_CM_E!U72+NRG_OIL_NG_E!U72+NRG_PF_E!U72+NRG_CO_E!U72+NRG_BKBPB_E!U72+NRG_GW_E!U72+NRG_BF_E!U72+NRG_PR_E!U72+NRG_NI_E!U72+NRG_CL_E!U72+NRG_LNG_E!U72+NRG_BIOG_E!U72+NRG_GTL_E!U72+NRG_CPP_E!U72+NRG_NSP_E!U72</f>
        <v>138.27379679999999</v>
      </c>
      <c r="V72" s="55">
        <f>NRG_CM_E!V72+NRG_OIL_NG_E!V72+NRG_PF_E!V72+NRG_CO_E!V72+NRG_BKBPB_E!V72+NRG_GW_E!V72+NRG_BF_E!V72+NRG_PR_E!V72+NRG_NI_E!V72+NRG_CL_E!V72+NRG_LNG_E!V72+NRG_BIOG_E!V72+NRG_GTL_E!V72+NRG_CPP_E!V72+NRG_NSP_E!V72</f>
        <v>115.78514112000001</v>
      </c>
      <c r="W72" s="55">
        <f>NRG_CM_E!W72+NRG_OIL_NG_E!W72+NRG_PF_E!W72+NRG_CO_E!W72+NRG_BKBPB_E!W72+NRG_GW_E!W72+NRG_BF_E!W72+NRG_PR_E!W72+NRG_NI_E!W72+NRG_CL_E!W72+NRG_LNG_E!W72+NRG_BIOG_E!W72+NRG_GTL_E!W72+NRG_CPP_E!W72+NRG_NSP_E!W72</f>
        <v>153.11416607999996</v>
      </c>
      <c r="X72" s="55">
        <f>NRG_CM_E!X72+NRG_OIL_NG_E!X72+NRG_PF_E!X72+NRG_CO_E!X72+NRG_BKBPB_E!X72+NRG_GW_E!X72+NRG_BF_E!X72+NRG_PR_E!X72+NRG_NI_E!X72+NRG_CL_E!X72+NRG_LNG_E!X72+NRG_BIOG_E!X72+NRG_GTL_E!X72+NRG_CPP_E!X72+NRG_NSP_E!X72</f>
        <v>143.63648064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358.48022399999991</v>
      </c>
      <c r="D2" s="21">
        <f t="shared" ref="D2:X2" si="0">SUM(D3,D17,D22,D25,D26,D51,D52)</f>
        <v>326.40141599999998</v>
      </c>
      <c r="E2" s="21">
        <f t="shared" si="0"/>
        <v>364.01983200000001</v>
      </c>
      <c r="F2" s="21">
        <f t="shared" si="0"/>
        <v>397.36065600000001</v>
      </c>
      <c r="G2" s="21">
        <f t="shared" si="0"/>
        <v>423.62294400000002</v>
      </c>
      <c r="H2" s="21">
        <f t="shared" si="0"/>
        <v>396.82353599999993</v>
      </c>
      <c r="I2" s="21">
        <f t="shared" si="0"/>
        <v>405.18172800000002</v>
      </c>
      <c r="J2" s="21">
        <f t="shared" si="0"/>
        <v>354.42194399999994</v>
      </c>
      <c r="K2" s="21">
        <f t="shared" si="0"/>
        <v>334.52265599999998</v>
      </c>
      <c r="L2" s="21">
        <f t="shared" si="0"/>
        <v>208.57816799999992</v>
      </c>
      <c r="M2" s="21">
        <f t="shared" si="0"/>
        <v>180.91274399999998</v>
      </c>
      <c r="N2" s="21">
        <f t="shared" si="0"/>
        <v>272.93450399999995</v>
      </c>
      <c r="O2" s="21">
        <f t="shared" si="0"/>
        <v>263.68502399999994</v>
      </c>
      <c r="P2" s="21">
        <f t="shared" si="0"/>
        <v>255.63261599999993</v>
      </c>
      <c r="Q2" s="21">
        <f t="shared" si="0"/>
        <v>259.37215199999997</v>
      </c>
      <c r="R2" s="21">
        <f t="shared" si="0"/>
        <v>339.92553599999997</v>
      </c>
      <c r="S2" s="21">
        <f t="shared" si="0"/>
        <v>343.44388800000002</v>
      </c>
      <c r="T2" s="21">
        <f t="shared" si="0"/>
        <v>332.35451999999992</v>
      </c>
      <c r="U2" s="21">
        <f t="shared" si="0"/>
        <v>303.65935200000001</v>
      </c>
      <c r="V2" s="21">
        <f t="shared" si="0"/>
        <v>296.99150400000002</v>
      </c>
      <c r="W2" s="21">
        <f t="shared" si="0"/>
        <v>270.31384800000001</v>
      </c>
      <c r="X2" s="21">
        <f t="shared" si="0"/>
        <v>335.96949599999994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358.48022399999991</v>
      </c>
      <c r="D17" s="27">
        <f t="shared" ref="D17:X17" si="10">SUM(D18:D21)</f>
        <v>326.40141599999998</v>
      </c>
      <c r="E17" s="27">
        <f t="shared" si="10"/>
        <v>364.01983200000001</v>
      </c>
      <c r="F17" s="27">
        <f t="shared" si="10"/>
        <v>397.36065600000001</v>
      </c>
      <c r="G17" s="27">
        <f t="shared" si="10"/>
        <v>423.62294400000002</v>
      </c>
      <c r="H17" s="27">
        <f t="shared" si="10"/>
        <v>396.82353599999993</v>
      </c>
      <c r="I17" s="27">
        <f t="shared" si="10"/>
        <v>405.18172800000002</v>
      </c>
      <c r="J17" s="27">
        <f t="shared" si="10"/>
        <v>354.42194399999994</v>
      </c>
      <c r="K17" s="27">
        <f t="shared" si="10"/>
        <v>334.52265599999998</v>
      </c>
      <c r="L17" s="27">
        <f t="shared" si="10"/>
        <v>208.57816799999992</v>
      </c>
      <c r="M17" s="27">
        <f t="shared" si="10"/>
        <v>180.91274399999998</v>
      </c>
      <c r="N17" s="27">
        <f t="shared" si="10"/>
        <v>272.93450399999995</v>
      </c>
      <c r="O17" s="27">
        <f t="shared" si="10"/>
        <v>263.68502399999994</v>
      </c>
      <c r="P17" s="27">
        <f t="shared" si="10"/>
        <v>255.63261599999993</v>
      </c>
      <c r="Q17" s="27">
        <f t="shared" si="10"/>
        <v>259.37215199999997</v>
      </c>
      <c r="R17" s="27">
        <f t="shared" si="10"/>
        <v>339.92553599999997</v>
      </c>
      <c r="S17" s="27">
        <f t="shared" si="10"/>
        <v>343.44388800000002</v>
      </c>
      <c r="T17" s="27">
        <f t="shared" si="10"/>
        <v>332.35451999999992</v>
      </c>
      <c r="U17" s="27">
        <f t="shared" si="10"/>
        <v>303.65935200000001</v>
      </c>
      <c r="V17" s="27">
        <f t="shared" si="10"/>
        <v>296.99150400000002</v>
      </c>
      <c r="W17" s="27">
        <f t="shared" si="10"/>
        <v>270.31384800000001</v>
      </c>
      <c r="X17" s="27">
        <f t="shared" si="10"/>
        <v>335.96949599999994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99.260639999999995</v>
      </c>
      <c r="D19" s="8">
        <v>98.900999999999996</v>
      </c>
      <c r="E19" s="8">
        <v>100.37952</v>
      </c>
      <c r="F19" s="8">
        <v>99.140759999999986</v>
      </c>
      <c r="G19" s="8">
        <v>96.543359999999993</v>
      </c>
      <c r="H19" s="8">
        <v>96.263639999999995</v>
      </c>
      <c r="I19" s="8">
        <v>98.381519999999995</v>
      </c>
      <c r="J19" s="8">
        <v>98.061839999999989</v>
      </c>
      <c r="K19" s="8">
        <v>97.662239999999997</v>
      </c>
      <c r="L19" s="8">
        <v>81.438479999999984</v>
      </c>
      <c r="M19" s="8">
        <v>66.77315999999999</v>
      </c>
      <c r="N19" s="8">
        <v>105.49439999999998</v>
      </c>
      <c r="O19" s="8">
        <v>114.44543999999999</v>
      </c>
      <c r="P19" s="8">
        <v>107.17271999999998</v>
      </c>
      <c r="Q19" s="8">
        <v>107.53236</v>
      </c>
      <c r="R19" s="8">
        <v>114.24563999999999</v>
      </c>
      <c r="S19" s="8">
        <v>115.68419999999999</v>
      </c>
      <c r="T19" s="8">
        <v>105.37452</v>
      </c>
      <c r="U19" s="8">
        <v>100.85903999999999</v>
      </c>
      <c r="V19" s="8">
        <v>108.4914</v>
      </c>
      <c r="W19" s="8">
        <v>105.73415999999999</v>
      </c>
      <c r="X19" s="8">
        <v>110.28959999999999</v>
      </c>
    </row>
    <row r="20" spans="1:24" ht="11.25" customHeight="1" x14ac:dyDescent="0.2">
      <c r="A20" s="29" t="s">
        <v>30</v>
      </c>
      <c r="B20" s="7" t="s">
        <v>31</v>
      </c>
      <c r="C20" s="8">
        <v>259.21958399999994</v>
      </c>
      <c r="D20" s="8">
        <v>227.50041599999997</v>
      </c>
      <c r="E20" s="8">
        <v>263.64031199999999</v>
      </c>
      <c r="F20" s="8">
        <v>298.21989600000001</v>
      </c>
      <c r="G20" s="8">
        <v>327.07958400000001</v>
      </c>
      <c r="H20" s="8">
        <v>300.55989599999992</v>
      </c>
      <c r="I20" s="8">
        <v>306.800208</v>
      </c>
      <c r="J20" s="8">
        <v>256.36010399999998</v>
      </c>
      <c r="K20" s="8">
        <v>236.86041600000001</v>
      </c>
      <c r="L20" s="8">
        <v>127.13968799999994</v>
      </c>
      <c r="M20" s="8">
        <v>114.13958399999999</v>
      </c>
      <c r="N20" s="8">
        <v>167.44010399999996</v>
      </c>
      <c r="O20" s="8">
        <v>149.23958399999995</v>
      </c>
      <c r="P20" s="8">
        <v>148.45989599999996</v>
      </c>
      <c r="Q20" s="8">
        <v>151.83979199999999</v>
      </c>
      <c r="R20" s="8">
        <v>225.67989599999996</v>
      </c>
      <c r="S20" s="8">
        <v>227.75968800000001</v>
      </c>
      <c r="T20" s="8">
        <v>226.97999999999993</v>
      </c>
      <c r="U20" s="8">
        <v>202.80031200000005</v>
      </c>
      <c r="V20" s="8">
        <v>188.50010400000002</v>
      </c>
      <c r="W20" s="8">
        <v>164.57968800000003</v>
      </c>
      <c r="X20" s="8">
        <v>225.67989599999996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1123.0265807999999</v>
      </c>
      <c r="D2" s="21">
        <f t="shared" ref="D2:X2" si="0">SUM(D3,D17,D22,D25,D26,D51,D52)</f>
        <v>1070.0911008</v>
      </c>
      <c r="E2" s="21">
        <f t="shared" si="0"/>
        <v>1125.8239031999999</v>
      </c>
      <c r="F2" s="21">
        <f t="shared" si="0"/>
        <v>1191.0836951999997</v>
      </c>
      <c r="G2" s="21">
        <f t="shared" si="0"/>
        <v>1241.6414471999999</v>
      </c>
      <c r="H2" s="21">
        <f t="shared" si="0"/>
        <v>1256.1236135999995</v>
      </c>
      <c r="I2" s="21">
        <f t="shared" si="0"/>
        <v>1239.3152927999997</v>
      </c>
      <c r="J2" s="21">
        <f t="shared" si="0"/>
        <v>1181.2676832000002</v>
      </c>
      <c r="K2" s="21">
        <f t="shared" si="0"/>
        <v>1170.0619848000001</v>
      </c>
      <c r="L2" s="21">
        <f t="shared" si="0"/>
        <v>722.79784080000013</v>
      </c>
      <c r="M2" s="21">
        <f t="shared" si="0"/>
        <v>848.60992080000005</v>
      </c>
      <c r="N2" s="21">
        <f t="shared" si="0"/>
        <v>1039.9096584000001</v>
      </c>
      <c r="O2" s="21">
        <f t="shared" si="0"/>
        <v>981.77181119999989</v>
      </c>
      <c r="P2" s="21">
        <f t="shared" si="0"/>
        <v>1084.0430951999999</v>
      </c>
      <c r="Q2" s="21">
        <f t="shared" si="0"/>
        <v>915.92850240000007</v>
      </c>
      <c r="R2" s="21">
        <f t="shared" si="0"/>
        <v>1157.7347783999999</v>
      </c>
      <c r="S2" s="21">
        <f t="shared" si="0"/>
        <v>1156.5789840000002</v>
      </c>
      <c r="T2" s="21">
        <f t="shared" si="0"/>
        <v>1129.1568408000003</v>
      </c>
      <c r="U2" s="21">
        <f t="shared" si="0"/>
        <v>1193.2283376</v>
      </c>
      <c r="V2" s="21">
        <f t="shared" si="0"/>
        <v>966.52855440000008</v>
      </c>
      <c r="W2" s="21">
        <f t="shared" si="0"/>
        <v>970.68126959999984</v>
      </c>
      <c r="X2" s="21">
        <f t="shared" si="0"/>
        <v>1204.1015256000003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1123.0265807999999</v>
      </c>
      <c r="D17" s="27">
        <f t="shared" si="5"/>
        <v>1070.0911008</v>
      </c>
      <c r="E17" s="27">
        <f t="shared" si="5"/>
        <v>1125.8239031999999</v>
      </c>
      <c r="F17" s="27">
        <f t="shared" si="5"/>
        <v>1191.0836951999997</v>
      </c>
      <c r="G17" s="27">
        <f t="shared" si="5"/>
        <v>1241.6414471999999</v>
      </c>
      <c r="H17" s="27">
        <f t="shared" si="5"/>
        <v>1256.1236135999995</v>
      </c>
      <c r="I17" s="27">
        <f t="shared" si="5"/>
        <v>1239.3152927999997</v>
      </c>
      <c r="J17" s="27">
        <f t="shared" si="5"/>
        <v>1181.2676832000002</v>
      </c>
      <c r="K17" s="27">
        <f t="shared" si="5"/>
        <v>1170.0619848000001</v>
      </c>
      <c r="L17" s="27">
        <f t="shared" si="5"/>
        <v>722.79784080000013</v>
      </c>
      <c r="M17" s="27">
        <f t="shared" si="5"/>
        <v>848.60992080000005</v>
      </c>
      <c r="N17" s="27">
        <f t="shared" si="5"/>
        <v>1039.9096584000001</v>
      </c>
      <c r="O17" s="27">
        <f t="shared" si="5"/>
        <v>981.77181119999989</v>
      </c>
      <c r="P17" s="27">
        <f t="shared" si="5"/>
        <v>1084.0430951999999</v>
      </c>
      <c r="Q17" s="27">
        <f t="shared" si="5"/>
        <v>915.92850240000007</v>
      </c>
      <c r="R17" s="27">
        <f t="shared" si="5"/>
        <v>1157.7347783999999</v>
      </c>
      <c r="S17" s="27">
        <f t="shared" si="5"/>
        <v>1156.5789840000002</v>
      </c>
      <c r="T17" s="27">
        <f t="shared" si="5"/>
        <v>1129.1568408000003</v>
      </c>
      <c r="U17" s="27">
        <f t="shared" si="5"/>
        <v>1193.2283376</v>
      </c>
      <c r="V17" s="27">
        <f t="shared" si="5"/>
        <v>966.52855440000008</v>
      </c>
      <c r="W17" s="27">
        <f t="shared" si="5"/>
        <v>970.68126959999984</v>
      </c>
      <c r="X17" s="27">
        <f t="shared" si="5"/>
        <v>1204.1015256000003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0.91908000000000001</v>
      </c>
      <c r="D19" s="8">
        <v>0.3995999999999999</v>
      </c>
      <c r="E19" s="8">
        <v>0.43956000000000001</v>
      </c>
      <c r="F19" s="8">
        <v>0.43956000000000001</v>
      </c>
      <c r="G19" s="8">
        <v>0.47952</v>
      </c>
      <c r="H19" s="8">
        <v>0.47952</v>
      </c>
      <c r="I19" s="8">
        <v>0.51947999999999994</v>
      </c>
      <c r="J19" s="8">
        <v>0.3995999999999999</v>
      </c>
      <c r="K19" s="8">
        <v>0.3995999999999999</v>
      </c>
      <c r="L19" s="8">
        <v>0.43956000000000001</v>
      </c>
      <c r="M19" s="8">
        <v>0.35963999999999996</v>
      </c>
      <c r="N19" s="8">
        <v>0.55943999999999994</v>
      </c>
      <c r="O19" s="8">
        <v>0.47952</v>
      </c>
      <c r="P19" s="8">
        <v>0.51947999999999994</v>
      </c>
      <c r="Q19" s="8">
        <v>13.54644</v>
      </c>
      <c r="R19" s="8">
        <v>15.424559999999998</v>
      </c>
      <c r="S19" s="8">
        <v>17.62236</v>
      </c>
      <c r="T19" s="8">
        <v>16.903079999999999</v>
      </c>
      <c r="U19" s="8">
        <v>15.064919999999999</v>
      </c>
      <c r="V19" s="8">
        <v>12.067919999999999</v>
      </c>
      <c r="W19" s="8">
        <v>10.189799999999998</v>
      </c>
      <c r="X19" s="8">
        <v>16.343639999999997</v>
      </c>
    </row>
    <row r="20" spans="1:24" ht="11.25" customHeight="1" x14ac:dyDescent="0.2">
      <c r="A20" s="29" t="s">
        <v>30</v>
      </c>
      <c r="B20" s="7" t="s">
        <v>31</v>
      </c>
      <c r="C20" s="8">
        <v>1083.1597919999999</v>
      </c>
      <c r="D20" s="8">
        <v>1034.0197920000001</v>
      </c>
      <c r="E20" s="8">
        <v>1088.620416</v>
      </c>
      <c r="F20" s="8">
        <v>1153.8802079999998</v>
      </c>
      <c r="G20" s="8">
        <v>1202.7599999999998</v>
      </c>
      <c r="H20" s="8">
        <v>1220.7003119999995</v>
      </c>
      <c r="I20" s="8">
        <v>1173.6401039999998</v>
      </c>
      <c r="J20" s="8">
        <v>1118.2597920000003</v>
      </c>
      <c r="K20" s="8">
        <v>1113.0603120000001</v>
      </c>
      <c r="L20" s="8">
        <v>695.24020800000005</v>
      </c>
      <c r="M20" s="8">
        <v>798.20020800000009</v>
      </c>
      <c r="N20" s="8">
        <v>987.48</v>
      </c>
      <c r="O20" s="8">
        <v>938.33999999999992</v>
      </c>
      <c r="P20" s="8">
        <v>997.619688</v>
      </c>
      <c r="Q20" s="8">
        <v>807.5602080000001</v>
      </c>
      <c r="R20" s="8">
        <v>1041.3</v>
      </c>
      <c r="S20" s="8">
        <v>1037.4006240000001</v>
      </c>
      <c r="T20" s="8">
        <v>1032.7196880000001</v>
      </c>
      <c r="U20" s="8">
        <v>1081.3392719999999</v>
      </c>
      <c r="V20" s="8">
        <v>845.26041600000008</v>
      </c>
      <c r="W20" s="8">
        <v>866.57968799999992</v>
      </c>
      <c r="X20" s="8">
        <v>1098.7601040000002</v>
      </c>
    </row>
    <row r="21" spans="1:24" ht="11.25" customHeight="1" x14ac:dyDescent="0.2">
      <c r="A21" s="29" t="s">
        <v>32</v>
      </c>
      <c r="B21" s="7" t="s">
        <v>33</v>
      </c>
      <c r="C21" s="8">
        <v>38.947708800000001</v>
      </c>
      <c r="D21" s="8">
        <v>35.671708799999998</v>
      </c>
      <c r="E21" s="8">
        <v>36.763927199999998</v>
      </c>
      <c r="F21" s="8">
        <v>36.763927199999998</v>
      </c>
      <c r="G21" s="8">
        <v>38.401927199999989</v>
      </c>
      <c r="H21" s="8">
        <v>34.943781600000001</v>
      </c>
      <c r="I21" s="8">
        <v>65.155708799999999</v>
      </c>
      <c r="J21" s="8">
        <v>62.608291199999989</v>
      </c>
      <c r="K21" s="8">
        <v>56.602072799999995</v>
      </c>
      <c r="L21" s="8">
        <v>27.118072799999997</v>
      </c>
      <c r="M21" s="8">
        <v>50.050072799999995</v>
      </c>
      <c r="N21" s="8">
        <v>51.870218400000006</v>
      </c>
      <c r="O21" s="8">
        <v>42.952291199999998</v>
      </c>
      <c r="P21" s="8">
        <v>85.903927199999984</v>
      </c>
      <c r="Q21" s="8">
        <v>94.821854400000021</v>
      </c>
      <c r="R21" s="8">
        <v>101.01021840000001</v>
      </c>
      <c r="S21" s="8">
        <v>101.55599999999998</v>
      </c>
      <c r="T21" s="8">
        <v>79.534072800000018</v>
      </c>
      <c r="U21" s="8">
        <v>96.824145599999966</v>
      </c>
      <c r="V21" s="8">
        <v>109.20021839999998</v>
      </c>
      <c r="W21" s="8">
        <v>93.911781599999969</v>
      </c>
      <c r="X21" s="8">
        <v>88.997781599999954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1985.3866576799999</v>
      </c>
      <c r="D2" s="21">
        <f t="shared" ref="D2:X2" si="0">SUM(D3,D17,D22,D25,D26,D51,D52)</f>
        <v>1942.7167656000004</v>
      </c>
      <c r="E2" s="21">
        <f t="shared" si="0"/>
        <v>2059.1718649200002</v>
      </c>
      <c r="F2" s="21">
        <f t="shared" si="0"/>
        <v>1946.90495736</v>
      </c>
      <c r="G2" s="21">
        <f t="shared" si="0"/>
        <v>1940.7517056000002</v>
      </c>
      <c r="H2" s="21">
        <f t="shared" si="0"/>
        <v>1995.8489276399996</v>
      </c>
      <c r="I2" s="21">
        <f t="shared" si="0"/>
        <v>2154.9747999599999</v>
      </c>
      <c r="J2" s="21">
        <f t="shared" si="0"/>
        <v>2651.5214463600005</v>
      </c>
      <c r="K2" s="21">
        <f t="shared" si="0"/>
        <v>2553.7743936000002</v>
      </c>
      <c r="L2" s="21">
        <f t="shared" si="0"/>
        <v>2709.8994247199998</v>
      </c>
      <c r="M2" s="21">
        <f t="shared" si="0"/>
        <v>2548.09414044</v>
      </c>
      <c r="N2" s="21">
        <f t="shared" si="0"/>
        <v>2660.9782384800001</v>
      </c>
      <c r="O2" s="21">
        <f t="shared" si="0"/>
        <v>2484.4079073600001</v>
      </c>
      <c r="P2" s="21">
        <f t="shared" si="0"/>
        <v>2416.9028464800003</v>
      </c>
      <c r="Q2" s="21">
        <f t="shared" si="0"/>
        <v>2351.4525417600003</v>
      </c>
      <c r="R2" s="21">
        <f t="shared" si="0"/>
        <v>2124.8629441200001</v>
      </c>
      <c r="S2" s="21">
        <f t="shared" si="0"/>
        <v>1948.57214976</v>
      </c>
      <c r="T2" s="21">
        <f t="shared" si="0"/>
        <v>1874.44981224</v>
      </c>
      <c r="U2" s="21">
        <f t="shared" si="0"/>
        <v>1824.9540408000003</v>
      </c>
      <c r="V2" s="21">
        <f t="shared" si="0"/>
        <v>1965.53473128</v>
      </c>
      <c r="W2" s="21">
        <f t="shared" si="0"/>
        <v>1816.0646245200001</v>
      </c>
      <c r="X2" s="21">
        <f t="shared" si="0"/>
        <v>1400.2325571599999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1448.1730576799998</v>
      </c>
      <c r="D26" s="27">
        <f t="shared" si="7"/>
        <v>1408.8859956000003</v>
      </c>
      <c r="E26" s="27">
        <f t="shared" si="7"/>
        <v>1573.4075749200001</v>
      </c>
      <c r="F26" s="27">
        <f t="shared" si="7"/>
        <v>1394.1909273599999</v>
      </c>
      <c r="G26" s="27">
        <f t="shared" si="7"/>
        <v>1381.9788756</v>
      </c>
      <c r="H26" s="27">
        <f t="shared" si="7"/>
        <v>1450.6579076399996</v>
      </c>
      <c r="I26" s="27">
        <f t="shared" si="7"/>
        <v>1490.1224799600002</v>
      </c>
      <c r="J26" s="27">
        <f t="shared" si="7"/>
        <v>1702.2700641600006</v>
      </c>
      <c r="K26" s="27">
        <f t="shared" si="7"/>
        <v>1516.9238712000001</v>
      </c>
      <c r="L26" s="27">
        <f t="shared" si="7"/>
        <v>1771.13602728</v>
      </c>
      <c r="M26" s="27">
        <f t="shared" si="7"/>
        <v>1655.4866814</v>
      </c>
      <c r="N26" s="27">
        <f t="shared" si="7"/>
        <v>1809.0049294800001</v>
      </c>
      <c r="O26" s="27">
        <f t="shared" si="7"/>
        <v>1609.0173363599999</v>
      </c>
      <c r="P26" s="27">
        <f t="shared" si="7"/>
        <v>1588.4221305600001</v>
      </c>
      <c r="Q26" s="27">
        <f t="shared" si="7"/>
        <v>1549.4118231600003</v>
      </c>
      <c r="R26" s="27">
        <f t="shared" si="7"/>
        <v>1486.0634641199999</v>
      </c>
      <c r="S26" s="27">
        <f t="shared" si="7"/>
        <v>1495.4191488000001</v>
      </c>
      <c r="T26" s="27">
        <f t="shared" si="7"/>
        <v>1458.68081904</v>
      </c>
      <c r="U26" s="27">
        <f t="shared" si="7"/>
        <v>1368.5286819600001</v>
      </c>
      <c r="V26" s="27">
        <f t="shared" si="7"/>
        <v>1472.5004871599999</v>
      </c>
      <c r="W26" s="27">
        <f t="shared" si="7"/>
        <v>1362.16396764</v>
      </c>
      <c r="X26" s="27">
        <f t="shared" si="7"/>
        <v>1026.4867948799999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1448.1730576799998</v>
      </c>
      <c r="D33" s="19">
        <f t="shared" si="9"/>
        <v>1408.8859956000003</v>
      </c>
      <c r="E33" s="19">
        <f t="shared" si="9"/>
        <v>1573.4075749200001</v>
      </c>
      <c r="F33" s="19">
        <f t="shared" si="9"/>
        <v>1394.1909273599999</v>
      </c>
      <c r="G33" s="19">
        <f t="shared" si="9"/>
        <v>1381.9788756</v>
      </c>
      <c r="H33" s="19">
        <f t="shared" si="9"/>
        <v>1450.6579076399996</v>
      </c>
      <c r="I33" s="19">
        <f t="shared" si="9"/>
        <v>1490.1224799600002</v>
      </c>
      <c r="J33" s="19">
        <f t="shared" si="9"/>
        <v>1702.2700641600006</v>
      </c>
      <c r="K33" s="19">
        <f t="shared" si="9"/>
        <v>1516.9238712000001</v>
      </c>
      <c r="L33" s="19">
        <f t="shared" si="9"/>
        <v>1771.13602728</v>
      </c>
      <c r="M33" s="19">
        <f t="shared" si="9"/>
        <v>1655.4866814</v>
      </c>
      <c r="N33" s="19">
        <f t="shared" si="9"/>
        <v>1809.0049294800001</v>
      </c>
      <c r="O33" s="19">
        <f t="shared" si="9"/>
        <v>1609.0173363599999</v>
      </c>
      <c r="P33" s="19">
        <f t="shared" si="9"/>
        <v>1588.4221305600001</v>
      </c>
      <c r="Q33" s="19">
        <f t="shared" si="9"/>
        <v>1549.4118231600003</v>
      </c>
      <c r="R33" s="19">
        <f t="shared" si="9"/>
        <v>1486.0634641199999</v>
      </c>
      <c r="S33" s="19">
        <f t="shared" si="9"/>
        <v>1495.4191488000001</v>
      </c>
      <c r="T33" s="19">
        <f t="shared" si="9"/>
        <v>1458.68081904</v>
      </c>
      <c r="U33" s="19">
        <f t="shared" si="9"/>
        <v>1368.5286819600001</v>
      </c>
      <c r="V33" s="19">
        <f t="shared" si="9"/>
        <v>1472.5004871599999</v>
      </c>
      <c r="W33" s="19">
        <f t="shared" si="9"/>
        <v>1362.16396764</v>
      </c>
      <c r="X33" s="19">
        <f t="shared" si="9"/>
        <v>1026.4867948799999</v>
      </c>
    </row>
    <row r="34" spans="1:24" ht="11.25" customHeight="1" x14ac:dyDescent="0.2">
      <c r="A34" s="28" t="s">
        <v>54</v>
      </c>
      <c r="B34" s="7" t="s">
        <v>55</v>
      </c>
      <c r="C34" s="8">
        <v>845.85606911999992</v>
      </c>
      <c r="D34" s="8">
        <v>877.53590784000005</v>
      </c>
      <c r="E34" s="8">
        <v>1007.4239308800002</v>
      </c>
      <c r="F34" s="8">
        <v>937.72795391999989</v>
      </c>
      <c r="G34" s="8">
        <v>864.86393087999988</v>
      </c>
      <c r="H34" s="8">
        <v>950.39993087999983</v>
      </c>
      <c r="I34" s="8">
        <v>1010.59197696</v>
      </c>
      <c r="J34" s="8">
        <v>1058.1120460800003</v>
      </c>
      <c r="K34" s="8">
        <v>940.89600000000007</v>
      </c>
      <c r="L34" s="8">
        <v>1143.6480460800001</v>
      </c>
      <c r="M34" s="8">
        <v>1023.2639539199998</v>
      </c>
      <c r="N34" s="8">
        <v>1140.48</v>
      </c>
      <c r="O34" s="8">
        <v>1083.4559999999999</v>
      </c>
      <c r="P34" s="8">
        <v>1025.1909504000002</v>
      </c>
      <c r="Q34" s="8">
        <v>967.60894464000012</v>
      </c>
      <c r="R34" s="8">
        <v>924.88366080000014</v>
      </c>
      <c r="S34" s="8">
        <v>1083.6540288000001</v>
      </c>
      <c r="T34" s="8">
        <v>1082.5983590399999</v>
      </c>
      <c r="U34" s="8">
        <v>1035.0397209600001</v>
      </c>
      <c r="V34" s="8">
        <v>1101.1968921599998</v>
      </c>
      <c r="W34" s="8">
        <v>997.70206464000012</v>
      </c>
      <c r="X34" s="8">
        <v>761.88895487999991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12.745259279999999</v>
      </c>
      <c r="E43" s="8">
        <v>0</v>
      </c>
      <c r="F43" s="8">
        <v>3.1861814399999999</v>
      </c>
      <c r="G43" s="8">
        <v>0</v>
      </c>
      <c r="H43" s="8">
        <v>3.1715096400000014</v>
      </c>
      <c r="I43" s="8">
        <v>3.1693755600000015</v>
      </c>
      <c r="J43" s="8">
        <v>3.1696423199999986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187.68716712</v>
      </c>
      <c r="D44" s="8">
        <v>219.49866000000003</v>
      </c>
      <c r="E44" s="8">
        <v>209.95524</v>
      </c>
      <c r="F44" s="8">
        <v>124.06446000000001</v>
      </c>
      <c r="G44" s="8">
        <v>143.15130000000002</v>
      </c>
      <c r="H44" s="8">
        <v>149.51348712000001</v>
      </c>
      <c r="I44" s="8">
        <v>120.88322712000002</v>
      </c>
      <c r="J44" s="8">
        <v>146.33253288000003</v>
      </c>
      <c r="K44" s="8">
        <v>88.714239120000002</v>
      </c>
      <c r="L44" s="8">
        <v>139.40832888000003</v>
      </c>
      <c r="M44" s="8">
        <v>164.75509511999999</v>
      </c>
      <c r="N44" s="8">
        <v>183.84165648000004</v>
      </c>
      <c r="O44" s="8">
        <v>85.696567920000007</v>
      </c>
      <c r="P44" s="8">
        <v>78.125640480000001</v>
      </c>
      <c r="Q44" s="8">
        <v>100.00584647999999</v>
      </c>
      <c r="R44" s="8">
        <v>159.30517536000005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376.588953</v>
      </c>
      <c r="D48" s="8">
        <v>264.80282399999999</v>
      </c>
      <c r="E48" s="8">
        <v>332.25730199999998</v>
      </c>
      <c r="F48" s="8">
        <v>289.42582500000003</v>
      </c>
      <c r="G48" s="8">
        <v>328.94070299999998</v>
      </c>
      <c r="H48" s="8">
        <v>299.98881899999998</v>
      </c>
      <c r="I48" s="8">
        <v>307.65255300000001</v>
      </c>
      <c r="J48" s="8">
        <v>447.513417</v>
      </c>
      <c r="K48" s="8">
        <v>451.41513299999986</v>
      </c>
      <c r="L48" s="8">
        <v>432.49623299999996</v>
      </c>
      <c r="M48" s="8">
        <v>411.21580500000016</v>
      </c>
      <c r="N48" s="8">
        <v>434.54607300000015</v>
      </c>
      <c r="O48" s="8">
        <v>405.13473000000005</v>
      </c>
      <c r="P48" s="8">
        <v>449.84826900000007</v>
      </c>
      <c r="Q48" s="8">
        <v>449.25192000000021</v>
      </c>
      <c r="R48" s="8">
        <v>361.19304</v>
      </c>
      <c r="S48" s="8">
        <v>411.76512000000008</v>
      </c>
      <c r="T48" s="8">
        <v>376.08246000000003</v>
      </c>
      <c r="U48" s="8">
        <v>333.48896100000002</v>
      </c>
      <c r="V48" s="8">
        <v>371.30359499999997</v>
      </c>
      <c r="W48" s="8">
        <v>364.46190300000001</v>
      </c>
      <c r="X48" s="8">
        <v>264.59784000000002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31.66823879999999</v>
      </c>
      <c r="D50" s="8">
        <v>34.303344480000014</v>
      </c>
      <c r="E50" s="8">
        <v>23.771102039999999</v>
      </c>
      <c r="F50" s="8">
        <v>39.786507</v>
      </c>
      <c r="G50" s="8">
        <v>45.022941719999999</v>
      </c>
      <c r="H50" s="8">
        <v>47.584160999999987</v>
      </c>
      <c r="I50" s="8">
        <v>47.825347319999985</v>
      </c>
      <c r="J50" s="8">
        <v>47.142425880000005</v>
      </c>
      <c r="K50" s="8">
        <v>35.898499079999993</v>
      </c>
      <c r="L50" s="8">
        <v>55.583419319999997</v>
      </c>
      <c r="M50" s="8">
        <v>56.25182736</v>
      </c>
      <c r="N50" s="8">
        <v>50.1372</v>
      </c>
      <c r="O50" s="8">
        <v>34.730038439999994</v>
      </c>
      <c r="P50" s="8">
        <v>35.257270680000005</v>
      </c>
      <c r="Q50" s="8">
        <v>32.545112039999992</v>
      </c>
      <c r="R50" s="8">
        <v>40.681587960000002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537.21360000000004</v>
      </c>
      <c r="D51" s="27">
        <v>533.83077000000003</v>
      </c>
      <c r="E51" s="27">
        <v>485.76428999999996</v>
      </c>
      <c r="F51" s="27">
        <v>552.71402999999998</v>
      </c>
      <c r="G51" s="27">
        <v>558.77283000000011</v>
      </c>
      <c r="H51" s="27">
        <v>545.19102000000009</v>
      </c>
      <c r="I51" s="27">
        <v>664.85231999999985</v>
      </c>
      <c r="J51" s="27">
        <v>949.25138219999997</v>
      </c>
      <c r="K51" s="27">
        <v>1036.8505224</v>
      </c>
      <c r="L51" s="27">
        <v>938.76339744000006</v>
      </c>
      <c r="M51" s="27">
        <v>892.60745903999998</v>
      </c>
      <c r="N51" s="27">
        <v>851.97330900000009</v>
      </c>
      <c r="O51" s="27">
        <v>875.39057100000014</v>
      </c>
      <c r="P51" s="27">
        <v>828.48071592000019</v>
      </c>
      <c r="Q51" s="27">
        <v>802.04071859999988</v>
      </c>
      <c r="R51" s="27">
        <v>638.7994799999999</v>
      </c>
      <c r="S51" s="27">
        <v>453.15300095999987</v>
      </c>
      <c r="T51" s="27">
        <v>415.76899320000018</v>
      </c>
      <c r="U51" s="27">
        <v>456.42535884000006</v>
      </c>
      <c r="V51" s="27">
        <v>493.03424411999998</v>
      </c>
      <c r="W51" s="27">
        <v>453.9006568800001</v>
      </c>
      <c r="X51" s="27">
        <v>373.74576228000001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15.360189119999998</v>
      </c>
      <c r="K61" s="49">
        <f t="shared" si="11"/>
        <v>38.725145280000007</v>
      </c>
      <c r="L61" s="49">
        <f t="shared" si="11"/>
        <v>59.781574079999992</v>
      </c>
      <c r="M61" s="49">
        <f t="shared" si="11"/>
        <v>55.417551839999987</v>
      </c>
      <c r="N61" s="49">
        <f t="shared" si="11"/>
        <v>43.702979039999995</v>
      </c>
      <c r="O61" s="49">
        <f t="shared" si="11"/>
        <v>52.648522559999982</v>
      </c>
      <c r="P61" s="49">
        <f t="shared" si="11"/>
        <v>116.03731392</v>
      </c>
      <c r="Q61" s="49">
        <f t="shared" si="11"/>
        <v>128.22069887999999</v>
      </c>
      <c r="R61" s="49">
        <f t="shared" si="11"/>
        <v>125.46456479999998</v>
      </c>
      <c r="S61" s="49">
        <f t="shared" si="11"/>
        <v>149.38688015999998</v>
      </c>
      <c r="T61" s="49">
        <f t="shared" si="11"/>
        <v>121.22691551999995</v>
      </c>
      <c r="U61" s="49">
        <f t="shared" si="11"/>
        <v>138.27379679999999</v>
      </c>
      <c r="V61" s="49">
        <f t="shared" si="11"/>
        <v>115.78514112000001</v>
      </c>
      <c r="W61" s="49">
        <f t="shared" si="11"/>
        <v>153.11416607999996</v>
      </c>
      <c r="X61" s="49">
        <f t="shared" si="11"/>
        <v>143.63648064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15.360189119999998</v>
      </c>
      <c r="K72" s="55">
        <v>38.725145280000007</v>
      </c>
      <c r="L72" s="55">
        <v>59.781574079999992</v>
      </c>
      <c r="M72" s="55">
        <v>55.417551839999987</v>
      </c>
      <c r="N72" s="55">
        <v>43.702979039999995</v>
      </c>
      <c r="O72" s="55">
        <v>52.648522559999982</v>
      </c>
      <c r="P72" s="55">
        <v>116.03731392</v>
      </c>
      <c r="Q72" s="55">
        <v>128.22069887999999</v>
      </c>
      <c r="R72" s="55">
        <v>125.46456479999998</v>
      </c>
      <c r="S72" s="55">
        <v>149.38688015999998</v>
      </c>
      <c r="T72" s="55">
        <v>121.22691551999995</v>
      </c>
      <c r="U72" s="55">
        <v>138.27379679999999</v>
      </c>
      <c r="V72" s="55">
        <v>115.78514112000001</v>
      </c>
      <c r="W72" s="55">
        <v>153.11416607999996</v>
      </c>
      <c r="X72" s="55">
        <v>143.63648064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28116.367689823386</v>
      </c>
      <c r="D2" s="21">
        <f t="shared" ref="D2:X2" si="0">SUM(D3,D17,D22,D25,D26,D51,D52)</f>
        <v>28749.128940601047</v>
      </c>
      <c r="E2" s="21">
        <f t="shared" si="0"/>
        <v>28463.085136268026</v>
      </c>
      <c r="F2" s="21">
        <f t="shared" si="0"/>
        <v>28460.673516631286</v>
      </c>
      <c r="G2" s="21">
        <f t="shared" si="0"/>
        <v>28247.384350881057</v>
      </c>
      <c r="H2" s="21">
        <f t="shared" si="0"/>
        <v>27609.152447982335</v>
      </c>
      <c r="I2" s="21">
        <f t="shared" si="0"/>
        <v>27532.659709679487</v>
      </c>
      <c r="J2" s="21">
        <f t="shared" si="0"/>
        <v>27797.631384014745</v>
      </c>
      <c r="K2" s="21">
        <f t="shared" si="0"/>
        <v>25967.213366300472</v>
      </c>
      <c r="L2" s="21">
        <f t="shared" si="0"/>
        <v>23809.695131732984</v>
      </c>
      <c r="M2" s="21">
        <f t="shared" si="0"/>
        <v>26071.188690316019</v>
      </c>
      <c r="N2" s="21">
        <f t="shared" si="0"/>
        <v>24617.500681852853</v>
      </c>
      <c r="O2" s="21">
        <f t="shared" si="0"/>
        <v>23719.379600038348</v>
      </c>
      <c r="P2" s="21">
        <f t="shared" si="0"/>
        <v>23302.468965630382</v>
      </c>
      <c r="Q2" s="21">
        <f t="shared" si="0"/>
        <v>22049.18729816308</v>
      </c>
      <c r="R2" s="21">
        <f t="shared" si="0"/>
        <v>21684.196423035282</v>
      </c>
      <c r="S2" s="21">
        <f t="shared" si="0"/>
        <v>23152.785207330577</v>
      </c>
      <c r="T2" s="21">
        <f t="shared" si="0"/>
        <v>22378.440034151314</v>
      </c>
      <c r="U2" s="21">
        <f t="shared" si="0"/>
        <v>22361.53668178292</v>
      </c>
      <c r="V2" s="21">
        <f t="shared" si="0"/>
        <v>21881.573913699398</v>
      </c>
      <c r="W2" s="21">
        <f t="shared" si="0"/>
        <v>20538.270054350938</v>
      </c>
      <c r="X2" s="21">
        <f t="shared" si="0"/>
        <v>19886.396577752257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1426.3501630104001</v>
      </c>
      <c r="D3" s="24">
        <f t="shared" si="1"/>
        <v>1283.6280637368</v>
      </c>
      <c r="E3" s="24">
        <f t="shared" si="1"/>
        <v>1248.1360003872001</v>
      </c>
      <c r="F3" s="24">
        <f t="shared" si="1"/>
        <v>1198.2517644383997</v>
      </c>
      <c r="G3" s="24">
        <f t="shared" si="1"/>
        <v>1267.0553321496</v>
      </c>
      <c r="H3" s="24">
        <f t="shared" si="1"/>
        <v>1267.9349209344</v>
      </c>
      <c r="I3" s="24">
        <f t="shared" si="1"/>
        <v>1043.8834362839998</v>
      </c>
      <c r="J3" s="24">
        <f t="shared" si="1"/>
        <v>993.15193655519988</v>
      </c>
      <c r="K3" s="24">
        <f t="shared" si="1"/>
        <v>1006.8770272196221</v>
      </c>
      <c r="L3" s="24">
        <f t="shared" si="1"/>
        <v>765.4150485237451</v>
      </c>
      <c r="M3" s="24">
        <f t="shared" si="1"/>
        <v>921.40061345279992</v>
      </c>
      <c r="N3" s="24">
        <f t="shared" si="1"/>
        <v>887.17557529079977</v>
      </c>
      <c r="O3" s="24">
        <f t="shared" si="1"/>
        <v>430.1631783904586</v>
      </c>
      <c r="P3" s="24">
        <f t="shared" si="1"/>
        <v>435.84816819314801</v>
      </c>
      <c r="Q3" s="24">
        <f t="shared" si="1"/>
        <v>434.40498320764493</v>
      </c>
      <c r="R3" s="24">
        <f t="shared" si="1"/>
        <v>449.74842649203737</v>
      </c>
      <c r="S3" s="24">
        <f t="shared" si="1"/>
        <v>559.7953294248457</v>
      </c>
      <c r="T3" s="24">
        <f t="shared" si="1"/>
        <v>544.81075171573707</v>
      </c>
      <c r="U3" s="24">
        <f t="shared" si="1"/>
        <v>516.4777169640538</v>
      </c>
      <c r="V3" s="24">
        <f t="shared" si="1"/>
        <v>487.8040433508537</v>
      </c>
      <c r="W3" s="24">
        <f t="shared" si="1"/>
        <v>429.11077968003144</v>
      </c>
      <c r="X3" s="24">
        <f t="shared" si="1"/>
        <v>475.34449747683874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851.85767858400004</v>
      </c>
      <c r="D4" s="19">
        <f t="shared" si="2"/>
        <v>784.18236164400003</v>
      </c>
      <c r="E4" s="19">
        <f t="shared" si="2"/>
        <v>689.27811820560009</v>
      </c>
      <c r="F4" s="19">
        <f t="shared" si="2"/>
        <v>633.13988767919989</v>
      </c>
      <c r="G4" s="19">
        <f t="shared" si="2"/>
        <v>648.05896987919982</v>
      </c>
      <c r="H4" s="19">
        <f t="shared" si="2"/>
        <v>645.81194557440006</v>
      </c>
      <c r="I4" s="19">
        <f t="shared" si="2"/>
        <v>462.4106572799999</v>
      </c>
      <c r="J4" s="19">
        <f t="shared" si="2"/>
        <v>442.94874624000005</v>
      </c>
      <c r="K4" s="19">
        <f t="shared" si="2"/>
        <v>481.54839828479999</v>
      </c>
      <c r="L4" s="19">
        <f t="shared" si="2"/>
        <v>337.16359987200002</v>
      </c>
      <c r="M4" s="19">
        <f t="shared" si="2"/>
        <v>411.98903642159991</v>
      </c>
      <c r="N4" s="19">
        <f t="shared" si="2"/>
        <v>360.64819676159993</v>
      </c>
      <c r="O4" s="19">
        <f t="shared" si="2"/>
        <v>289.92883689000001</v>
      </c>
      <c r="P4" s="19">
        <f t="shared" si="2"/>
        <v>264.45059714880006</v>
      </c>
      <c r="Q4" s="19">
        <f t="shared" si="2"/>
        <v>269.24013465120004</v>
      </c>
      <c r="R4" s="19">
        <f t="shared" si="2"/>
        <v>291.35834930159996</v>
      </c>
      <c r="S4" s="19">
        <f t="shared" si="2"/>
        <v>398.29990862159991</v>
      </c>
      <c r="T4" s="19">
        <f t="shared" si="2"/>
        <v>392.6325065076</v>
      </c>
      <c r="U4" s="19">
        <f t="shared" si="2"/>
        <v>348.77084576399994</v>
      </c>
      <c r="V4" s="19">
        <f t="shared" si="2"/>
        <v>329.41396616039998</v>
      </c>
      <c r="W4" s="19">
        <f t="shared" si="2"/>
        <v>267.61497729119998</v>
      </c>
      <c r="X4" s="19">
        <f t="shared" si="2"/>
        <v>323.1658706831999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2.9570212799999998</v>
      </c>
      <c r="Q5" s="8">
        <f>FC_IND_E!Q5+FC_TRA_E!Q5+FC_OTH_E!Q5</f>
        <v>8.870709960000001</v>
      </c>
      <c r="R5" s="8">
        <f>FC_IND_E!R5+FC_TRA_E!R5+FC_OTH_E!R5</f>
        <v>8.870709960000001</v>
      </c>
      <c r="S5" s="8">
        <f>FC_IND_E!S5+FC_TRA_E!S5+FC_OTH_E!S5</f>
        <v>2.9570212799999998</v>
      </c>
      <c r="T5" s="8">
        <f>FC_IND_E!T5+FC_TRA_E!T5+FC_OTH_E!T5</f>
        <v>2.9570212799999993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851.85767858400004</v>
      </c>
      <c r="D7" s="8">
        <f>FC_IND_E!D7+FC_TRA_E!D7+FC_OTH_E!D7</f>
        <v>784.18236164400003</v>
      </c>
      <c r="E7" s="8">
        <f>FC_IND_E!E7+FC_TRA_E!E7+FC_OTH_E!E7</f>
        <v>689.27811820560009</v>
      </c>
      <c r="F7" s="8">
        <f>FC_IND_E!F7+FC_TRA_E!F7+FC_OTH_E!F7</f>
        <v>633.13988767919989</v>
      </c>
      <c r="G7" s="8">
        <f>FC_IND_E!G7+FC_TRA_E!G7+FC_OTH_E!G7</f>
        <v>648.05896987919982</v>
      </c>
      <c r="H7" s="8">
        <f>FC_IND_E!H7+FC_TRA_E!H7+FC_OTH_E!H7</f>
        <v>645.81194557440006</v>
      </c>
      <c r="I7" s="8">
        <f>FC_IND_E!I7+FC_TRA_E!I7+FC_OTH_E!I7</f>
        <v>462.4106572799999</v>
      </c>
      <c r="J7" s="8">
        <f>FC_IND_E!J7+FC_TRA_E!J7+FC_OTH_E!J7</f>
        <v>442.94874624000005</v>
      </c>
      <c r="K7" s="8">
        <f>FC_IND_E!K7+FC_TRA_E!K7+FC_OTH_E!K7</f>
        <v>481.54839828479999</v>
      </c>
      <c r="L7" s="8">
        <f>FC_IND_E!L7+FC_TRA_E!L7+FC_OTH_E!L7</f>
        <v>337.16359987200002</v>
      </c>
      <c r="M7" s="8">
        <f>FC_IND_E!M7+FC_TRA_E!M7+FC_OTH_E!M7</f>
        <v>411.98903642159991</v>
      </c>
      <c r="N7" s="8">
        <f>FC_IND_E!N7+FC_TRA_E!N7+FC_OTH_E!N7</f>
        <v>360.64819676159993</v>
      </c>
      <c r="O7" s="8">
        <f>FC_IND_E!O7+FC_TRA_E!O7+FC_OTH_E!O7</f>
        <v>289.92883689000001</v>
      </c>
      <c r="P7" s="8">
        <f>FC_IND_E!P7+FC_TRA_E!P7+FC_OTH_E!P7</f>
        <v>261.49357586880006</v>
      </c>
      <c r="Q7" s="8">
        <f>FC_IND_E!Q7+FC_TRA_E!Q7+FC_OTH_E!Q7</f>
        <v>260.36942469120004</v>
      </c>
      <c r="R7" s="8">
        <f>FC_IND_E!R7+FC_TRA_E!R7+FC_OTH_E!R7</f>
        <v>282.48763934159996</v>
      </c>
      <c r="S7" s="8">
        <f>FC_IND_E!S7+FC_TRA_E!S7+FC_OTH_E!S7</f>
        <v>395.34288734159992</v>
      </c>
      <c r="T7" s="8">
        <f>FC_IND_E!T7+FC_TRA_E!T7+FC_OTH_E!T7</f>
        <v>389.67548522760001</v>
      </c>
      <c r="U7" s="8">
        <f>FC_IND_E!U7+FC_TRA_E!U7+FC_OTH_E!U7</f>
        <v>348.77084576399994</v>
      </c>
      <c r="V7" s="8">
        <f>FC_IND_E!V7+FC_TRA_E!V7+FC_OTH_E!V7</f>
        <v>329.41396616039998</v>
      </c>
      <c r="W7" s="8">
        <f>FC_IND_E!W7+FC_TRA_E!W7+FC_OTH_E!W7</f>
        <v>267.61497729119998</v>
      </c>
      <c r="X7" s="8">
        <f>FC_IND_E!X7+FC_TRA_E!X7+FC_OTH_E!X7</f>
        <v>305.42480464319988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574.49248442639998</v>
      </c>
      <c r="D11" s="19">
        <f t="shared" si="5"/>
        <v>499.44570209279999</v>
      </c>
      <c r="E11" s="19">
        <f t="shared" si="5"/>
        <v>558.85788218159996</v>
      </c>
      <c r="F11" s="19">
        <f t="shared" si="5"/>
        <v>565.11187675919984</v>
      </c>
      <c r="G11" s="19">
        <f t="shared" si="5"/>
        <v>618.99636227040014</v>
      </c>
      <c r="H11" s="19">
        <f t="shared" si="5"/>
        <v>622.12297535999983</v>
      </c>
      <c r="I11" s="19">
        <f t="shared" si="5"/>
        <v>581.47277900400002</v>
      </c>
      <c r="J11" s="19">
        <f t="shared" si="5"/>
        <v>550.20319031519989</v>
      </c>
      <c r="K11" s="19">
        <f t="shared" si="5"/>
        <v>525.32862893482206</v>
      </c>
      <c r="L11" s="19">
        <f t="shared" si="5"/>
        <v>428.25144865174514</v>
      </c>
      <c r="M11" s="19">
        <f t="shared" si="5"/>
        <v>509.41157703119995</v>
      </c>
      <c r="N11" s="19">
        <f t="shared" si="5"/>
        <v>526.52737852919984</v>
      </c>
      <c r="O11" s="19">
        <f t="shared" si="5"/>
        <v>140.23434150045858</v>
      </c>
      <c r="P11" s="19">
        <f t="shared" si="5"/>
        <v>171.39757104434796</v>
      </c>
      <c r="Q11" s="19">
        <f t="shared" si="5"/>
        <v>165.16484855644489</v>
      </c>
      <c r="R11" s="19">
        <f t="shared" si="5"/>
        <v>158.39007719043741</v>
      </c>
      <c r="S11" s="19">
        <f t="shared" si="5"/>
        <v>161.49542080324576</v>
      </c>
      <c r="T11" s="19">
        <f t="shared" si="5"/>
        <v>152.1782452081371</v>
      </c>
      <c r="U11" s="19">
        <f t="shared" si="5"/>
        <v>167.70687120005383</v>
      </c>
      <c r="V11" s="19">
        <f t="shared" si="5"/>
        <v>158.39007719045375</v>
      </c>
      <c r="W11" s="19">
        <f t="shared" si="5"/>
        <v>161.49580238883144</v>
      </c>
      <c r="X11" s="19">
        <f t="shared" ref="X11" si="6">SUM(X12:X16)</f>
        <v>152.17862679363884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572.23281986639995</v>
      </c>
      <c r="D13" s="8">
        <f>FC_IND_E!D13+FC_TRA_E!D13+FC_OTH_E!D13</f>
        <v>497.18603753280001</v>
      </c>
      <c r="E13" s="8">
        <f>FC_IND_E!E13+FC_TRA_E!E13+FC_OTH_E!E13</f>
        <v>556.59821762159993</v>
      </c>
      <c r="F13" s="8">
        <f>FC_IND_E!F13+FC_TRA_E!F13+FC_OTH_E!F13</f>
        <v>562.85221219919981</v>
      </c>
      <c r="G13" s="8">
        <f>FC_IND_E!G13+FC_TRA_E!G13+FC_OTH_E!G13</f>
        <v>616.01039771040018</v>
      </c>
      <c r="H13" s="8">
        <f>FC_IND_E!H13+FC_TRA_E!H13+FC_OTH_E!H13</f>
        <v>619.13701079999987</v>
      </c>
      <c r="I13" s="8">
        <f>FC_IND_E!I13+FC_TRA_E!I13+FC_OTH_E!I13</f>
        <v>578.48681444400006</v>
      </c>
      <c r="J13" s="8">
        <f>FC_IND_E!J13+FC_TRA_E!J13+FC_OTH_E!J13</f>
        <v>547.21722575519993</v>
      </c>
      <c r="K13" s="8">
        <f>FC_IND_E!K13+FC_TRA_E!K13+FC_OTH_E!K13</f>
        <v>525.32862893482206</v>
      </c>
      <c r="L13" s="8">
        <f>FC_IND_E!L13+FC_TRA_E!L13+FC_OTH_E!L13</f>
        <v>425.26548409174512</v>
      </c>
      <c r="M13" s="8">
        <f>FC_IND_E!M13+FC_TRA_E!M13+FC_OTH_E!M13</f>
        <v>503.43964791119993</v>
      </c>
      <c r="N13" s="8">
        <f>FC_IND_E!N13+FC_TRA_E!N13+FC_OTH_E!N13</f>
        <v>523.54141396919988</v>
      </c>
      <c r="O13" s="8">
        <f>FC_IND_E!O13+FC_TRA_E!O13+FC_OTH_E!O13</f>
        <v>140.23434150045858</v>
      </c>
      <c r="P13" s="8">
        <f>FC_IND_E!P13+FC_TRA_E!P13+FC_OTH_E!P13</f>
        <v>171.39757104434796</v>
      </c>
      <c r="Q13" s="8">
        <f>FC_IND_E!Q13+FC_TRA_E!Q13+FC_OTH_E!Q13</f>
        <v>165.16484855644489</v>
      </c>
      <c r="R13" s="8">
        <f>FC_IND_E!R13+FC_TRA_E!R13+FC_OTH_E!R13</f>
        <v>158.39007719043741</v>
      </c>
      <c r="S13" s="8">
        <f>FC_IND_E!S13+FC_TRA_E!S13+FC_OTH_E!S13</f>
        <v>161.49542080324576</v>
      </c>
      <c r="T13" s="8">
        <f>FC_IND_E!T13+FC_TRA_E!T13+FC_OTH_E!T13</f>
        <v>152.1782452081371</v>
      </c>
      <c r="U13" s="8">
        <f>FC_IND_E!U13+FC_TRA_E!U13+FC_OTH_E!U13</f>
        <v>167.70687120005383</v>
      </c>
      <c r="V13" s="8">
        <f>FC_IND_E!V13+FC_TRA_E!V13+FC_OTH_E!V13</f>
        <v>158.39007719045375</v>
      </c>
      <c r="W13" s="8">
        <f>FC_IND_E!W13+FC_TRA_E!W13+FC_OTH_E!W13</f>
        <v>161.49580238883144</v>
      </c>
      <c r="X13" s="8">
        <f>FC_IND_E!X13+FC_TRA_E!X13+FC_OTH_E!X13</f>
        <v>152.17862679363884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2.2596645600000005</v>
      </c>
      <c r="D15" s="8">
        <f>FC_IND_E!D15+FC_TRA_E!D15+FC_OTH_E!D15</f>
        <v>2.25966456</v>
      </c>
      <c r="E15" s="8">
        <f>FC_IND_E!E15+FC_TRA_E!E15+FC_OTH_E!E15</f>
        <v>2.25966456</v>
      </c>
      <c r="F15" s="8">
        <f>FC_IND_E!F15+FC_TRA_E!F15+FC_OTH_E!F15</f>
        <v>2.2596645600000005</v>
      </c>
      <c r="G15" s="8">
        <f>FC_IND_E!G15+FC_TRA_E!G15+FC_OTH_E!G15</f>
        <v>2.9859645600000007</v>
      </c>
      <c r="H15" s="8">
        <f>FC_IND_E!H15+FC_TRA_E!H15+FC_OTH_E!H15</f>
        <v>2.9859645600000002</v>
      </c>
      <c r="I15" s="8">
        <f>FC_IND_E!I15+FC_TRA_E!I15+FC_OTH_E!I15</f>
        <v>2.9859645600000002</v>
      </c>
      <c r="J15" s="8">
        <f>FC_IND_E!J15+FC_TRA_E!J15+FC_OTH_E!J15</f>
        <v>2.9859645600000002</v>
      </c>
      <c r="K15" s="8">
        <f>FC_IND_E!K15+FC_TRA_E!K15+FC_OTH_E!K15</f>
        <v>0</v>
      </c>
      <c r="L15" s="8">
        <f>FC_IND_E!L15+FC_TRA_E!L15+FC_OTH_E!L15</f>
        <v>2.9859645600000002</v>
      </c>
      <c r="M15" s="8">
        <f>FC_IND_E!M15+FC_TRA_E!M15+FC_OTH_E!M15</f>
        <v>5.9719291200000004</v>
      </c>
      <c r="N15" s="8">
        <f>FC_IND_E!N15+FC_TRA_E!N15+FC_OTH_E!N15</f>
        <v>2.9859645600000007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1099.0448712000002</v>
      </c>
      <c r="D17" s="27">
        <f t="shared" si="7"/>
        <v>906.90847199999996</v>
      </c>
      <c r="E17" s="27">
        <f t="shared" si="7"/>
        <v>1075.9319352</v>
      </c>
      <c r="F17" s="27">
        <f t="shared" si="7"/>
        <v>603.07717680000019</v>
      </c>
      <c r="G17" s="27">
        <f t="shared" si="7"/>
        <v>650.6014823999999</v>
      </c>
      <c r="H17" s="27">
        <f t="shared" si="7"/>
        <v>631.79007119999983</v>
      </c>
      <c r="I17" s="27">
        <f t="shared" si="7"/>
        <v>500.03077680000001</v>
      </c>
      <c r="J17" s="27">
        <f t="shared" si="7"/>
        <v>532.44622079999999</v>
      </c>
      <c r="K17" s="27">
        <f t="shared" si="7"/>
        <v>422.60466960000002</v>
      </c>
      <c r="L17" s="27">
        <f t="shared" si="7"/>
        <v>275.97570480000002</v>
      </c>
      <c r="M17" s="27">
        <f t="shared" si="7"/>
        <v>782.05981679999991</v>
      </c>
      <c r="N17" s="27">
        <f t="shared" si="7"/>
        <v>529.10045279999986</v>
      </c>
      <c r="O17" s="27">
        <f t="shared" si="7"/>
        <v>415.05767280000009</v>
      </c>
      <c r="P17" s="27">
        <f t="shared" si="7"/>
        <v>418.24296000000015</v>
      </c>
      <c r="Q17" s="27">
        <f t="shared" si="7"/>
        <v>471.73572000000001</v>
      </c>
      <c r="R17" s="27">
        <f t="shared" si="7"/>
        <v>549.11882879999985</v>
      </c>
      <c r="S17" s="27">
        <f t="shared" si="7"/>
        <v>606.51217439999982</v>
      </c>
      <c r="T17" s="27">
        <f t="shared" si="7"/>
        <v>544.50902159999998</v>
      </c>
      <c r="U17" s="27">
        <f t="shared" si="7"/>
        <v>559.98788400000001</v>
      </c>
      <c r="V17" s="27">
        <f t="shared" si="7"/>
        <v>567.19909439999992</v>
      </c>
      <c r="W17" s="27">
        <f t="shared" si="7"/>
        <v>540.29052000000001</v>
      </c>
      <c r="X17" s="27">
        <f t="shared" ref="X17" si="8">SUM(X18:X21)</f>
        <v>609.33924719999993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190.44936000000001</v>
      </c>
      <c r="D19" s="8">
        <f>FC_IND_E!D19+FC_TRA_E!D19+FC_OTH_E!D19</f>
        <v>191.12868</v>
      </c>
      <c r="E19" s="8">
        <f>FC_IND_E!E19+FC_TRA_E!E19+FC_OTH_E!E19</f>
        <v>203.99579999999997</v>
      </c>
      <c r="F19" s="8">
        <f>FC_IND_E!F19+FC_TRA_E!F19+FC_OTH_E!F19</f>
        <v>184.29552000000001</v>
      </c>
      <c r="G19" s="8">
        <f>FC_IND_E!G19+FC_TRA_E!G19+FC_OTH_E!G19</f>
        <v>184.13567999999998</v>
      </c>
      <c r="H19" s="8">
        <f>FC_IND_E!H19+FC_TRA_E!H19+FC_OTH_E!H19</f>
        <v>179.26056</v>
      </c>
      <c r="I19" s="8">
        <f>FC_IND_E!I19+FC_TRA_E!I19+FC_OTH_E!I19</f>
        <v>181.21859999999998</v>
      </c>
      <c r="J19" s="8">
        <f>FC_IND_E!J19+FC_TRA_E!J19+FC_OTH_E!J19</f>
        <v>163.6362</v>
      </c>
      <c r="K19" s="8">
        <f>FC_IND_E!K19+FC_TRA_E!K19+FC_OTH_E!K19</f>
        <v>152.6472</v>
      </c>
      <c r="L19" s="8">
        <f>FC_IND_E!L19+FC_TRA_E!L19+FC_OTH_E!L19</f>
        <v>126.03384</v>
      </c>
      <c r="M19" s="8">
        <f>FC_IND_E!M19+FC_TRA_E!M19+FC_OTH_E!M19</f>
        <v>190.16963999999993</v>
      </c>
      <c r="N19" s="8">
        <f>FC_IND_E!N19+FC_TRA_E!N19+FC_OTH_E!N19</f>
        <v>173.18663999999995</v>
      </c>
      <c r="O19" s="8">
        <f>FC_IND_E!O19+FC_TRA_E!O19+FC_OTH_E!O19</f>
        <v>164.23560000000001</v>
      </c>
      <c r="P19" s="8">
        <f>FC_IND_E!P19+FC_TRA_E!P19+FC_OTH_E!P19</f>
        <v>152.88696000000002</v>
      </c>
      <c r="Q19" s="8">
        <f>FC_IND_E!Q19+FC_TRA_E!Q19+FC_OTH_E!Q19</f>
        <v>144.13571999999999</v>
      </c>
      <c r="R19" s="8">
        <f>FC_IND_E!R19+FC_TRA_E!R19+FC_OTH_E!R19</f>
        <v>154.72512</v>
      </c>
      <c r="S19" s="8">
        <f>FC_IND_E!S19+FC_TRA_E!S19+FC_OTH_E!S19</f>
        <v>159.52031999999997</v>
      </c>
      <c r="T19" s="8">
        <f>FC_IND_E!T19+FC_TRA_E!T19+FC_OTH_E!T19</f>
        <v>124.63523999999998</v>
      </c>
      <c r="U19" s="8">
        <f>FC_IND_E!U19+FC_TRA_E!U19+FC_OTH_E!U19</f>
        <v>162.31751999999997</v>
      </c>
      <c r="V19" s="8">
        <f>FC_IND_E!V19+FC_TRA_E!V19+FC_OTH_E!V19</f>
        <v>154.60524000000004</v>
      </c>
      <c r="W19" s="8">
        <f>FC_IND_E!W19+FC_TRA_E!W19+FC_OTH_E!W19</f>
        <v>137.34251999999998</v>
      </c>
      <c r="X19" s="8">
        <f>FC_IND_E!X19+FC_TRA_E!X19+FC_OTH_E!X19</f>
        <v>156.52331999999998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586.81958400000008</v>
      </c>
      <c r="D20" s="8">
        <f>FC_IND_E!D20+FC_TRA_E!D20+FC_OTH_E!D20</f>
        <v>437.31979199999995</v>
      </c>
      <c r="E20" s="8">
        <f>FC_IND_E!E20+FC_TRA_E!E20+FC_OTH_E!E20</f>
        <v>582.92020799999989</v>
      </c>
      <c r="F20" s="8">
        <f>FC_IND_E!F20+FC_TRA_E!F20+FC_OTH_E!F20</f>
        <v>116.47958400000005</v>
      </c>
      <c r="G20" s="8">
        <f>FC_IND_E!G20+FC_TRA_E!G20+FC_OTH_E!G20</f>
        <v>149.23958399999992</v>
      </c>
      <c r="H20" s="8">
        <f>FC_IND_E!H20+FC_TRA_E!H20+FC_OTH_E!H20</f>
        <v>174.97958399999993</v>
      </c>
      <c r="I20" s="8">
        <f>FC_IND_E!I20+FC_TRA_E!I20+FC_OTH_E!I20</f>
        <v>41.080104000000006</v>
      </c>
      <c r="J20" s="8">
        <f>FC_IND_E!J20+FC_TRA_E!J20+FC_OTH_E!J20</f>
        <v>118.56031200000001</v>
      </c>
      <c r="K20" s="8">
        <f>FC_IND_E!K20+FC_TRA_E!K20+FC_OTH_E!K20</f>
        <v>66.299688000000003</v>
      </c>
      <c r="L20" s="8">
        <f>FC_IND_E!L20+FC_TRA_E!L20+FC_OTH_E!L20</f>
        <v>44.199791999999995</v>
      </c>
      <c r="M20" s="8">
        <f>FC_IND_E!M20+FC_TRA_E!M20+FC_OTH_E!M20</f>
        <v>361.66010399999999</v>
      </c>
      <c r="N20" s="8">
        <f>FC_IND_E!N20+FC_TRA_E!N20+FC_OTH_E!N20</f>
        <v>141.70010399999998</v>
      </c>
      <c r="O20" s="8">
        <f>FC_IND_E!O20+FC_TRA_E!O20+FC_OTH_E!O20</f>
        <v>63.180000000000007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321.77592720000013</v>
      </c>
      <c r="D21" s="8">
        <f>FC_IND_E!D21+FC_TRA_E!D21+FC_OTH_E!D21</f>
        <v>278.46000000000004</v>
      </c>
      <c r="E21" s="8">
        <f>FC_IND_E!E21+FC_TRA_E!E21+FC_OTH_E!E21</f>
        <v>289.01592720000008</v>
      </c>
      <c r="F21" s="8">
        <f>FC_IND_E!F21+FC_TRA_E!F21+FC_OTH_E!F21</f>
        <v>302.30207280000008</v>
      </c>
      <c r="G21" s="8">
        <f>FC_IND_E!G21+FC_TRA_E!G21+FC_OTH_E!G21</f>
        <v>317.22621839999999</v>
      </c>
      <c r="H21" s="8">
        <f>FC_IND_E!H21+FC_TRA_E!H21+FC_OTH_E!H21</f>
        <v>277.5499271999999</v>
      </c>
      <c r="I21" s="8">
        <f>FC_IND_E!I21+FC_TRA_E!I21+FC_OTH_E!I21</f>
        <v>277.73207280000003</v>
      </c>
      <c r="J21" s="8">
        <f>FC_IND_E!J21+FC_TRA_E!J21+FC_OTH_E!J21</f>
        <v>250.24970880000001</v>
      </c>
      <c r="K21" s="8">
        <f>FC_IND_E!K21+FC_TRA_E!K21+FC_OTH_E!K21</f>
        <v>203.65778160000002</v>
      </c>
      <c r="L21" s="8">
        <f>FC_IND_E!L21+FC_TRA_E!L21+FC_OTH_E!L21</f>
        <v>105.7420728</v>
      </c>
      <c r="M21" s="8">
        <f>FC_IND_E!M21+FC_TRA_E!M21+FC_OTH_E!M21</f>
        <v>230.23007279999999</v>
      </c>
      <c r="N21" s="8">
        <f>FC_IND_E!N21+FC_TRA_E!N21+FC_OTH_E!N21</f>
        <v>214.21370880000001</v>
      </c>
      <c r="O21" s="8">
        <f>FC_IND_E!O21+FC_TRA_E!O21+FC_OTH_E!O21</f>
        <v>187.64207280000008</v>
      </c>
      <c r="P21" s="8">
        <f>FC_IND_E!P21+FC_TRA_E!P21+FC_OTH_E!P21</f>
        <v>265.35600000000011</v>
      </c>
      <c r="Q21" s="8">
        <f>FC_IND_E!Q21+FC_TRA_E!Q21+FC_OTH_E!Q21</f>
        <v>327.60000000000002</v>
      </c>
      <c r="R21" s="8">
        <f>FC_IND_E!R21+FC_TRA_E!R21+FC_OTH_E!R21</f>
        <v>394.3937087999999</v>
      </c>
      <c r="S21" s="8">
        <f>FC_IND_E!S21+FC_TRA_E!S21+FC_OTH_E!S21</f>
        <v>446.99185439999991</v>
      </c>
      <c r="T21" s="8">
        <f>FC_IND_E!T21+FC_TRA_E!T21+FC_OTH_E!T21</f>
        <v>419.87378160000003</v>
      </c>
      <c r="U21" s="8">
        <f>FC_IND_E!U21+FC_TRA_E!U21+FC_OTH_E!U21</f>
        <v>397.67036400000001</v>
      </c>
      <c r="V21" s="8">
        <f>FC_IND_E!V21+FC_TRA_E!V21+FC_OTH_E!V21</f>
        <v>412.59385439999994</v>
      </c>
      <c r="W21" s="8">
        <f>FC_IND_E!W21+FC_TRA_E!W21+FC_OTH_E!W21</f>
        <v>402.94800000000009</v>
      </c>
      <c r="X21" s="8">
        <f>FC_IND_E!X21+FC_TRA_E!X21+FC_OTH_E!X21</f>
        <v>452.81592719999998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1432.5995933568004</v>
      </c>
      <c r="D22" s="27">
        <f t="shared" si="9"/>
        <v>1479.4618595328</v>
      </c>
      <c r="E22" s="27">
        <f t="shared" si="9"/>
        <v>1401.7005687167996</v>
      </c>
      <c r="F22" s="27">
        <f t="shared" si="9"/>
        <v>1419.0156896256001</v>
      </c>
      <c r="G22" s="27">
        <f t="shared" si="9"/>
        <v>1178.8425766656001</v>
      </c>
      <c r="H22" s="27">
        <f t="shared" si="9"/>
        <v>1162.7242754688002</v>
      </c>
      <c r="I22" s="27">
        <f t="shared" si="9"/>
        <v>1435.7681547263996</v>
      </c>
      <c r="J22" s="27">
        <f t="shared" si="9"/>
        <v>1478.7746290943996</v>
      </c>
      <c r="K22" s="27">
        <f t="shared" si="9"/>
        <v>1405.0524166272</v>
      </c>
      <c r="L22" s="27">
        <f t="shared" si="9"/>
        <v>1141.7012716032</v>
      </c>
      <c r="M22" s="27">
        <f t="shared" si="9"/>
        <v>1345.8749508863998</v>
      </c>
      <c r="N22" s="27">
        <f t="shared" si="9"/>
        <v>1264.5871073747994</v>
      </c>
      <c r="O22" s="27">
        <f t="shared" si="9"/>
        <v>1134.693969552</v>
      </c>
      <c r="P22" s="27">
        <f t="shared" si="9"/>
        <v>989.92004791680006</v>
      </c>
      <c r="Q22" s="27">
        <f t="shared" si="9"/>
        <v>1058.0158604268001</v>
      </c>
      <c r="R22" s="27">
        <f t="shared" si="9"/>
        <v>992.60676599039982</v>
      </c>
      <c r="S22" s="27">
        <f t="shared" si="9"/>
        <v>937.59283300319976</v>
      </c>
      <c r="T22" s="27">
        <f t="shared" si="9"/>
        <v>906.37645982399977</v>
      </c>
      <c r="U22" s="27">
        <f t="shared" si="9"/>
        <v>965.78456138999991</v>
      </c>
      <c r="V22" s="27">
        <f t="shared" si="9"/>
        <v>921.08765627999981</v>
      </c>
      <c r="W22" s="27">
        <f t="shared" si="9"/>
        <v>680.3672567868</v>
      </c>
      <c r="X22" s="27">
        <f t="shared" ref="X22" si="10">SUM(X23:X24)</f>
        <v>616.54954680000014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1432.5995933568004</v>
      </c>
      <c r="D23" s="8">
        <f>FC_IND_E!D23+FC_TRA_E!D23+FC_OTH_E!D23</f>
        <v>1479.4618595328</v>
      </c>
      <c r="E23" s="8">
        <f>FC_IND_E!E23+FC_TRA_E!E23+FC_OTH_E!E23</f>
        <v>1401.7005687167996</v>
      </c>
      <c r="F23" s="8">
        <f>FC_IND_E!F23+FC_TRA_E!F23+FC_OTH_E!F23</f>
        <v>1419.0156896256001</v>
      </c>
      <c r="G23" s="8">
        <f>FC_IND_E!G23+FC_TRA_E!G23+FC_OTH_E!G23</f>
        <v>1178.8425766656001</v>
      </c>
      <c r="H23" s="8">
        <f>FC_IND_E!H23+FC_TRA_E!H23+FC_OTH_E!H23</f>
        <v>1162.7242754688002</v>
      </c>
      <c r="I23" s="8">
        <f>FC_IND_E!I23+FC_TRA_E!I23+FC_OTH_E!I23</f>
        <v>1435.7681547263996</v>
      </c>
      <c r="J23" s="8">
        <f>FC_IND_E!J23+FC_TRA_E!J23+FC_OTH_E!J23</f>
        <v>1478.7746290943996</v>
      </c>
      <c r="K23" s="8">
        <f>FC_IND_E!K23+FC_TRA_E!K23+FC_OTH_E!K23</f>
        <v>1405.0524166272</v>
      </c>
      <c r="L23" s="8">
        <f>FC_IND_E!L23+FC_TRA_E!L23+FC_OTH_E!L23</f>
        <v>1141.7012716032</v>
      </c>
      <c r="M23" s="8">
        <f>FC_IND_E!M23+FC_TRA_E!M23+FC_OTH_E!M23</f>
        <v>1345.8749508863998</v>
      </c>
      <c r="N23" s="8">
        <f>FC_IND_E!N23+FC_TRA_E!N23+FC_OTH_E!N23</f>
        <v>1264.5871073747994</v>
      </c>
      <c r="O23" s="8">
        <f>FC_IND_E!O23+FC_TRA_E!O23+FC_OTH_E!O23</f>
        <v>1134.693969552</v>
      </c>
      <c r="P23" s="8">
        <f>FC_IND_E!P23+FC_TRA_E!P23+FC_OTH_E!P23</f>
        <v>989.92004791680006</v>
      </c>
      <c r="Q23" s="8">
        <f>FC_IND_E!Q23+FC_TRA_E!Q23+FC_OTH_E!Q23</f>
        <v>1058.0158604268001</v>
      </c>
      <c r="R23" s="8">
        <f>FC_IND_E!R23+FC_TRA_E!R23+FC_OTH_E!R23</f>
        <v>992.60676599039982</v>
      </c>
      <c r="S23" s="8">
        <f>FC_IND_E!S23+FC_TRA_E!S23+FC_OTH_E!S23</f>
        <v>937.59283300319976</v>
      </c>
      <c r="T23" s="8">
        <f>FC_IND_E!T23+FC_TRA_E!T23+FC_OTH_E!T23</f>
        <v>906.37645982399977</v>
      </c>
      <c r="U23" s="8">
        <f>FC_IND_E!U23+FC_TRA_E!U23+FC_OTH_E!U23</f>
        <v>965.78456138999991</v>
      </c>
      <c r="V23" s="8">
        <f>FC_IND_E!V23+FC_TRA_E!V23+FC_OTH_E!V23</f>
        <v>921.08765627999981</v>
      </c>
      <c r="W23" s="8">
        <f>FC_IND_E!W23+FC_TRA_E!W23+FC_OTH_E!W23</f>
        <v>680.3672567868</v>
      </c>
      <c r="X23" s="8">
        <f>FC_IND_E!X23+FC_TRA_E!X23+FC_OTH_E!X23</f>
        <v>616.54954680000014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21918.074212080002</v>
      </c>
      <c r="D26" s="27">
        <f t="shared" si="11"/>
        <v>22739.830687800004</v>
      </c>
      <c r="E26" s="27">
        <f t="shared" si="11"/>
        <v>22514.622794999996</v>
      </c>
      <c r="F26" s="27">
        <f t="shared" si="11"/>
        <v>23026.19735052</v>
      </c>
      <c r="G26" s="27">
        <f t="shared" si="11"/>
        <v>22902.01849296</v>
      </c>
      <c r="H26" s="27">
        <f t="shared" si="11"/>
        <v>22414.370276159996</v>
      </c>
      <c r="I26" s="27">
        <f t="shared" si="11"/>
        <v>22322.328094439996</v>
      </c>
      <c r="J26" s="27">
        <f t="shared" si="11"/>
        <v>22546.464787079996</v>
      </c>
      <c r="K26" s="27">
        <f t="shared" si="11"/>
        <v>21047.871536279996</v>
      </c>
      <c r="L26" s="27">
        <f t="shared" si="11"/>
        <v>19847.97738936</v>
      </c>
      <c r="M26" s="27">
        <f t="shared" si="11"/>
        <v>21012.192026280001</v>
      </c>
      <c r="N26" s="27">
        <f t="shared" si="11"/>
        <v>20084.561006040003</v>
      </c>
      <c r="O26" s="27">
        <f t="shared" si="11"/>
        <v>19897.656618240002</v>
      </c>
      <c r="P26" s="27">
        <f t="shared" si="11"/>
        <v>19568.580135840002</v>
      </c>
      <c r="Q26" s="27">
        <f t="shared" si="11"/>
        <v>18258.863630760003</v>
      </c>
      <c r="R26" s="27">
        <f t="shared" si="11"/>
        <v>18033.459349320001</v>
      </c>
      <c r="S26" s="27">
        <f t="shared" si="11"/>
        <v>19417.227239520002</v>
      </c>
      <c r="T26" s="27">
        <f t="shared" si="11"/>
        <v>18608.525367480001</v>
      </c>
      <c r="U26" s="27">
        <f t="shared" si="11"/>
        <v>18606.982818600005</v>
      </c>
      <c r="V26" s="27">
        <f t="shared" si="11"/>
        <v>18022.487856480002</v>
      </c>
      <c r="W26" s="27">
        <f t="shared" si="11"/>
        <v>17015.730720120002</v>
      </c>
      <c r="X26" s="27">
        <f t="shared" si="11"/>
        <v>16133.001128639995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21918.074212080002</v>
      </c>
      <c r="D33" s="19">
        <f t="shared" si="14"/>
        <v>22739.830687800004</v>
      </c>
      <c r="E33" s="19">
        <f t="shared" si="14"/>
        <v>22514.622794999996</v>
      </c>
      <c r="F33" s="19">
        <f t="shared" si="14"/>
        <v>23026.19735052</v>
      </c>
      <c r="G33" s="19">
        <f t="shared" si="14"/>
        <v>22902.01849296</v>
      </c>
      <c r="H33" s="19">
        <f t="shared" si="14"/>
        <v>22414.370276159996</v>
      </c>
      <c r="I33" s="19">
        <f t="shared" si="14"/>
        <v>22322.328094439996</v>
      </c>
      <c r="J33" s="19">
        <f t="shared" si="14"/>
        <v>22546.464787079996</v>
      </c>
      <c r="K33" s="19">
        <f t="shared" si="14"/>
        <v>21047.871536279996</v>
      </c>
      <c r="L33" s="19">
        <f t="shared" si="14"/>
        <v>19847.97738936</v>
      </c>
      <c r="M33" s="19">
        <f t="shared" si="14"/>
        <v>21012.192026280001</v>
      </c>
      <c r="N33" s="19">
        <f t="shared" si="14"/>
        <v>20084.561006040003</v>
      </c>
      <c r="O33" s="19">
        <f t="shared" si="14"/>
        <v>19897.656618240002</v>
      </c>
      <c r="P33" s="19">
        <f t="shared" si="14"/>
        <v>19568.580135840002</v>
      </c>
      <c r="Q33" s="19">
        <f t="shared" si="14"/>
        <v>18258.863630760003</v>
      </c>
      <c r="R33" s="19">
        <f t="shared" si="14"/>
        <v>18033.459349320001</v>
      </c>
      <c r="S33" s="19">
        <f t="shared" si="14"/>
        <v>19417.227239520002</v>
      </c>
      <c r="T33" s="19">
        <f t="shared" si="14"/>
        <v>18608.525367480001</v>
      </c>
      <c r="U33" s="19">
        <f t="shared" si="14"/>
        <v>18606.982818600005</v>
      </c>
      <c r="V33" s="19">
        <f t="shared" si="14"/>
        <v>18022.487856480002</v>
      </c>
      <c r="W33" s="19">
        <f t="shared" si="14"/>
        <v>17015.730720120002</v>
      </c>
      <c r="X33" s="19">
        <f t="shared" ref="X33" si="15">SUM(X34:X50)</f>
        <v>16133.001128639995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383.32797696000006</v>
      </c>
      <c r="D34" s="8">
        <f>FC_IND_E!D34+FC_TRA_E!D34+FC_OTH_E!D34</f>
        <v>392.8319078400001</v>
      </c>
      <c r="E34" s="8">
        <f>FC_IND_E!E34+FC_TRA_E!E34+FC_OTH_E!E34</f>
        <v>342.14400000000018</v>
      </c>
      <c r="F34" s="8">
        <f>FC_IND_E!F34+FC_TRA_E!F34+FC_OTH_E!F34</f>
        <v>421.34390784000004</v>
      </c>
      <c r="G34" s="8">
        <f>FC_IND_E!G34+FC_TRA_E!G34+FC_OTH_E!G34</f>
        <v>427.67999999999995</v>
      </c>
      <c r="H34" s="8">
        <f>FC_IND_E!H34+FC_TRA_E!H34+FC_OTH_E!H34</f>
        <v>430.84804608000019</v>
      </c>
      <c r="I34" s="8">
        <f>FC_IND_E!I34+FC_TRA_E!I34+FC_OTH_E!I34</f>
        <v>395.99995392</v>
      </c>
      <c r="J34" s="8">
        <f>FC_IND_E!J34+FC_TRA_E!J34+FC_OTH_E!J34</f>
        <v>411.83997696000006</v>
      </c>
      <c r="K34" s="8">
        <f>FC_IND_E!K34+FC_TRA_E!K34+FC_OTH_E!K34</f>
        <v>491.04009215999992</v>
      </c>
      <c r="L34" s="8">
        <f>FC_IND_E!L34+FC_TRA_E!L34+FC_OTH_E!L34</f>
        <v>497.37597695999989</v>
      </c>
      <c r="M34" s="8">
        <f>FC_IND_E!M34+FC_TRA_E!M34+FC_OTH_E!M34</f>
        <v>519.55209216000014</v>
      </c>
      <c r="N34" s="8">
        <f>FC_IND_E!N34+FC_TRA_E!N34+FC_OTH_E!N34</f>
        <v>494.20793088000005</v>
      </c>
      <c r="O34" s="8">
        <f>FC_IND_E!O34+FC_TRA_E!O34+FC_OTH_E!O34</f>
        <v>430.84804608000007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693.82228428000008</v>
      </c>
      <c r="D36" s="8">
        <f>FC_IND_E!D36+FC_TRA_E!D36+FC_OTH_E!D36</f>
        <v>708.39823284000022</v>
      </c>
      <c r="E36" s="8">
        <f>FC_IND_E!E36+FC_TRA_E!E36+FC_OTH_E!E36</f>
        <v>693.82228428000019</v>
      </c>
      <c r="F36" s="8">
        <f>FC_IND_E!F36+FC_TRA_E!F36+FC_OTH_E!F36</f>
        <v>755.04190428000027</v>
      </c>
      <c r="G36" s="8">
        <f>FC_IND_E!G36+FC_TRA_E!G36+FC_OTH_E!G36</f>
        <v>781.27888428000017</v>
      </c>
      <c r="H36" s="8">
        <f>FC_IND_E!H36+FC_TRA_E!H36+FC_OTH_E!H36</f>
        <v>816.26129711999999</v>
      </c>
      <c r="I36" s="8">
        <f>FC_IND_E!I36+FC_TRA_E!I36+FC_OTH_E!I36</f>
        <v>857.07490716000018</v>
      </c>
      <c r="J36" s="8">
        <f>FC_IND_E!J36+FC_TRA_E!J36+FC_OTH_E!J36</f>
        <v>798.76997712000014</v>
      </c>
      <c r="K36" s="8">
        <f>FC_IND_E!K36+FC_TRA_E!K36+FC_OTH_E!K36</f>
        <v>833.75261712000008</v>
      </c>
      <c r="L36" s="8">
        <f>FC_IND_E!L36+FC_TRA_E!L36+FC_OTH_E!L36</f>
        <v>682.1614800000001</v>
      </c>
      <c r="M36" s="8">
        <f>FC_IND_E!M36+FC_TRA_E!M36+FC_OTH_E!M36</f>
        <v>822.09181284000022</v>
      </c>
      <c r="N36" s="8">
        <f>FC_IND_E!N36+FC_TRA_E!N36+FC_OTH_E!N36</f>
        <v>807.5158642800003</v>
      </c>
      <c r="O36" s="8">
        <f>FC_IND_E!O36+FC_TRA_E!O36+FC_OTH_E!O36</f>
        <v>795.8552871600001</v>
      </c>
      <c r="P36" s="8">
        <f>FC_IND_E!P36+FC_TRA_E!P36+FC_OTH_E!P36</f>
        <v>1089.73058904</v>
      </c>
      <c r="Q36" s="8">
        <f>FC_IND_E!Q36+FC_TRA_E!Q36+FC_OTH_E!Q36</f>
        <v>1139.3963971200003</v>
      </c>
      <c r="R36" s="8">
        <f>FC_IND_E!R36+FC_TRA_E!R36+FC_OTH_E!R36</f>
        <v>1136.4751195200001</v>
      </c>
      <c r="S36" s="8">
        <f>FC_IND_E!S36+FC_TRA_E!S36+FC_OTH_E!S36</f>
        <v>1136.4746651999999</v>
      </c>
      <c r="T36" s="8">
        <f>FC_IND_E!T36+FC_TRA_E!T36+FC_OTH_E!T36</f>
        <v>1098.4951033200002</v>
      </c>
      <c r="U36" s="8">
        <f>FC_IND_E!U36+FC_TRA_E!U36+FC_OTH_E!U36</f>
        <v>1145.23986096</v>
      </c>
      <c r="V36" s="8">
        <f>FC_IND_E!V36+FC_TRA_E!V36+FC_OTH_E!V36</f>
        <v>926.12495951999983</v>
      </c>
      <c r="W36" s="8">
        <f>FC_IND_E!W36+FC_TRA_E!W36+FC_OTH_E!W36</f>
        <v>806.34235571999977</v>
      </c>
      <c r="X36" s="8">
        <f>FC_IND_E!X36+FC_TRA_E!X36+FC_OTH_E!X36</f>
        <v>899.83096236000006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5319.121167360001</v>
      </c>
      <c r="D37" s="8">
        <f>FC_IND_E!D37+FC_TRA_E!D37+FC_OTH_E!D37</f>
        <v>5390.6390999999994</v>
      </c>
      <c r="E37" s="8">
        <f>FC_IND_E!E37+FC_TRA_E!E37+FC_OTH_E!E37</f>
        <v>5483.0158059600026</v>
      </c>
      <c r="F37" s="8">
        <f>FC_IND_E!F37+FC_TRA_E!F37+FC_OTH_E!F37</f>
        <v>5500.8952891200015</v>
      </c>
      <c r="G37" s="8">
        <f>FC_IND_E!G37+FC_TRA_E!G37+FC_OTH_E!G37</f>
        <v>5600.5565615999994</v>
      </c>
      <c r="H37" s="8">
        <f>FC_IND_E!H37+FC_TRA_E!H37+FC_OTH_E!H37</f>
        <v>5590.2922059599996</v>
      </c>
      <c r="I37" s="8">
        <f>FC_IND_E!I37+FC_TRA_E!I37+FC_OTH_E!I37</f>
        <v>5546.754702719998</v>
      </c>
      <c r="J37" s="8">
        <f>FC_IND_E!J37+FC_TRA_E!J37+FC_OTH_E!J37</f>
        <v>5541.9529611599983</v>
      </c>
      <c r="K37" s="8">
        <f>FC_IND_E!K37+FC_TRA_E!K37+FC_OTH_E!K37</f>
        <v>4952.5936336799996</v>
      </c>
      <c r="L37" s="8">
        <f>FC_IND_E!L37+FC_TRA_E!L37+FC_OTH_E!L37</f>
        <v>4770.8200108800002</v>
      </c>
      <c r="M37" s="8">
        <f>FC_IND_E!M37+FC_TRA_E!M37+FC_OTH_E!M37</f>
        <v>4681.4230940399975</v>
      </c>
      <c r="N37" s="8">
        <f>FC_IND_E!N37+FC_TRA_E!N37+FC_OTH_E!N37</f>
        <v>4425.1514999999999</v>
      </c>
      <c r="O37" s="8">
        <f>FC_IND_E!O37+FC_TRA_E!O37+FC_OTH_E!O37</f>
        <v>4270.1967277199983</v>
      </c>
      <c r="P37" s="8">
        <f>FC_IND_E!P37+FC_TRA_E!P37+FC_OTH_E!P37</f>
        <v>4364.0565922799997</v>
      </c>
      <c r="Q37" s="8">
        <f>FC_IND_E!Q37+FC_TRA_E!Q37+FC_OTH_E!Q37</f>
        <v>4204.6528431600018</v>
      </c>
      <c r="R37" s="8">
        <f>FC_IND_E!R37+FC_TRA_E!R37+FC_OTH_E!R37</f>
        <v>4180.5917445600007</v>
      </c>
      <c r="S37" s="8">
        <f>FC_IND_E!S37+FC_TRA_E!S37+FC_OTH_E!S37</f>
        <v>4153.5231645599997</v>
      </c>
      <c r="T37" s="8">
        <f>FC_IND_E!T37+FC_TRA_E!T37+FC_OTH_E!T37</f>
        <v>3991.1114350800008</v>
      </c>
      <c r="U37" s="8">
        <f>FC_IND_E!U37+FC_TRA_E!U37+FC_OTH_E!U37</f>
        <v>3927.9515814000006</v>
      </c>
      <c r="V37" s="8">
        <f>FC_IND_E!V37+FC_TRA_E!V37+FC_OTH_E!V37</f>
        <v>3837.722898240002</v>
      </c>
      <c r="W37" s="8">
        <f>FC_IND_E!W37+FC_TRA_E!W37+FC_OTH_E!W37</f>
        <v>3570.0445796399986</v>
      </c>
      <c r="X37" s="8">
        <f>FC_IND_E!X37+FC_TRA_E!X37+FC_OTH_E!X37</f>
        <v>3597.1134091199992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9.1770840000000007</v>
      </c>
      <c r="D38" s="8">
        <f>FC_IND_E!D38+FC_TRA_E!D38+FC_OTH_E!D38</f>
        <v>9.1770840000000007</v>
      </c>
      <c r="E38" s="8">
        <f>FC_IND_E!E38+FC_TRA_E!E38+FC_OTH_E!E38</f>
        <v>9.1770840000000007</v>
      </c>
      <c r="F38" s="8">
        <f>FC_IND_E!F38+FC_TRA_E!F38+FC_OTH_E!F38</f>
        <v>15.29514</v>
      </c>
      <c r="G38" s="8">
        <f>FC_IND_E!G38+FC_TRA_E!G38+FC_OTH_E!G38</f>
        <v>15.29514</v>
      </c>
      <c r="H38" s="8">
        <f>FC_IND_E!H38+FC_TRA_E!H38+FC_OTH_E!H38</f>
        <v>9.1770840000000007</v>
      </c>
      <c r="I38" s="8">
        <f>FC_IND_E!I38+FC_TRA_E!I38+FC_OTH_E!I38</f>
        <v>15.29514</v>
      </c>
      <c r="J38" s="8">
        <f>FC_IND_E!J38+FC_TRA_E!J38+FC_OTH_E!J38</f>
        <v>15.29514</v>
      </c>
      <c r="K38" s="8">
        <f>FC_IND_E!K38+FC_TRA_E!K38+FC_OTH_E!K38</f>
        <v>12.236112</v>
      </c>
      <c r="L38" s="8">
        <f>FC_IND_E!L38+FC_TRA_E!L38+FC_OTH_E!L38</f>
        <v>6.1180559999999993</v>
      </c>
      <c r="M38" s="8">
        <f>FC_IND_E!M38+FC_TRA_E!M38+FC_OTH_E!M38</f>
        <v>6.1180559999999993</v>
      </c>
      <c r="N38" s="8">
        <f>FC_IND_E!N38+FC_TRA_E!N38+FC_OTH_E!N38</f>
        <v>3.0590279999999996</v>
      </c>
      <c r="O38" s="8">
        <f>FC_IND_E!O38+FC_TRA_E!O38+FC_OTH_E!O38</f>
        <v>3.0590279999999992</v>
      </c>
      <c r="P38" s="8">
        <f>FC_IND_E!P38+FC_TRA_E!P38+FC_OTH_E!P38</f>
        <v>3.0590280000000001</v>
      </c>
      <c r="Q38" s="8">
        <f>FC_IND_E!Q38+FC_TRA_E!Q38+FC_OTH_E!Q38</f>
        <v>3.0590280000000001</v>
      </c>
      <c r="R38" s="8">
        <f>FC_IND_E!R38+FC_TRA_E!R38+FC_OTH_E!R38</f>
        <v>3.0590279999999992</v>
      </c>
      <c r="S38" s="8">
        <f>FC_IND_E!S38+FC_TRA_E!S38+FC_OTH_E!S38</f>
        <v>3.0590279999999992</v>
      </c>
      <c r="T38" s="8">
        <f>FC_IND_E!T38+FC_TRA_E!T38+FC_OTH_E!T38</f>
        <v>3.0590279999999996</v>
      </c>
      <c r="U38" s="8">
        <f>FC_IND_E!U38+FC_TRA_E!U38+FC_OTH_E!U38</f>
        <v>3.0590279999999996</v>
      </c>
      <c r="V38" s="8">
        <f>FC_IND_E!V38+FC_TRA_E!V38+FC_OTH_E!V38</f>
        <v>3.0590279999999992</v>
      </c>
      <c r="W38" s="8">
        <f>FC_IND_E!W38+FC_TRA_E!W38+FC_OTH_E!W38</f>
        <v>3.0590279999999996</v>
      </c>
      <c r="X38" s="8">
        <f>FC_IND_E!X38+FC_TRA_E!X38+FC_OTH_E!X38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488.78336123999998</v>
      </c>
      <c r="D40" s="8">
        <f>FC_IND_E!D40+FC_TRA_E!D40+FC_OTH_E!D40</f>
        <v>460.76393124000003</v>
      </c>
      <c r="E40" s="8">
        <f>FC_IND_E!E40+FC_TRA_E!E40+FC_OTH_E!E40</f>
        <v>435.85782876000013</v>
      </c>
      <c r="F40" s="8">
        <f>FC_IND_E!F40+FC_TRA_E!F40+FC_OTH_E!F40</f>
        <v>442.08422496000014</v>
      </c>
      <c r="G40" s="8">
        <f>FC_IND_E!G40+FC_TRA_E!G40+FC_OTH_E!G40</f>
        <v>401.61174371999994</v>
      </c>
      <c r="H40" s="8">
        <f>FC_IND_E!H40+FC_TRA_E!H40+FC_OTH_E!H40</f>
        <v>445.19755248000013</v>
      </c>
      <c r="I40" s="8">
        <f>FC_IND_E!I40+FC_TRA_E!I40+FC_OTH_E!I40</f>
        <v>432.74450124000009</v>
      </c>
      <c r="J40" s="8">
        <f>FC_IND_E!J40+FC_TRA_E!J40+FC_OTH_E!J40</f>
        <v>423.40451868000002</v>
      </c>
      <c r="K40" s="8">
        <f>FC_IND_E!K40+FC_TRA_E!K40+FC_OTH_E!K40</f>
        <v>423.40477752000004</v>
      </c>
      <c r="L40" s="8">
        <f>FC_IND_E!L40+FC_TRA_E!L40+FC_OTH_E!L40</f>
        <v>404.72507124000003</v>
      </c>
      <c r="M40" s="8">
        <f>FC_IND_E!M40+FC_TRA_E!M40+FC_OTH_E!M40</f>
        <v>420.29145000000005</v>
      </c>
      <c r="N40" s="8">
        <f>FC_IND_E!N40+FC_TRA_E!N40+FC_OTH_E!N40</f>
        <v>382.93203743999999</v>
      </c>
      <c r="O40" s="8">
        <f>FC_IND_E!O40+FC_TRA_E!O40+FC_OTH_E!O40</f>
        <v>367.36565868000002</v>
      </c>
      <c r="P40" s="8">
        <f>FC_IND_E!P40+FC_TRA_E!P40+FC_OTH_E!P40</f>
        <v>326.89343628000006</v>
      </c>
      <c r="Q40" s="8">
        <f>FC_IND_E!Q40+FC_TRA_E!Q40+FC_OTH_E!Q40</f>
        <v>295.76067875999996</v>
      </c>
      <c r="R40" s="8">
        <f>FC_IND_E!R40+FC_TRA_E!R40+FC_OTH_E!R40</f>
        <v>295.76067876000002</v>
      </c>
      <c r="S40" s="8">
        <f>FC_IND_E!S40+FC_TRA_E!S40+FC_OTH_E!S40</f>
        <v>345.57288372000005</v>
      </c>
      <c r="T40" s="8">
        <f>FC_IND_E!T40+FC_TRA_E!T40+FC_OTH_E!T40</f>
        <v>342.45955620000007</v>
      </c>
      <c r="U40" s="8">
        <f>FC_IND_E!U40+FC_TRA_E!U40+FC_OTH_E!U40</f>
        <v>333.11983248000007</v>
      </c>
      <c r="V40" s="8">
        <f>FC_IND_E!V40+FC_TRA_E!V40+FC_OTH_E!V40</f>
        <v>370.47924504000002</v>
      </c>
      <c r="W40" s="8">
        <f>FC_IND_E!W40+FC_TRA_E!W40+FC_OTH_E!W40</f>
        <v>249.06154248000001</v>
      </c>
      <c r="X40" s="8">
        <f>FC_IND_E!X40+FC_TRA_E!X40+FC_OTH_E!X40</f>
        <v>177.45656256000001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246.78638135999995</v>
      </c>
      <c r="Q42" s="8">
        <f>FC_IND_E!Q42+FC_TRA_E!Q42+FC_OTH_E!Q42</f>
        <v>237.04498728000002</v>
      </c>
      <c r="R42" s="8">
        <f>FC_IND_E!R42+FC_TRA_E!R42+FC_OTH_E!R42</f>
        <v>240.29203068000001</v>
      </c>
      <c r="S42" s="8">
        <f>FC_IND_E!S42+FC_TRA_E!S42+FC_OTH_E!S42</f>
        <v>269.51674068</v>
      </c>
      <c r="T42" s="8">
        <f>FC_IND_E!T42+FC_TRA_E!T42+FC_OTH_E!T42</f>
        <v>217.56167136000002</v>
      </c>
      <c r="U42" s="8">
        <f>FC_IND_E!U42+FC_TRA_E!U42+FC_OTH_E!U42</f>
        <v>240.29203068000001</v>
      </c>
      <c r="V42" s="8">
        <f>FC_IND_E!V42+FC_TRA_E!V42+FC_OTH_E!V42</f>
        <v>217.56167136000002</v>
      </c>
      <c r="W42" s="8">
        <f>FC_IND_E!W42+FC_TRA_E!W42+FC_OTH_E!W42</f>
        <v>201.32566271999991</v>
      </c>
      <c r="X42" s="8">
        <f>FC_IND_E!X42+FC_TRA_E!X42+FC_OTH_E!X42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12538.090529639998</v>
      </c>
      <c r="D43" s="8">
        <f>FC_IND_E!D43+FC_TRA_E!D43+FC_OTH_E!D43</f>
        <v>13270.940003880001</v>
      </c>
      <c r="E43" s="8">
        <f>FC_IND_E!E43+FC_TRA_E!E43+FC_OTH_E!E43</f>
        <v>13133.928599999999</v>
      </c>
      <c r="F43" s="8">
        <f>FC_IND_E!F43+FC_TRA_E!F43+FC_OTH_E!F43</f>
        <v>13535.402399999999</v>
      </c>
      <c r="G43" s="8">
        <f>FC_IND_E!G43+FC_TRA_E!G43+FC_OTH_E!G43</f>
        <v>13202.870854679999</v>
      </c>
      <c r="H43" s="8">
        <f>FC_IND_E!H43+FC_TRA_E!H43+FC_OTH_E!H43</f>
        <v>12914.266678559998</v>
      </c>
      <c r="I43" s="8">
        <f>FC_IND_E!I43+FC_TRA_E!I43+FC_OTH_E!I43</f>
        <v>12877.594914599997</v>
      </c>
      <c r="J43" s="8">
        <f>FC_IND_E!J43+FC_TRA_E!J43+FC_OTH_E!J43</f>
        <v>13436.364815640001</v>
      </c>
      <c r="K43" s="8">
        <f>FC_IND_E!K43+FC_TRA_E!K43+FC_OTH_E!K43</f>
        <v>12761.518302</v>
      </c>
      <c r="L43" s="8">
        <f>FC_IND_E!L43+FC_TRA_E!L43+FC_OTH_E!L43</f>
        <v>12239.64851148</v>
      </c>
      <c r="M43" s="8">
        <f>FC_IND_E!M43+FC_TRA_E!M43+FC_OTH_E!M43</f>
        <v>13166.848117800002</v>
      </c>
      <c r="N43" s="8">
        <f>FC_IND_E!N43+FC_TRA_E!N43+FC_OTH_E!N43</f>
        <v>12629.272032000001</v>
      </c>
      <c r="O43" s="8">
        <f>FC_IND_E!O43+FC_TRA_E!O43+FC_OTH_E!O43</f>
        <v>12765.581857080002</v>
      </c>
      <c r="P43" s="8">
        <f>FC_IND_E!P43+FC_TRA_E!P43+FC_OTH_E!P43</f>
        <v>12413.943360000001</v>
      </c>
      <c r="Q43" s="8">
        <f>FC_IND_E!Q43+FC_TRA_E!Q43+FC_OTH_E!Q43</f>
        <v>11360.774880000001</v>
      </c>
      <c r="R43" s="8">
        <f>FC_IND_E!R43+FC_TRA_E!R43+FC_OTH_E!R43</f>
        <v>11256.5330748</v>
      </c>
      <c r="S43" s="8">
        <f>FC_IND_E!S43+FC_TRA_E!S43+FC_OTH_E!S43</f>
        <v>12501.341405280002</v>
      </c>
      <c r="T43" s="8">
        <f>FC_IND_E!T43+FC_TRA_E!T43+FC_OTH_E!T43</f>
        <v>12004.137311399998</v>
      </c>
      <c r="U43" s="8">
        <f>FC_IND_E!U43+FC_TRA_E!U43+FC_OTH_E!U43</f>
        <v>12028.043275560001</v>
      </c>
      <c r="V43" s="8">
        <f>FC_IND_E!V43+FC_TRA_E!V43+FC_OTH_E!V43</f>
        <v>11767.628695680001</v>
      </c>
      <c r="W43" s="8">
        <f>FC_IND_E!W43+FC_TRA_E!W43+FC_OTH_E!W43</f>
        <v>11370.329156160002</v>
      </c>
      <c r="X43" s="8">
        <f>FC_IND_E!X43+FC_TRA_E!X43+FC_OTH_E!X43</f>
        <v>10487.177494559997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2344.50008712</v>
      </c>
      <c r="D44" s="8">
        <f>FC_IND_E!D44+FC_TRA_E!D44+FC_OTH_E!D44</f>
        <v>2414.4858172800004</v>
      </c>
      <c r="E44" s="8">
        <f>FC_IND_E!E44+FC_TRA_E!E44+FC_OTH_E!E44</f>
        <v>2242.7042572800001</v>
      </c>
      <c r="F44" s="8">
        <f>FC_IND_E!F44+FC_TRA_E!F44+FC_OTH_E!F44</f>
        <v>2159.99387424</v>
      </c>
      <c r="G44" s="8">
        <f>FC_IND_E!G44+FC_TRA_E!G44+FC_OTH_E!G44</f>
        <v>2239.5221884800003</v>
      </c>
      <c r="H44" s="8">
        <f>FC_IND_E!H44+FC_TRA_E!H44+FC_OTH_E!H44</f>
        <v>1978.6691728800001</v>
      </c>
      <c r="I44" s="8">
        <f>FC_IND_E!I44+FC_TRA_E!I44+FC_OTH_E!I44</f>
        <v>1953.2198671199997</v>
      </c>
      <c r="J44" s="8">
        <f>FC_IND_E!J44+FC_TRA_E!J44+FC_OTH_E!J44</f>
        <v>1686.0038284799998</v>
      </c>
      <c r="K44" s="8">
        <f>FC_IND_E!K44+FC_TRA_E!K44+FC_OTH_E!K44</f>
        <v>1362.3994130400001</v>
      </c>
      <c r="L44" s="8">
        <f>FC_IND_E!L44+FC_TRA_E!L44+FC_OTH_E!L44</f>
        <v>1067.74067808</v>
      </c>
      <c r="M44" s="8">
        <f>FC_IND_E!M44+FC_TRA_E!M44+FC_OTH_E!M44</f>
        <v>1210.3174223999999</v>
      </c>
      <c r="N44" s="8">
        <f>FC_IND_E!N44+FC_TRA_E!N44+FC_OTH_E!N44</f>
        <v>1099.88040888</v>
      </c>
      <c r="O44" s="8">
        <f>FC_IND_E!O44+FC_TRA_E!O44+FC_OTH_E!O44</f>
        <v>999.79180632000021</v>
      </c>
      <c r="P44" s="8">
        <f>FC_IND_E!P44+FC_TRA_E!P44+FC_OTH_E!P44</f>
        <v>900.00747864000004</v>
      </c>
      <c r="Q44" s="8">
        <f>FC_IND_E!Q44+FC_TRA_E!Q44+FC_OTH_E!Q44</f>
        <v>812.54711952000002</v>
      </c>
      <c r="R44" s="8">
        <f>FC_IND_E!R44+FC_TRA_E!R44+FC_OTH_E!R44</f>
        <v>715.31151191999993</v>
      </c>
      <c r="S44" s="8">
        <f>FC_IND_E!S44+FC_TRA_E!S44+FC_OTH_E!S44</f>
        <v>772.3404820799999</v>
      </c>
      <c r="T44" s="8">
        <f>FC_IND_E!T44+FC_TRA_E!T44+FC_OTH_E!T44</f>
        <v>709.81979616000001</v>
      </c>
      <c r="U44" s="8">
        <f>FC_IND_E!U44+FC_TRA_E!U44+FC_OTH_E!U44</f>
        <v>634.77257040000006</v>
      </c>
      <c r="V44" s="8">
        <f>FC_IND_E!V44+FC_TRA_E!V44+FC_OTH_E!V44</f>
        <v>597.24867887999994</v>
      </c>
      <c r="W44" s="8">
        <f>FC_IND_E!W44+FC_TRA_E!W44+FC_OTH_E!W44</f>
        <v>553.47126983999999</v>
      </c>
      <c r="X44" s="8">
        <f>FC_IND_E!X44+FC_TRA_E!X44+FC_OTH_E!X44</f>
        <v>559.72562327999981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77.914979999999957</v>
      </c>
      <c r="D48" s="8">
        <f>FC_IND_E!D48+FC_TRA_E!D48+FC_OTH_E!D48</f>
        <v>31.903793999999991</v>
      </c>
      <c r="E48" s="8">
        <f>FC_IND_E!E48+FC_TRA_E!E48+FC_OTH_E!E48</f>
        <v>89.453754000000004</v>
      </c>
      <c r="F48" s="8">
        <f>FC_IND_E!F48+FC_TRA_E!F48+FC_OTH_E!F48</f>
        <v>90.043433999999991</v>
      </c>
      <c r="G48" s="8">
        <f>FC_IND_E!G48+FC_TRA_E!G48+FC_OTH_E!G48</f>
        <v>119.32174799999999</v>
      </c>
      <c r="H48" s="8">
        <f>FC_IND_E!H48+FC_TRA_E!H48+FC_OTH_E!H48</f>
        <v>121.27190400000002</v>
      </c>
      <c r="I48" s="8">
        <f>FC_IND_E!I48+FC_TRA_E!I48+FC_OTH_E!I48</f>
        <v>139.55373899999998</v>
      </c>
      <c r="J48" s="8">
        <f>FC_IND_E!J48+FC_TRA_E!J48+FC_OTH_E!J48</f>
        <v>152.41402800000003</v>
      </c>
      <c r="K48" s="8">
        <f>FC_IND_E!K48+FC_TRA_E!K48+FC_OTH_E!K48</f>
        <v>130.84507800000003</v>
      </c>
      <c r="L48" s="8">
        <f>FC_IND_E!L48+FC_TRA_E!L48+FC_OTH_E!L48</f>
        <v>101.57097599999997</v>
      </c>
      <c r="M48" s="8">
        <f>FC_IND_E!M48+FC_TRA_E!M48+FC_OTH_E!M48</f>
        <v>101.17224</v>
      </c>
      <c r="N48" s="8">
        <f>FC_IND_E!N48+FC_TRA_E!N48+FC_OTH_E!N48</f>
        <v>161.76537000000002</v>
      </c>
      <c r="O48" s="8">
        <f>FC_IND_E!O48+FC_TRA_E!O48+FC_OTH_E!O48</f>
        <v>160.76782799999998</v>
      </c>
      <c r="P48" s="8">
        <f>FC_IND_E!P48+FC_TRA_E!P48+FC_OTH_E!P48</f>
        <v>177.997365</v>
      </c>
      <c r="Q48" s="8">
        <f>FC_IND_E!Q48+FC_TRA_E!Q48+FC_OTH_E!Q48</f>
        <v>148.67342099999999</v>
      </c>
      <c r="R48" s="8">
        <f>FC_IND_E!R48+FC_TRA_E!R48+FC_OTH_E!R48</f>
        <v>164.75483700000001</v>
      </c>
      <c r="S48" s="8">
        <f>FC_IND_E!S48+FC_TRA_E!S48+FC_OTH_E!S48</f>
        <v>186.58107000000001</v>
      </c>
      <c r="T48" s="8">
        <f>FC_IND_E!T48+FC_TRA_E!T48+FC_OTH_E!T48</f>
        <v>176.79097799999997</v>
      </c>
      <c r="U48" s="8">
        <f>FC_IND_E!U48+FC_TRA_E!U48+FC_OTH_E!U48</f>
        <v>156.73975200000001</v>
      </c>
      <c r="V48" s="8">
        <f>FC_IND_E!V48+FC_TRA_E!V48+FC_OTH_E!V48</f>
        <v>156.69692999999998</v>
      </c>
      <c r="W48" s="8">
        <f>FC_IND_E!W48+FC_TRA_E!W48+FC_OTH_E!W48</f>
        <v>213.77093400000004</v>
      </c>
      <c r="X48" s="8">
        <f>FC_IND_E!X48+FC_TRA_E!X48+FC_OTH_E!X48</f>
        <v>209.06507699999997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63.336741480000008</v>
      </c>
      <c r="D50" s="8">
        <f>FC_IND_E!D50+FC_TRA_E!D50+FC_OTH_E!D50</f>
        <v>60.690816720000001</v>
      </c>
      <c r="E50" s="8">
        <f>FC_IND_E!E50+FC_TRA_E!E50+FC_OTH_E!E50</f>
        <v>84.519180720000008</v>
      </c>
      <c r="F50" s="8">
        <f>FC_IND_E!F50+FC_TRA_E!F50+FC_OTH_E!F50</f>
        <v>106.09717608</v>
      </c>
      <c r="G50" s="8">
        <f>FC_IND_E!G50+FC_TRA_E!G50+FC_OTH_E!G50</f>
        <v>113.88137219999999</v>
      </c>
      <c r="H50" s="8">
        <f>FC_IND_E!H50+FC_TRA_E!H50+FC_OTH_E!H50</f>
        <v>108.38633508000001</v>
      </c>
      <c r="I50" s="8">
        <f>FC_IND_E!I50+FC_TRA_E!I50+FC_OTH_E!I50</f>
        <v>104.09036868000001</v>
      </c>
      <c r="J50" s="8">
        <f>FC_IND_E!J50+FC_TRA_E!J50+FC_OTH_E!J50</f>
        <v>80.419541040000013</v>
      </c>
      <c r="K50" s="8">
        <f>FC_IND_E!K50+FC_TRA_E!K50+FC_OTH_E!K50</f>
        <v>80.081510759999986</v>
      </c>
      <c r="L50" s="8">
        <f>FC_IND_E!L50+FC_TRA_E!L50+FC_OTH_E!L50</f>
        <v>77.816628719999983</v>
      </c>
      <c r="M50" s="8">
        <f>FC_IND_E!M50+FC_TRA_E!M50+FC_OTH_E!M50</f>
        <v>84.377741039999989</v>
      </c>
      <c r="N50" s="8">
        <f>FC_IND_E!N50+FC_TRA_E!N50+FC_OTH_E!N50</f>
        <v>80.776834559999969</v>
      </c>
      <c r="O50" s="8">
        <f>FC_IND_E!O50+FC_TRA_E!O50+FC_OTH_E!O50</f>
        <v>104.1903792</v>
      </c>
      <c r="P50" s="8">
        <f>FC_IND_E!P50+FC_TRA_E!P50+FC_OTH_E!P50</f>
        <v>46.105905239999998</v>
      </c>
      <c r="Q50" s="8">
        <f>FC_IND_E!Q50+FC_TRA_E!Q50+FC_OTH_E!Q50</f>
        <v>56.954275919999986</v>
      </c>
      <c r="R50" s="8">
        <f>FC_IND_E!R50+FC_TRA_E!R50+FC_OTH_E!R50</f>
        <v>40.681324079999982</v>
      </c>
      <c r="S50" s="8">
        <f>FC_IND_E!S50+FC_TRA_E!S50+FC_OTH_E!S50</f>
        <v>48.81780000000002</v>
      </c>
      <c r="T50" s="8">
        <f>FC_IND_E!T50+FC_TRA_E!T50+FC_OTH_E!T50</f>
        <v>65.09048795999999</v>
      </c>
      <c r="U50" s="8">
        <f>FC_IND_E!U50+FC_TRA_E!U50+FC_OTH_E!U50</f>
        <v>137.76488711999997</v>
      </c>
      <c r="V50" s="8">
        <f>FC_IND_E!V50+FC_TRA_E!V50+FC_OTH_E!V50</f>
        <v>145.96574975999999</v>
      </c>
      <c r="W50" s="8">
        <f>FC_IND_E!W50+FC_TRA_E!W50+FC_OTH_E!W50</f>
        <v>48.326191559999998</v>
      </c>
      <c r="X50" s="8">
        <f>FC_IND_E!X50+FC_TRA_E!X50+FC_OTH_E!X50</f>
        <v>27.472019040000006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2134.3637700000004</v>
      </c>
      <c r="D51" s="27">
        <f>FC_IND_E!D51+FC_TRA_E!D51+FC_OTH_E!D51</f>
        <v>2183.2885799999999</v>
      </c>
      <c r="E51" s="27">
        <f>FC_IND_E!E51+FC_TRA_E!E51+FC_OTH_E!E51</f>
        <v>2036.11023</v>
      </c>
      <c r="F51" s="27">
        <f>FC_IND_E!F51+FC_TRA_E!F51+FC_OTH_E!F51</f>
        <v>2011.06719</v>
      </c>
      <c r="G51" s="27">
        <f>FC_IND_E!G51+FC_TRA_E!G51+FC_OTH_E!G51</f>
        <v>2029.2435899999996</v>
      </c>
      <c r="H51" s="27">
        <f>FC_IND_E!H51+FC_TRA_E!H51+FC_OTH_E!H51</f>
        <v>1959.21396</v>
      </c>
      <c r="I51" s="27">
        <f>FC_IND_E!I51+FC_TRA_E!I51+FC_OTH_E!I51</f>
        <v>2075.4924300000002</v>
      </c>
      <c r="J51" s="27">
        <f>FC_IND_E!J51+FC_TRA_E!J51+FC_OTH_E!J51</f>
        <v>2117.6772289200003</v>
      </c>
      <c r="K51" s="27">
        <f>FC_IND_E!K51+FC_TRA_E!K51+FC_OTH_E!K51</f>
        <v>1941.01473852</v>
      </c>
      <c r="L51" s="27">
        <f>FC_IND_E!L51+FC_TRA_E!L51+FC_OTH_E!L51</f>
        <v>1658.0457550800004</v>
      </c>
      <c r="M51" s="27">
        <f>FC_IND_E!M51+FC_TRA_E!M51+FC_OTH_E!M51</f>
        <v>1859.8894261200003</v>
      </c>
      <c r="N51" s="27">
        <f>FC_IND_E!N51+FC_TRA_E!N51+FC_OTH_E!N51</f>
        <v>1762.3128560400005</v>
      </c>
      <c r="O51" s="27">
        <f>FC_IND_E!O51+FC_TRA_E!O51+FC_OTH_E!O51</f>
        <v>1648.5899878800003</v>
      </c>
      <c r="P51" s="27">
        <f>FC_IND_E!P51+FC_TRA_E!P51+FC_OTH_E!P51</f>
        <v>1654.5381138000002</v>
      </c>
      <c r="Q51" s="27">
        <f>FC_IND_E!Q51+FC_TRA_E!Q51+FC_OTH_E!Q51</f>
        <v>1575.5038952399998</v>
      </c>
      <c r="R51" s="27">
        <f>FC_IND_E!R51+FC_TRA_E!R51+FC_OTH_E!R51</f>
        <v>1447.0938900000001</v>
      </c>
      <c r="S51" s="27">
        <f>FC_IND_E!S51+FC_TRA_E!S51+FC_OTH_E!S51</f>
        <v>1414.9984068000001</v>
      </c>
      <c r="T51" s="27">
        <f>FC_IND_E!T51+FC_TRA_E!T51+FC_OTH_E!T51</f>
        <v>1541.0083194000001</v>
      </c>
      <c r="U51" s="27">
        <f>FC_IND_E!U51+FC_TRA_E!U51+FC_OTH_E!U51</f>
        <v>1475.7194984400003</v>
      </c>
      <c r="V51" s="27">
        <f>FC_IND_E!V51+FC_TRA_E!V51+FC_OTH_E!V51</f>
        <v>1666.6918646399999</v>
      </c>
      <c r="W51" s="27">
        <f>FC_IND_E!W51+FC_TRA_E!W51+FC_OTH_E!W51</f>
        <v>1650.9882628800005</v>
      </c>
      <c r="X51" s="27">
        <f>FC_IND_E!X51+FC_TRA_E!X51+FC_OTH_E!X51</f>
        <v>1815.6547331999998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105.93508017618365</v>
      </c>
      <c r="D52" s="27">
        <f t="shared" si="16"/>
        <v>156.01127753144004</v>
      </c>
      <c r="E52" s="27">
        <f t="shared" si="16"/>
        <v>186.58360696403165</v>
      </c>
      <c r="F52" s="27">
        <f t="shared" si="16"/>
        <v>203.06434524728172</v>
      </c>
      <c r="G52" s="27">
        <f t="shared" si="16"/>
        <v>219.62287670586008</v>
      </c>
      <c r="H52" s="27">
        <f t="shared" si="16"/>
        <v>173.11894421914076</v>
      </c>
      <c r="I52" s="27">
        <f t="shared" si="16"/>
        <v>155.15681742909442</v>
      </c>
      <c r="J52" s="27">
        <f t="shared" si="16"/>
        <v>129.11658156514639</v>
      </c>
      <c r="K52" s="27">
        <f t="shared" si="16"/>
        <v>143.79297805365462</v>
      </c>
      <c r="L52" s="27">
        <f t="shared" si="16"/>
        <v>120.57996236603752</v>
      </c>
      <c r="M52" s="27">
        <f t="shared" si="16"/>
        <v>149.77185677681717</v>
      </c>
      <c r="N52" s="27">
        <f t="shared" si="16"/>
        <v>89.763684307250685</v>
      </c>
      <c r="O52" s="27">
        <f t="shared" si="16"/>
        <v>193.21817317588688</v>
      </c>
      <c r="P52" s="27">
        <f t="shared" si="16"/>
        <v>235.33953988043305</v>
      </c>
      <c r="Q52" s="27">
        <f t="shared" si="16"/>
        <v>250.66320852863262</v>
      </c>
      <c r="R52" s="27">
        <f t="shared" si="16"/>
        <v>212.16916243284632</v>
      </c>
      <c r="S52" s="27">
        <f t="shared" si="16"/>
        <v>216.65922418252916</v>
      </c>
      <c r="T52" s="27">
        <f t="shared" si="16"/>
        <v>233.2101141315772</v>
      </c>
      <c r="U52" s="27">
        <f t="shared" si="16"/>
        <v>236.58420238885748</v>
      </c>
      <c r="V52" s="27">
        <f t="shared" si="16"/>
        <v>216.3033985485402</v>
      </c>
      <c r="W52" s="27">
        <f t="shared" si="16"/>
        <v>221.7825148841045</v>
      </c>
      <c r="X52" s="27">
        <f t="shared" ref="X52" si="17">SUM(X53:X54)</f>
        <v>236.50742443542245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79.794000000000011</v>
      </c>
      <c r="D53" s="8">
        <f>FC_IND_E!D53+FC_TRA_E!D53+FC_OTH_E!D53</f>
        <v>121.97877120000001</v>
      </c>
      <c r="E53" s="8">
        <f>FC_IND_E!E53+FC_TRA_E!E53+FC_OTH_E!E53</f>
        <v>158.58722879999996</v>
      </c>
      <c r="F53" s="8">
        <f>FC_IND_E!F53+FC_TRA_E!F53+FC_OTH_E!F53</f>
        <v>169.59880080000002</v>
      </c>
      <c r="G53" s="8">
        <f>FC_IND_E!G53+FC_TRA_E!G53+FC_OTH_E!G53</f>
        <v>182.75400000000002</v>
      </c>
      <c r="H53" s="8">
        <f>FC_IND_E!H53+FC_TRA_E!H53+FC_OTH_E!H53</f>
        <v>145.43151480000003</v>
      </c>
      <c r="I53" s="8">
        <f>FC_IND_E!I53+FC_TRA_E!I53+FC_OTH_E!I53</f>
        <v>123.26628600000001</v>
      </c>
      <c r="J53" s="8">
        <f>FC_IND_E!J53+FC_TRA_E!J53+FC_OTH_E!J53</f>
        <v>91.376999999999995</v>
      </c>
      <c r="K53" s="8">
        <f>FC_IND_E!K53+FC_TRA_E!K53+FC_OTH_E!K53</f>
        <v>87.372885600000004</v>
      </c>
      <c r="L53" s="8">
        <f>FC_IND_E!L53+FC_TRA_E!L53+FC_OTH_E!L53</f>
        <v>51.194286000000005</v>
      </c>
      <c r="M53" s="8">
        <f>FC_IND_E!M53+FC_TRA_E!M53+FC_OTH_E!M53</f>
        <v>59.488228800000009</v>
      </c>
      <c r="N53" s="8">
        <f>FC_IND_E!N53+FC_TRA_E!N53+FC_OTH_E!N53</f>
        <v>29.172686400000003</v>
      </c>
      <c r="O53" s="8">
        <f>FC_IND_E!O53+FC_TRA_E!O53+FC_OTH_E!O53</f>
        <v>127.55611439999998</v>
      </c>
      <c r="P53" s="8">
        <f>FC_IND_E!P53+FC_TRA_E!P53+FC_OTH_E!P53</f>
        <v>145.43100000000007</v>
      </c>
      <c r="Q53" s="8">
        <f>FC_IND_E!Q53+FC_TRA_E!Q53+FC_OTH_E!Q53</f>
        <v>158.44359959999994</v>
      </c>
      <c r="R53" s="8">
        <f>FC_IND_E!R53+FC_TRA_E!R53+FC_OTH_E!R53</f>
        <v>120.40605719999999</v>
      </c>
      <c r="S53" s="8">
        <f>FC_IND_E!S53+FC_TRA_E!S53+FC_OTH_E!S53</f>
        <v>110.96822880000001</v>
      </c>
      <c r="T53" s="8">
        <f>FC_IND_E!T53+FC_TRA_E!T53+FC_OTH_E!T53</f>
        <v>126.41171399999999</v>
      </c>
      <c r="U53" s="8">
        <f>FC_IND_E!U53+FC_TRA_E!U53+FC_OTH_E!U53</f>
        <v>141.42688560000005</v>
      </c>
      <c r="V53" s="8">
        <f>FC_IND_E!V53+FC_TRA_E!V53+FC_OTH_E!V53</f>
        <v>123.55200000000001</v>
      </c>
      <c r="W53" s="8">
        <f>FC_IND_E!W53+FC_TRA_E!W53+FC_OTH_E!W53</f>
        <v>127.12677120000001</v>
      </c>
      <c r="X53" s="8">
        <f>FC_IND_E!X53+FC_TRA_E!X53+FC_OTH_E!X53</f>
        <v>142.42765679999999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26.141080176183632</v>
      </c>
      <c r="D54" s="45">
        <f>FC_IND_E!D54+FC_TRA_E!D54+FC_OTH_E!D54</f>
        <v>34.032506331440032</v>
      </c>
      <c r="E54" s="45">
        <f>FC_IND_E!E54+FC_TRA_E!E54+FC_OTH_E!E54</f>
        <v>27.996378164031675</v>
      </c>
      <c r="F54" s="45">
        <f>FC_IND_E!F54+FC_TRA_E!F54+FC_OTH_E!F54</f>
        <v>33.465544447281701</v>
      </c>
      <c r="G54" s="45">
        <f>FC_IND_E!G54+FC_TRA_E!G54+FC_OTH_E!G54</f>
        <v>36.868876705860053</v>
      </c>
      <c r="H54" s="45">
        <f>FC_IND_E!H54+FC_TRA_E!H54+FC_OTH_E!H54</f>
        <v>27.687429419140727</v>
      </c>
      <c r="I54" s="45">
        <f>FC_IND_E!I54+FC_TRA_E!I54+FC_OTH_E!I54</f>
        <v>31.890531429094406</v>
      </c>
      <c r="J54" s="45">
        <f>FC_IND_E!J54+FC_TRA_E!J54+FC_OTH_E!J54</f>
        <v>37.739581565146402</v>
      </c>
      <c r="K54" s="45">
        <f>FC_IND_E!K54+FC_TRA_E!K54+FC_OTH_E!K54</f>
        <v>56.420092453654604</v>
      </c>
      <c r="L54" s="45">
        <f>FC_IND_E!L54+FC_TRA_E!L54+FC_OTH_E!L54</f>
        <v>69.385676366037515</v>
      </c>
      <c r="M54" s="45">
        <f>FC_IND_E!M54+FC_TRA_E!M54+FC_OTH_E!M54</f>
        <v>90.283627976817158</v>
      </c>
      <c r="N54" s="45">
        <f>FC_IND_E!N54+FC_TRA_E!N54+FC_OTH_E!N54</f>
        <v>60.590997907250689</v>
      </c>
      <c r="O54" s="45">
        <f>FC_IND_E!O54+FC_TRA_E!O54+FC_OTH_E!O54</f>
        <v>65.662058775886877</v>
      </c>
      <c r="P54" s="45">
        <f>FC_IND_E!P54+FC_TRA_E!P54+FC_OTH_E!P54</f>
        <v>89.908539880432983</v>
      </c>
      <c r="Q54" s="45">
        <f>FC_IND_E!Q54+FC_TRA_E!Q54+FC_OTH_E!Q54</f>
        <v>92.219608928632681</v>
      </c>
      <c r="R54" s="45">
        <f>FC_IND_E!R54+FC_TRA_E!R54+FC_OTH_E!R54</f>
        <v>91.763105232846328</v>
      </c>
      <c r="S54" s="45">
        <f>FC_IND_E!S54+FC_TRA_E!S54+FC_OTH_E!S54</f>
        <v>105.69099538252917</v>
      </c>
      <c r="T54" s="45">
        <f>FC_IND_E!T54+FC_TRA_E!T54+FC_OTH_E!T54</f>
        <v>106.79840013157722</v>
      </c>
      <c r="U54" s="45">
        <f>FC_IND_E!U54+FC_TRA_E!U54+FC_OTH_E!U54</f>
        <v>95.157316788857443</v>
      </c>
      <c r="V54" s="45">
        <f>FC_IND_E!V54+FC_TRA_E!V54+FC_OTH_E!V54</f>
        <v>92.751398548540195</v>
      </c>
      <c r="W54" s="45">
        <f>FC_IND_E!W54+FC_TRA_E!W54+FC_OTH_E!W54</f>
        <v>94.655743684104479</v>
      </c>
      <c r="X54" s="45">
        <f>FC_IND_E!X54+FC_TRA_E!X54+FC_OTH_E!X54</f>
        <v>94.079767635422456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20963.359807199995</v>
      </c>
      <c r="D61" s="49">
        <f t="shared" si="18"/>
        <v>20295.988313760001</v>
      </c>
      <c r="E61" s="49">
        <f t="shared" si="18"/>
        <v>21013.087930559999</v>
      </c>
      <c r="F61" s="49">
        <f t="shared" si="18"/>
        <v>20821.746984480003</v>
      </c>
      <c r="G61" s="49">
        <f t="shared" si="18"/>
        <v>21587.096658960003</v>
      </c>
      <c r="H61" s="49">
        <f t="shared" si="18"/>
        <v>19809.013332959999</v>
      </c>
      <c r="I61" s="49">
        <f t="shared" si="18"/>
        <v>22135.155251760003</v>
      </c>
      <c r="J61" s="49">
        <f t="shared" si="18"/>
        <v>22299.769067040004</v>
      </c>
      <c r="K61" s="49">
        <f t="shared" si="18"/>
        <v>21974.58825768</v>
      </c>
      <c r="L61" s="49">
        <f t="shared" si="18"/>
        <v>19668.498711839991</v>
      </c>
      <c r="M61" s="49">
        <f t="shared" si="18"/>
        <v>22317.787457999999</v>
      </c>
      <c r="N61" s="49">
        <f t="shared" si="18"/>
        <v>21733.164822239996</v>
      </c>
      <c r="O61" s="49">
        <f t="shared" si="18"/>
        <v>22649.399599680004</v>
      </c>
      <c r="P61" s="49">
        <f t="shared" si="18"/>
        <v>22801.025759759996</v>
      </c>
      <c r="Q61" s="49">
        <f t="shared" si="18"/>
        <v>24435.503035199999</v>
      </c>
      <c r="R61" s="49">
        <f t="shared" si="18"/>
        <v>24310.541432880011</v>
      </c>
      <c r="S61" s="49">
        <f t="shared" si="18"/>
        <v>24995.286104400009</v>
      </c>
      <c r="T61" s="49">
        <f t="shared" si="18"/>
        <v>26428.586209200002</v>
      </c>
      <c r="U61" s="49">
        <f t="shared" si="18"/>
        <v>27361.733201280011</v>
      </c>
      <c r="V61" s="49">
        <f t="shared" si="18"/>
        <v>27853.768591919987</v>
      </c>
      <c r="W61" s="49">
        <f t="shared" si="18"/>
        <v>25834.881812399995</v>
      </c>
      <c r="X61" s="49">
        <f t="shared" si="18"/>
        <v>28290.736880639997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20852.831865599994</v>
      </c>
      <c r="D62" s="52">
        <f>FC_IND_E!D62+FC_TRA_E!D62+FC_OTH_E!D62</f>
        <v>20171.6480448</v>
      </c>
      <c r="E62" s="52">
        <f>FC_IND_E!E62+FC_TRA_E!E62+FC_OTH_E!E62</f>
        <v>20900.319148800001</v>
      </c>
      <c r="F62" s="52">
        <f>FC_IND_E!F62+FC_TRA_E!F62+FC_OTH_E!F62</f>
        <v>20687.295686400001</v>
      </c>
      <c r="G62" s="52">
        <f>FC_IND_E!G62+FC_TRA_E!G62+FC_OTH_E!G62</f>
        <v>21444.416582400001</v>
      </c>
      <c r="H62" s="52">
        <f>FC_IND_E!H62+FC_TRA_E!H62+FC_OTH_E!H62</f>
        <v>19695.088223999999</v>
      </c>
      <c r="I62" s="52">
        <f>FC_IND_E!I62+FC_TRA_E!I62+FC_OTH_E!I62</f>
        <v>22011.0238656</v>
      </c>
      <c r="J62" s="52">
        <f>FC_IND_E!J62+FC_TRA_E!J62+FC_OTH_E!J62</f>
        <v>22165.472448</v>
      </c>
      <c r="K62" s="52">
        <f>FC_IND_E!K62+FC_TRA_E!K62+FC_OTH_E!K62</f>
        <v>21579.151910399996</v>
      </c>
      <c r="L62" s="52">
        <f>FC_IND_E!L62+FC_TRA_E!L62+FC_OTH_E!L62</f>
        <v>19045.039910399995</v>
      </c>
      <c r="M62" s="52">
        <f>FC_IND_E!M62+FC_TRA_E!M62+FC_OTH_E!M62</f>
        <v>21581.056224</v>
      </c>
      <c r="N62" s="52">
        <f>FC_IND_E!N62+FC_TRA_E!N62+FC_OTH_E!N62</f>
        <v>20837.488089599992</v>
      </c>
      <c r="O62" s="52">
        <f>FC_IND_E!O62+FC_TRA_E!O62+FC_OTH_E!O62</f>
        <v>21770.784403200007</v>
      </c>
      <c r="P62" s="52">
        <f>FC_IND_E!P62+FC_TRA_E!P62+FC_OTH_E!P62</f>
        <v>21890.960582399995</v>
      </c>
      <c r="Q62" s="52">
        <f>FC_IND_E!Q62+FC_TRA_E!Q62+FC_OTH_E!Q62</f>
        <v>22720.095820799997</v>
      </c>
      <c r="R62" s="52">
        <f>FC_IND_E!R62+FC_TRA_E!R62+FC_OTH_E!R62</f>
        <v>22602.83195520001</v>
      </c>
      <c r="S62" s="52">
        <f>FC_IND_E!S62+FC_TRA_E!S62+FC_OTH_E!S62</f>
        <v>24206.112403200008</v>
      </c>
      <c r="T62" s="52">
        <f>FC_IND_E!T62+FC_TRA_E!T62+FC_OTH_E!T62</f>
        <v>24870.159820800003</v>
      </c>
      <c r="U62" s="52">
        <f>FC_IND_E!U62+FC_TRA_E!U62+FC_OTH_E!U62</f>
        <v>25856.096313600006</v>
      </c>
      <c r="V62" s="52">
        <f>FC_IND_E!V62+FC_TRA_E!V62+FC_OTH_E!V62</f>
        <v>26166.895372799991</v>
      </c>
      <c r="W62" s="52">
        <f>FC_IND_E!W62+FC_TRA_E!W62+FC_OTH_E!W62</f>
        <v>24265.583999999995</v>
      </c>
      <c r="X62" s="52">
        <f>FC_IND_E!X62+FC_TRA_E!X62+FC_OTH_E!X62</f>
        <v>25749.248313599994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28.227981600000007</v>
      </c>
      <c r="D64" s="52">
        <f>FC_IND_E!D64+FC_TRA_E!D64+FC_OTH_E!D64</f>
        <v>22.44046896</v>
      </c>
      <c r="E64" s="52">
        <f>FC_IND_E!E64+FC_TRA_E!E64+FC_OTH_E!E64</f>
        <v>27.518399999999996</v>
      </c>
      <c r="F64" s="52">
        <f>FC_IND_E!F64+FC_TRA_E!F64+FC_OTH_E!F64</f>
        <v>30.848912639999998</v>
      </c>
      <c r="G64" s="52">
        <f>FC_IND_E!G64+FC_TRA_E!G64+FC_OTH_E!G64</f>
        <v>36.527334480000007</v>
      </c>
      <c r="H64" s="52">
        <f>FC_IND_E!H64+FC_TRA_E!H64+FC_OTH_E!H64</f>
        <v>34.725468960000001</v>
      </c>
      <c r="I64" s="52">
        <f>FC_IND_E!I64+FC_TRA_E!I64+FC_OTH_E!I64</f>
        <v>32.377952879999995</v>
      </c>
      <c r="J64" s="52">
        <f>FC_IND_E!J64+FC_TRA_E!J64+FC_OTH_E!J64</f>
        <v>35.49008735999999</v>
      </c>
      <c r="K64" s="52">
        <f>FC_IND_E!K64+FC_TRA_E!K64+FC_OTH_E!K64</f>
        <v>35.70846551999999</v>
      </c>
      <c r="L64" s="52">
        <f>FC_IND_E!L64+FC_TRA_E!L64+FC_OTH_E!L64</f>
        <v>31.99564367999999</v>
      </c>
      <c r="M64" s="52">
        <f>FC_IND_E!M64+FC_TRA_E!M64+FC_OTH_E!M64</f>
        <v>32.050483920000005</v>
      </c>
      <c r="N64" s="52">
        <f>FC_IND_E!N64+FC_TRA_E!N64+FC_OTH_E!N64</f>
        <v>40.349443679999986</v>
      </c>
      <c r="O64" s="52">
        <f>FC_IND_E!O64+FC_TRA_E!O64+FC_OTH_E!O64</f>
        <v>60.824705760000001</v>
      </c>
      <c r="P64" s="52">
        <f>FC_IND_E!P64+FC_TRA_E!P64+FC_OTH_E!P64</f>
        <v>46.137152880000009</v>
      </c>
      <c r="Q64" s="52">
        <f>FC_IND_E!Q64+FC_TRA_E!Q64+FC_OTH_E!Q64</f>
        <v>46.573712639999968</v>
      </c>
      <c r="R64" s="52">
        <f>FC_IND_E!R64+FC_TRA_E!R64+FC_OTH_E!R64</f>
        <v>38.110428720000002</v>
      </c>
      <c r="S64" s="52">
        <f>FC_IND_E!S64+FC_TRA_E!S64+FC_OTH_E!S64</f>
        <v>37.400847120000023</v>
      </c>
      <c r="T64" s="52">
        <f>FC_IND_E!T64+FC_TRA_E!T64+FC_OTH_E!T64</f>
        <v>162.70784712</v>
      </c>
      <c r="U64" s="52">
        <f>FC_IND_E!U64+FC_TRA_E!U64+FC_OTH_E!U64</f>
        <v>195.03115632000004</v>
      </c>
      <c r="V64" s="52">
        <f>FC_IND_E!V64+FC_TRA_E!V64+FC_OTH_E!V64</f>
        <v>216.59830919999993</v>
      </c>
      <c r="W64" s="52">
        <f>FC_IND_E!W64+FC_TRA_E!W64+FC_OTH_E!W64</f>
        <v>201.74702184</v>
      </c>
      <c r="X64" s="52">
        <f>FC_IND_E!X64+FC_TRA_E!X64+FC_OTH_E!X64</f>
        <v>235.92664368000004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82.299959999999999</v>
      </c>
      <c r="D65" s="52">
        <f>FC_IND_E!D65+FC_TRA_E!D65+FC_OTH_E!D65</f>
        <v>101.8998</v>
      </c>
      <c r="E65" s="52">
        <f>FC_IND_E!E65+FC_TRA_E!E65+FC_OTH_E!E65</f>
        <v>83.300039999999996</v>
      </c>
      <c r="F65" s="52">
        <f>FC_IND_E!F65+FC_TRA_E!F65+FC_OTH_E!F65</f>
        <v>91.900080000000003</v>
      </c>
      <c r="G65" s="52">
        <f>FC_IND_E!G65+FC_TRA_E!G65+FC_OTH_E!G65</f>
        <v>92.499839999999992</v>
      </c>
      <c r="H65" s="52">
        <f>FC_IND_E!H65+FC_TRA_E!H65+FC_OTH_E!H65</f>
        <v>79.19963999999996</v>
      </c>
      <c r="I65" s="52">
        <f>FC_IND_E!I65+FC_TRA_E!I65+FC_OTH_E!I65</f>
        <v>89.700119999999998</v>
      </c>
      <c r="J65" s="52">
        <f>FC_IND_E!J65+FC_TRA_E!J65+FC_OTH_E!J65</f>
        <v>94.700159999999983</v>
      </c>
      <c r="K65" s="52">
        <f>FC_IND_E!K65+FC_TRA_E!K65+FC_OTH_E!K65</f>
        <v>136.00008</v>
      </c>
      <c r="L65" s="52">
        <f>FC_IND_E!L65+FC_TRA_E!L65+FC_OTH_E!L65</f>
        <v>105.49980000000002</v>
      </c>
      <c r="M65" s="52">
        <f>FC_IND_E!M65+FC_TRA_E!M65+FC_OTH_E!M65</f>
        <v>145.20024000000001</v>
      </c>
      <c r="N65" s="52">
        <f>FC_IND_E!N65+FC_TRA_E!N65+FC_OTH_E!N65</f>
        <v>150.10019999999994</v>
      </c>
      <c r="O65" s="52">
        <f>FC_IND_E!O65+FC_TRA_E!O65+FC_OTH_E!O65</f>
        <v>185.50007999999997</v>
      </c>
      <c r="P65" s="52">
        <f>FC_IND_E!P65+FC_TRA_E!P65+FC_OTH_E!P65</f>
        <v>191.29968</v>
      </c>
      <c r="Q65" s="52">
        <f>FC_IND_E!Q65+FC_TRA_E!Q65+FC_OTH_E!Q65</f>
        <v>183.99995999999996</v>
      </c>
      <c r="R65" s="52">
        <f>FC_IND_E!R65+FC_TRA_E!R65+FC_OTH_E!R65</f>
        <v>185.10012000000003</v>
      </c>
      <c r="S65" s="52">
        <f>FC_IND_E!S65+FC_TRA_E!S65+FC_OTH_E!S65</f>
        <v>209.99987999999996</v>
      </c>
      <c r="T65" s="52">
        <f>FC_IND_E!T65+FC_TRA_E!T65+FC_OTH_E!T65</f>
        <v>209.30004</v>
      </c>
      <c r="U65" s="52">
        <f>FC_IND_E!U65+FC_TRA_E!U65+FC_OTH_E!U65</f>
        <v>198.9</v>
      </c>
      <c r="V65" s="52">
        <f>FC_IND_E!V65+FC_TRA_E!V65+FC_OTH_E!V65</f>
        <v>186.00012000000001</v>
      </c>
      <c r="W65" s="52">
        <f>FC_IND_E!W65+FC_TRA_E!W65+FC_OTH_E!W65</f>
        <v>179.79983999999999</v>
      </c>
      <c r="X65" s="52">
        <f>FC_IND_E!X65+FC_TRA_E!X65+FC_OTH_E!X65</f>
        <v>168.20027999999996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1.9503417600000001</v>
      </c>
      <c r="F67" s="52">
        <f>FC_IND_E!F67+FC_TRA_E!F67+FC_OTH_E!F67</f>
        <v>11.702305439999998</v>
      </c>
      <c r="G67" s="52">
        <f>FC_IND_E!G67+FC_TRA_E!G67+FC_OTH_E!G67</f>
        <v>13.652902080000002</v>
      </c>
      <c r="H67" s="52">
        <f>FC_IND_E!H67+FC_TRA_E!H67+FC_OTH_E!H67</f>
        <v>0</v>
      </c>
      <c r="I67" s="52">
        <f>FC_IND_E!I67+FC_TRA_E!I67+FC_OTH_E!I67</f>
        <v>2.0533132799999998</v>
      </c>
      <c r="J67" s="52">
        <f>FC_IND_E!J67+FC_TRA_E!J67+FC_OTH_E!J67</f>
        <v>4.1063716799999996</v>
      </c>
      <c r="K67" s="52">
        <f>FC_IND_E!K67+FC_TRA_E!K67+FC_OTH_E!K67</f>
        <v>190.58677487999998</v>
      </c>
      <c r="L67" s="52">
        <f>FC_IND_E!L67+FC_TRA_E!L67+FC_OTH_E!L67</f>
        <v>227.53392479999997</v>
      </c>
      <c r="M67" s="52">
        <f>FC_IND_E!M67+FC_TRA_E!M67+FC_OTH_E!M67</f>
        <v>240.93475056</v>
      </c>
      <c r="N67" s="52">
        <f>FC_IND_E!N67+FC_TRA_E!N67+FC_OTH_E!N67</f>
        <v>274.39284816000009</v>
      </c>
      <c r="O67" s="52">
        <f>FC_IND_E!O67+FC_TRA_E!O67+FC_OTH_E!O67</f>
        <v>286.53201791999999</v>
      </c>
      <c r="P67" s="52">
        <f>FC_IND_E!P67+FC_TRA_E!P67+FC_OTH_E!P67</f>
        <v>210.03921647999996</v>
      </c>
      <c r="Q67" s="52">
        <f>FC_IND_E!Q67+FC_TRA_E!Q67+FC_OTH_E!Q67</f>
        <v>221.05920816</v>
      </c>
      <c r="R67" s="52">
        <f>FC_IND_E!R67+FC_TRA_E!R67+FC_OTH_E!R67</f>
        <v>206.41890096000009</v>
      </c>
      <c r="S67" s="52">
        <f>FC_IND_E!S67+FC_TRA_E!S67+FC_OTH_E!S67</f>
        <v>213.12275472000005</v>
      </c>
      <c r="T67" s="52">
        <f>FC_IND_E!T67+FC_TRA_E!T67+FC_OTH_E!T67</f>
        <v>253.13126832</v>
      </c>
      <c r="U67" s="52">
        <f>FC_IND_E!U67+FC_TRA_E!U67+FC_OTH_E!U67</f>
        <v>263.82985632000003</v>
      </c>
      <c r="V67" s="52">
        <f>FC_IND_E!V67+FC_TRA_E!V67+FC_OTH_E!V67</f>
        <v>278.09064719999992</v>
      </c>
      <c r="W67" s="52">
        <f>FC_IND_E!W67+FC_TRA_E!W67+FC_OTH_E!W67</f>
        <v>293.37707519999998</v>
      </c>
      <c r="X67" s="52">
        <f>FC_IND_E!X67+FC_TRA_E!X67+FC_OTH_E!X67</f>
        <v>353.3365756799999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33.141026879999991</v>
      </c>
      <c r="L69" s="52">
        <f>FC_IND_E!L69+FC_TRA_E!L69+FC_OTH_E!L69</f>
        <v>174.03894576000002</v>
      </c>
      <c r="M69" s="52">
        <f>FC_IND_E!M69+FC_TRA_E!M69+FC_OTH_E!M69</f>
        <v>185.53148496</v>
      </c>
      <c r="N69" s="52">
        <f>FC_IND_E!N69+FC_TRA_E!N69+FC_OTH_E!N69</f>
        <v>323.86225247999988</v>
      </c>
      <c r="O69" s="52">
        <f>FC_IND_E!O69+FC_TRA_E!O69+FC_OTH_E!O69</f>
        <v>304.93562832000003</v>
      </c>
      <c r="P69" s="52">
        <f>FC_IND_E!P69+FC_TRA_E!P69+FC_OTH_E!P69</f>
        <v>462.32377344000002</v>
      </c>
      <c r="Q69" s="52">
        <f>FC_IND_E!Q69+FC_TRA_E!Q69+FC_OTH_E!Q69</f>
        <v>1263.4605504000001</v>
      </c>
      <c r="R69" s="52">
        <f>FC_IND_E!R69+FC_TRA_E!R69+FC_OTH_E!R69</f>
        <v>1275.45341904</v>
      </c>
      <c r="S69" s="52">
        <f>FC_IND_E!S69+FC_TRA_E!S69+FC_OTH_E!S69</f>
        <v>322.68776544000002</v>
      </c>
      <c r="T69" s="52">
        <f>FC_IND_E!T69+FC_TRA_E!T69+FC_OTH_E!T69</f>
        <v>919.26728495999998</v>
      </c>
      <c r="U69" s="52">
        <f>FC_IND_E!U69+FC_TRA_E!U69+FC_OTH_E!U69</f>
        <v>834.33362255999987</v>
      </c>
      <c r="V69" s="52">
        <f>FC_IND_E!V69+FC_TRA_E!V69+FC_OTH_E!V69</f>
        <v>1003.4546587200001</v>
      </c>
      <c r="W69" s="52">
        <f>FC_IND_E!W69+FC_TRA_E!W69+FC_OTH_E!W69</f>
        <v>893.6941550399996</v>
      </c>
      <c r="X69" s="52">
        <f>FC_IND_E!X69+FC_TRA_E!X69+FC_OTH_E!X69</f>
        <v>1783.86459408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84.390487199999967</v>
      </c>
      <c r="M72" s="55">
        <f>FC_IND_E!M72+FC_TRA_E!M72+FC_OTH_E!M72</f>
        <v>133.01427455999996</v>
      </c>
      <c r="N72" s="55">
        <f>FC_IND_E!N72+FC_TRA_E!N72+FC_OTH_E!N72</f>
        <v>106.97198831999998</v>
      </c>
      <c r="O72" s="55">
        <f>FC_IND_E!O72+FC_TRA_E!O72+FC_OTH_E!O72</f>
        <v>40.822764479999996</v>
      </c>
      <c r="P72" s="55">
        <f>FC_IND_E!P72+FC_TRA_E!P72+FC_OTH_E!P72</f>
        <v>0.26535455999999996</v>
      </c>
      <c r="Q72" s="55">
        <f>FC_IND_E!Q72+FC_TRA_E!Q72+FC_OTH_E!Q72</f>
        <v>0.31378319999999998</v>
      </c>
      <c r="R72" s="55">
        <f>FC_IND_E!R72+FC_TRA_E!R72+FC_OTH_E!R72</f>
        <v>2.6266089599999991</v>
      </c>
      <c r="S72" s="55">
        <f>FC_IND_E!S72+FC_TRA_E!S72+FC_OTH_E!S72</f>
        <v>5.9624539200000006</v>
      </c>
      <c r="T72" s="55">
        <f>FC_IND_E!T72+FC_TRA_E!T72+FC_OTH_E!T72</f>
        <v>14.019947999999999</v>
      </c>
      <c r="U72" s="55">
        <f>FC_IND_E!U72+FC_TRA_E!U72+FC_OTH_E!U72</f>
        <v>13.54225248</v>
      </c>
      <c r="V72" s="55">
        <f>FC_IND_E!V72+FC_TRA_E!V72+FC_OTH_E!V72</f>
        <v>2.7294840000000002</v>
      </c>
      <c r="W72" s="55">
        <f>FC_IND_E!W72+FC_TRA_E!W72+FC_OTH_E!W72</f>
        <v>0.67972031999999993</v>
      </c>
      <c r="X72" s="55">
        <f>FC_IND_E!X72+FC_TRA_E!X72+FC_OTH_E!X72</f>
        <v>0.16047359999999999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10423.908999259384</v>
      </c>
      <c r="D2" s="21">
        <f t="shared" ref="D2:X2" si="0">SUM(D3,D17,D22,D25,D26,D51,D52)</f>
        <v>10257.229680145039</v>
      </c>
      <c r="E2" s="21">
        <f t="shared" si="0"/>
        <v>10004.882730934432</v>
      </c>
      <c r="F2" s="21">
        <f t="shared" si="0"/>
        <v>9566.1716836992819</v>
      </c>
      <c r="G2" s="21">
        <f t="shared" si="0"/>
        <v>9683.1806600250602</v>
      </c>
      <c r="H2" s="21">
        <f t="shared" si="0"/>
        <v>9278.3431366719415</v>
      </c>
      <c r="I2" s="21">
        <f t="shared" si="0"/>
        <v>9247.6504582650959</v>
      </c>
      <c r="J2" s="21">
        <f t="shared" si="0"/>
        <v>9137.2997637411445</v>
      </c>
      <c r="K2" s="21">
        <f t="shared" si="0"/>
        <v>8596.5047935610128</v>
      </c>
      <c r="L2" s="21">
        <f t="shared" si="0"/>
        <v>7059.8359565869141</v>
      </c>
      <c r="M2" s="21">
        <f t="shared" si="0"/>
        <v>8432.1719338870134</v>
      </c>
      <c r="N2" s="21">
        <f t="shared" si="0"/>
        <v>7897.1258117535945</v>
      </c>
      <c r="O2" s="21">
        <f t="shared" si="0"/>
        <v>7036.2271731977798</v>
      </c>
      <c r="P2" s="21">
        <f t="shared" si="0"/>
        <v>7053.6462180177714</v>
      </c>
      <c r="Q2" s="21">
        <f t="shared" si="0"/>
        <v>7049.5359957213605</v>
      </c>
      <c r="R2" s="21">
        <f t="shared" si="0"/>
        <v>6737.4347403447682</v>
      </c>
      <c r="S2" s="21">
        <f t="shared" si="0"/>
        <v>6867.4605188494515</v>
      </c>
      <c r="T2" s="21">
        <f t="shared" si="0"/>
        <v>6853.0937140550031</v>
      </c>
      <c r="U2" s="21">
        <f t="shared" si="0"/>
        <v>6879.1536855604809</v>
      </c>
      <c r="V2" s="21">
        <f t="shared" si="0"/>
        <v>6717.019690917472</v>
      </c>
      <c r="W2" s="21">
        <f t="shared" si="0"/>
        <v>6228.7038080320453</v>
      </c>
      <c r="X2" s="21">
        <f t="shared" si="0"/>
        <v>6409.9379964028103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1407.2075476416001</v>
      </c>
      <c r="D3" s="24">
        <f t="shared" si="1"/>
        <v>1266.8923936296001</v>
      </c>
      <c r="E3" s="24">
        <f t="shared" si="1"/>
        <v>1228.9893391656001</v>
      </c>
      <c r="F3" s="24">
        <f t="shared" si="1"/>
        <v>1179.1381443479997</v>
      </c>
      <c r="G3" s="24">
        <f t="shared" si="1"/>
        <v>1247.9245171847999</v>
      </c>
      <c r="H3" s="24">
        <f t="shared" si="1"/>
        <v>1251.3149339903998</v>
      </c>
      <c r="I3" s="24">
        <f t="shared" si="1"/>
        <v>1027.2841908696</v>
      </c>
      <c r="J3" s="24">
        <f t="shared" si="1"/>
        <v>976.74639026399996</v>
      </c>
      <c r="K3" s="24">
        <f t="shared" si="1"/>
        <v>988.61912851882198</v>
      </c>
      <c r="L3" s="24">
        <f t="shared" si="1"/>
        <v>746.68377459094518</v>
      </c>
      <c r="M3" s="24">
        <f t="shared" si="1"/>
        <v>902.88438652799982</v>
      </c>
      <c r="N3" s="24">
        <f t="shared" si="1"/>
        <v>868.79842586279983</v>
      </c>
      <c r="O3" s="24">
        <f t="shared" si="1"/>
        <v>414.05626334205857</v>
      </c>
      <c r="P3" s="24">
        <f t="shared" si="1"/>
        <v>424.37908765154799</v>
      </c>
      <c r="Q3" s="24">
        <f t="shared" si="1"/>
        <v>422.88406713724493</v>
      </c>
      <c r="R3" s="24">
        <f t="shared" si="1"/>
        <v>440.63602907043736</v>
      </c>
      <c r="S3" s="24">
        <f t="shared" si="1"/>
        <v>550.6012779120457</v>
      </c>
      <c r="T3" s="24">
        <f t="shared" si="1"/>
        <v>537.97418308453712</v>
      </c>
      <c r="U3" s="24">
        <f t="shared" si="1"/>
        <v>507.37726892165381</v>
      </c>
      <c r="V3" s="24">
        <f t="shared" si="1"/>
        <v>480.95557238525373</v>
      </c>
      <c r="W3" s="24">
        <f t="shared" si="1"/>
        <v>422.27208357843142</v>
      </c>
      <c r="X3" s="24">
        <f t="shared" ref="X3" si="2">SUM(X4,X8,X11)</f>
        <v>466.25433917763877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832.71506321520008</v>
      </c>
      <c r="D4" s="19">
        <f t="shared" si="3"/>
        <v>767.44669153680002</v>
      </c>
      <c r="E4" s="19">
        <f t="shared" si="3"/>
        <v>670.13145698400012</v>
      </c>
      <c r="F4" s="19">
        <f t="shared" si="3"/>
        <v>614.0262675887999</v>
      </c>
      <c r="G4" s="19">
        <f t="shared" si="3"/>
        <v>628.92815491439978</v>
      </c>
      <c r="H4" s="19">
        <f t="shared" si="3"/>
        <v>629.19195863040011</v>
      </c>
      <c r="I4" s="19">
        <f t="shared" si="3"/>
        <v>445.81141186559989</v>
      </c>
      <c r="J4" s="19">
        <f t="shared" si="3"/>
        <v>426.54319994880007</v>
      </c>
      <c r="K4" s="19">
        <f t="shared" si="3"/>
        <v>463.29049958399997</v>
      </c>
      <c r="L4" s="19">
        <f t="shared" si="3"/>
        <v>318.43232593920004</v>
      </c>
      <c r="M4" s="19">
        <f t="shared" si="3"/>
        <v>393.47280949679993</v>
      </c>
      <c r="N4" s="19">
        <f t="shared" si="3"/>
        <v>342.27104733359994</v>
      </c>
      <c r="O4" s="19">
        <f t="shared" si="3"/>
        <v>273.82192184159999</v>
      </c>
      <c r="P4" s="19">
        <f t="shared" si="3"/>
        <v>252.98151660720004</v>
      </c>
      <c r="Q4" s="19">
        <f t="shared" si="3"/>
        <v>257.71921858080003</v>
      </c>
      <c r="R4" s="19">
        <f t="shared" si="3"/>
        <v>282.24595187999995</v>
      </c>
      <c r="S4" s="19">
        <f t="shared" si="3"/>
        <v>389.10585710879991</v>
      </c>
      <c r="T4" s="19">
        <f t="shared" si="3"/>
        <v>385.79593787639999</v>
      </c>
      <c r="U4" s="19">
        <f t="shared" si="3"/>
        <v>339.67039772159995</v>
      </c>
      <c r="V4" s="19">
        <f t="shared" si="3"/>
        <v>322.56549519480001</v>
      </c>
      <c r="W4" s="19">
        <f t="shared" si="3"/>
        <v>260.77628118959996</v>
      </c>
      <c r="X4" s="19">
        <f t="shared" ref="X4" si="4">SUM(X5:X7)</f>
        <v>314.07571238399993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2.9570212799999998</v>
      </c>
      <c r="Q5" s="8">
        <f>FC_IND_IS_E!Q5+FC_IND_NFM_E!Q5+FC_IND_CPC_E!Q5+FC_IND_NMM_E!Q5+FC_IND_PPP_E!Q5+FC_IND_FBT_E!Q5+FC_IND_TE_E!Q5+FC_IND_MAC_E!Q5+FC_IND_TL_E!Q5+FC_IND_WP_E!Q5+FC_IND_MQ_E!Q5+FC_IND_CON_E!Q5+FC_IND_NSP_E!Q5</f>
        <v>8.870709960000001</v>
      </c>
      <c r="R5" s="8">
        <f>FC_IND_IS_E!R5+FC_IND_NFM_E!R5+FC_IND_CPC_E!R5+FC_IND_NMM_E!R5+FC_IND_PPP_E!R5+FC_IND_FBT_E!R5+FC_IND_TE_E!R5+FC_IND_MAC_E!R5+FC_IND_TL_E!R5+FC_IND_WP_E!R5+FC_IND_MQ_E!R5+FC_IND_CON_E!R5+FC_IND_NSP_E!R5</f>
        <v>8.870709960000001</v>
      </c>
      <c r="S5" s="8">
        <f>FC_IND_IS_E!S5+FC_IND_NFM_E!S5+FC_IND_CPC_E!S5+FC_IND_NMM_E!S5+FC_IND_PPP_E!S5+FC_IND_FBT_E!S5+FC_IND_TE_E!S5+FC_IND_MAC_E!S5+FC_IND_TL_E!S5+FC_IND_WP_E!S5+FC_IND_MQ_E!S5+FC_IND_CON_E!S5+FC_IND_NSP_E!S5</f>
        <v>2.9570212799999998</v>
      </c>
      <c r="T5" s="8">
        <f>FC_IND_IS_E!T5+FC_IND_NFM_E!T5+FC_IND_CPC_E!T5+FC_IND_NMM_E!T5+FC_IND_PPP_E!T5+FC_IND_FBT_E!T5+FC_IND_TE_E!T5+FC_IND_MAC_E!T5+FC_IND_TL_E!T5+FC_IND_WP_E!T5+FC_IND_MQ_E!T5+FC_IND_CON_E!T5+FC_IND_NSP_E!T5</f>
        <v>2.9570212799999993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832.71506321520008</v>
      </c>
      <c r="D7" s="8">
        <f>FC_IND_IS_E!D7+FC_IND_NFM_E!D7+FC_IND_CPC_E!D7+FC_IND_NMM_E!D7+FC_IND_PPP_E!D7+FC_IND_FBT_E!D7+FC_IND_TE_E!D7+FC_IND_MAC_E!D7+FC_IND_TL_E!D7+FC_IND_WP_E!D7+FC_IND_MQ_E!D7+FC_IND_CON_E!D7+FC_IND_NSP_E!D7</f>
        <v>767.44669153680002</v>
      </c>
      <c r="E7" s="8">
        <f>FC_IND_IS_E!E7+FC_IND_NFM_E!E7+FC_IND_CPC_E!E7+FC_IND_NMM_E!E7+FC_IND_PPP_E!E7+FC_IND_FBT_E!E7+FC_IND_TE_E!E7+FC_IND_MAC_E!E7+FC_IND_TL_E!E7+FC_IND_WP_E!E7+FC_IND_MQ_E!E7+FC_IND_CON_E!E7+FC_IND_NSP_E!E7</f>
        <v>670.13145698400012</v>
      </c>
      <c r="F7" s="8">
        <f>FC_IND_IS_E!F7+FC_IND_NFM_E!F7+FC_IND_CPC_E!F7+FC_IND_NMM_E!F7+FC_IND_PPP_E!F7+FC_IND_FBT_E!F7+FC_IND_TE_E!F7+FC_IND_MAC_E!F7+FC_IND_TL_E!F7+FC_IND_WP_E!F7+FC_IND_MQ_E!F7+FC_IND_CON_E!F7+FC_IND_NSP_E!F7</f>
        <v>614.0262675887999</v>
      </c>
      <c r="G7" s="8">
        <f>FC_IND_IS_E!G7+FC_IND_NFM_E!G7+FC_IND_CPC_E!G7+FC_IND_NMM_E!G7+FC_IND_PPP_E!G7+FC_IND_FBT_E!G7+FC_IND_TE_E!G7+FC_IND_MAC_E!G7+FC_IND_TL_E!G7+FC_IND_WP_E!G7+FC_IND_MQ_E!G7+FC_IND_CON_E!G7+FC_IND_NSP_E!G7</f>
        <v>628.92815491439978</v>
      </c>
      <c r="H7" s="8">
        <f>FC_IND_IS_E!H7+FC_IND_NFM_E!H7+FC_IND_CPC_E!H7+FC_IND_NMM_E!H7+FC_IND_PPP_E!H7+FC_IND_FBT_E!H7+FC_IND_TE_E!H7+FC_IND_MAC_E!H7+FC_IND_TL_E!H7+FC_IND_WP_E!H7+FC_IND_MQ_E!H7+FC_IND_CON_E!H7+FC_IND_NSP_E!H7</f>
        <v>629.19195863040011</v>
      </c>
      <c r="I7" s="8">
        <f>FC_IND_IS_E!I7+FC_IND_NFM_E!I7+FC_IND_CPC_E!I7+FC_IND_NMM_E!I7+FC_IND_PPP_E!I7+FC_IND_FBT_E!I7+FC_IND_TE_E!I7+FC_IND_MAC_E!I7+FC_IND_TL_E!I7+FC_IND_WP_E!I7+FC_IND_MQ_E!I7+FC_IND_CON_E!I7+FC_IND_NSP_E!I7</f>
        <v>445.81141186559989</v>
      </c>
      <c r="J7" s="8">
        <f>FC_IND_IS_E!J7+FC_IND_NFM_E!J7+FC_IND_CPC_E!J7+FC_IND_NMM_E!J7+FC_IND_PPP_E!J7+FC_IND_FBT_E!J7+FC_IND_TE_E!J7+FC_IND_MAC_E!J7+FC_IND_TL_E!J7+FC_IND_WP_E!J7+FC_IND_MQ_E!J7+FC_IND_CON_E!J7+FC_IND_NSP_E!J7</f>
        <v>426.54319994880007</v>
      </c>
      <c r="K7" s="8">
        <f>FC_IND_IS_E!K7+FC_IND_NFM_E!K7+FC_IND_CPC_E!K7+FC_IND_NMM_E!K7+FC_IND_PPP_E!K7+FC_IND_FBT_E!K7+FC_IND_TE_E!K7+FC_IND_MAC_E!K7+FC_IND_TL_E!K7+FC_IND_WP_E!K7+FC_IND_MQ_E!K7+FC_IND_CON_E!K7+FC_IND_NSP_E!K7</f>
        <v>463.29049958399997</v>
      </c>
      <c r="L7" s="8">
        <f>FC_IND_IS_E!L7+FC_IND_NFM_E!L7+FC_IND_CPC_E!L7+FC_IND_NMM_E!L7+FC_IND_PPP_E!L7+FC_IND_FBT_E!L7+FC_IND_TE_E!L7+FC_IND_MAC_E!L7+FC_IND_TL_E!L7+FC_IND_WP_E!L7+FC_IND_MQ_E!L7+FC_IND_CON_E!L7+FC_IND_NSP_E!L7</f>
        <v>318.43232593920004</v>
      </c>
      <c r="M7" s="8">
        <f>FC_IND_IS_E!M7+FC_IND_NFM_E!M7+FC_IND_CPC_E!M7+FC_IND_NMM_E!M7+FC_IND_PPP_E!M7+FC_IND_FBT_E!M7+FC_IND_TE_E!M7+FC_IND_MAC_E!M7+FC_IND_TL_E!M7+FC_IND_WP_E!M7+FC_IND_MQ_E!M7+FC_IND_CON_E!M7+FC_IND_NSP_E!M7</f>
        <v>393.47280949679993</v>
      </c>
      <c r="N7" s="8">
        <f>FC_IND_IS_E!N7+FC_IND_NFM_E!N7+FC_IND_CPC_E!N7+FC_IND_NMM_E!N7+FC_IND_PPP_E!N7+FC_IND_FBT_E!N7+FC_IND_TE_E!N7+FC_IND_MAC_E!N7+FC_IND_TL_E!N7+FC_IND_WP_E!N7+FC_IND_MQ_E!N7+FC_IND_CON_E!N7+FC_IND_NSP_E!N7</f>
        <v>342.27104733359994</v>
      </c>
      <c r="O7" s="8">
        <f>FC_IND_IS_E!O7+FC_IND_NFM_E!O7+FC_IND_CPC_E!O7+FC_IND_NMM_E!O7+FC_IND_PPP_E!O7+FC_IND_FBT_E!O7+FC_IND_TE_E!O7+FC_IND_MAC_E!O7+FC_IND_TL_E!O7+FC_IND_WP_E!O7+FC_IND_MQ_E!O7+FC_IND_CON_E!O7+FC_IND_NSP_E!O7</f>
        <v>273.82192184159999</v>
      </c>
      <c r="P7" s="8">
        <f>FC_IND_IS_E!P7+FC_IND_NFM_E!P7+FC_IND_CPC_E!P7+FC_IND_NMM_E!P7+FC_IND_PPP_E!P7+FC_IND_FBT_E!P7+FC_IND_TE_E!P7+FC_IND_MAC_E!P7+FC_IND_TL_E!P7+FC_IND_WP_E!P7+FC_IND_MQ_E!P7+FC_IND_CON_E!P7+FC_IND_NSP_E!P7</f>
        <v>250.02449532720004</v>
      </c>
      <c r="Q7" s="8">
        <f>FC_IND_IS_E!Q7+FC_IND_NFM_E!Q7+FC_IND_CPC_E!Q7+FC_IND_NMM_E!Q7+FC_IND_PPP_E!Q7+FC_IND_FBT_E!Q7+FC_IND_TE_E!Q7+FC_IND_MAC_E!Q7+FC_IND_TL_E!Q7+FC_IND_WP_E!Q7+FC_IND_MQ_E!Q7+FC_IND_CON_E!Q7+FC_IND_NSP_E!Q7</f>
        <v>248.84850862080003</v>
      </c>
      <c r="R7" s="8">
        <f>FC_IND_IS_E!R7+FC_IND_NFM_E!R7+FC_IND_CPC_E!R7+FC_IND_NMM_E!R7+FC_IND_PPP_E!R7+FC_IND_FBT_E!R7+FC_IND_TE_E!R7+FC_IND_MAC_E!R7+FC_IND_TL_E!R7+FC_IND_WP_E!R7+FC_IND_MQ_E!R7+FC_IND_CON_E!R7+FC_IND_NSP_E!R7</f>
        <v>273.37524191999995</v>
      </c>
      <c r="S7" s="8">
        <f>FC_IND_IS_E!S7+FC_IND_NFM_E!S7+FC_IND_CPC_E!S7+FC_IND_NMM_E!S7+FC_IND_PPP_E!S7+FC_IND_FBT_E!S7+FC_IND_TE_E!S7+FC_IND_MAC_E!S7+FC_IND_TL_E!S7+FC_IND_WP_E!S7+FC_IND_MQ_E!S7+FC_IND_CON_E!S7+FC_IND_NSP_E!S7</f>
        <v>386.14883582879992</v>
      </c>
      <c r="T7" s="8">
        <f>FC_IND_IS_E!T7+FC_IND_NFM_E!T7+FC_IND_CPC_E!T7+FC_IND_NMM_E!T7+FC_IND_PPP_E!T7+FC_IND_FBT_E!T7+FC_IND_TE_E!T7+FC_IND_MAC_E!T7+FC_IND_TL_E!T7+FC_IND_WP_E!T7+FC_IND_MQ_E!T7+FC_IND_CON_E!T7+FC_IND_NSP_E!T7</f>
        <v>382.8389165964</v>
      </c>
      <c r="U7" s="8">
        <f>FC_IND_IS_E!U7+FC_IND_NFM_E!U7+FC_IND_CPC_E!U7+FC_IND_NMM_E!U7+FC_IND_PPP_E!U7+FC_IND_FBT_E!U7+FC_IND_TE_E!U7+FC_IND_MAC_E!U7+FC_IND_TL_E!U7+FC_IND_WP_E!U7+FC_IND_MQ_E!U7+FC_IND_CON_E!U7+FC_IND_NSP_E!U7</f>
        <v>339.67039772159995</v>
      </c>
      <c r="V7" s="8">
        <f>FC_IND_IS_E!V7+FC_IND_NFM_E!V7+FC_IND_CPC_E!V7+FC_IND_NMM_E!V7+FC_IND_PPP_E!V7+FC_IND_FBT_E!V7+FC_IND_TE_E!V7+FC_IND_MAC_E!V7+FC_IND_TL_E!V7+FC_IND_WP_E!V7+FC_IND_MQ_E!V7+FC_IND_CON_E!V7+FC_IND_NSP_E!V7</f>
        <v>322.56549519480001</v>
      </c>
      <c r="W7" s="8">
        <f>FC_IND_IS_E!W7+FC_IND_NFM_E!W7+FC_IND_CPC_E!W7+FC_IND_NMM_E!W7+FC_IND_PPP_E!W7+FC_IND_FBT_E!W7+FC_IND_TE_E!W7+FC_IND_MAC_E!W7+FC_IND_TL_E!W7+FC_IND_WP_E!W7+FC_IND_MQ_E!W7+FC_IND_CON_E!W7+FC_IND_NSP_E!W7</f>
        <v>260.77628118959996</v>
      </c>
      <c r="X7" s="8">
        <f>FC_IND_IS_E!X7+FC_IND_NFM_E!X7+FC_IND_CPC_E!X7+FC_IND_NMM_E!X7+FC_IND_PPP_E!X7+FC_IND_FBT_E!X7+FC_IND_TE_E!X7+FC_IND_MAC_E!X7+FC_IND_TL_E!X7+FC_IND_WP_E!X7+FC_IND_MQ_E!X7+FC_IND_CON_E!X7+FC_IND_NSP_E!X7</f>
        <v>296.33464634399991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574.49248442639998</v>
      </c>
      <c r="D11" s="19">
        <f t="shared" si="7"/>
        <v>499.44570209279999</v>
      </c>
      <c r="E11" s="19">
        <f t="shared" si="7"/>
        <v>558.85788218159996</v>
      </c>
      <c r="F11" s="19">
        <f t="shared" si="7"/>
        <v>565.11187675919984</v>
      </c>
      <c r="G11" s="19">
        <f t="shared" si="7"/>
        <v>618.99636227040014</v>
      </c>
      <c r="H11" s="19">
        <f t="shared" si="7"/>
        <v>622.12297535999983</v>
      </c>
      <c r="I11" s="19">
        <f t="shared" si="7"/>
        <v>581.47277900400002</v>
      </c>
      <c r="J11" s="19">
        <f t="shared" si="7"/>
        <v>550.20319031519989</v>
      </c>
      <c r="K11" s="19">
        <f t="shared" si="7"/>
        <v>525.32862893482206</v>
      </c>
      <c r="L11" s="19">
        <f t="shared" si="7"/>
        <v>428.25144865174514</v>
      </c>
      <c r="M11" s="19">
        <f t="shared" si="7"/>
        <v>509.41157703119995</v>
      </c>
      <c r="N11" s="19">
        <f t="shared" si="7"/>
        <v>526.52737852919984</v>
      </c>
      <c r="O11" s="19">
        <f t="shared" si="7"/>
        <v>140.23434150045858</v>
      </c>
      <c r="P11" s="19">
        <f t="shared" si="7"/>
        <v>171.39757104434796</v>
      </c>
      <c r="Q11" s="19">
        <f t="shared" si="7"/>
        <v>165.16484855644489</v>
      </c>
      <c r="R11" s="19">
        <f t="shared" si="7"/>
        <v>158.39007719043741</v>
      </c>
      <c r="S11" s="19">
        <f t="shared" si="7"/>
        <v>161.49542080324576</v>
      </c>
      <c r="T11" s="19">
        <f t="shared" si="7"/>
        <v>152.1782452081371</v>
      </c>
      <c r="U11" s="19">
        <f t="shared" si="7"/>
        <v>167.70687120005383</v>
      </c>
      <c r="V11" s="19">
        <f t="shared" si="7"/>
        <v>158.39007719045375</v>
      </c>
      <c r="W11" s="19">
        <f t="shared" si="7"/>
        <v>161.49580238883144</v>
      </c>
      <c r="X11" s="19">
        <f t="shared" ref="X11" si="8">SUM(X12:X16)</f>
        <v>152.17862679363884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572.23281986639995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497.18603753280001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556.59821762159993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562.85221219919981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616.01039771040018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619.13701079999987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578.48681444400006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547.21722575519993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525.32862893482206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425.26548409174512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503.43964791119993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523.54141396919988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140.23434150045858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171.39757104434796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165.16484855644489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158.39007719043741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161.49542080324576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152.1782452081371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167.70687120005383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158.39007719045375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161.49580238883144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152.17862679363884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2.2596645600000005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2.25966456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2.25966456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2.2596645600000005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2.9859645600000007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2.9859645600000002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2.9859645600000002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2.9859645600000002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2.9859645600000002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5.9719291200000004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2.9859645600000007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1099.0448712000002</v>
      </c>
      <c r="D17" s="27">
        <f t="shared" si="9"/>
        <v>906.90847199999996</v>
      </c>
      <c r="E17" s="27">
        <f t="shared" si="9"/>
        <v>1075.9319352</v>
      </c>
      <c r="F17" s="27">
        <f t="shared" si="9"/>
        <v>603.07717680000019</v>
      </c>
      <c r="G17" s="27">
        <f t="shared" si="9"/>
        <v>650.6014823999999</v>
      </c>
      <c r="H17" s="27">
        <f t="shared" si="9"/>
        <v>631.79007119999983</v>
      </c>
      <c r="I17" s="27">
        <f t="shared" si="9"/>
        <v>500.03077680000001</v>
      </c>
      <c r="J17" s="27">
        <f t="shared" si="9"/>
        <v>532.44622079999999</v>
      </c>
      <c r="K17" s="27">
        <f t="shared" si="9"/>
        <v>422.60466960000002</v>
      </c>
      <c r="L17" s="27">
        <f t="shared" si="9"/>
        <v>275.97570480000002</v>
      </c>
      <c r="M17" s="27">
        <f t="shared" si="9"/>
        <v>782.05981679999991</v>
      </c>
      <c r="N17" s="27">
        <f t="shared" si="9"/>
        <v>529.10045279999986</v>
      </c>
      <c r="O17" s="27">
        <f t="shared" si="9"/>
        <v>415.05767280000009</v>
      </c>
      <c r="P17" s="27">
        <f t="shared" si="9"/>
        <v>418.24296000000015</v>
      </c>
      <c r="Q17" s="27">
        <f t="shared" si="9"/>
        <v>471.73572000000001</v>
      </c>
      <c r="R17" s="27">
        <f t="shared" si="9"/>
        <v>549.11882879999985</v>
      </c>
      <c r="S17" s="27">
        <f t="shared" si="9"/>
        <v>606.51217439999982</v>
      </c>
      <c r="T17" s="27">
        <f t="shared" si="9"/>
        <v>544.50902159999998</v>
      </c>
      <c r="U17" s="27">
        <f t="shared" si="9"/>
        <v>559.98788400000001</v>
      </c>
      <c r="V17" s="27">
        <f t="shared" si="9"/>
        <v>567.19909439999992</v>
      </c>
      <c r="W17" s="27">
        <f t="shared" si="9"/>
        <v>540.29052000000001</v>
      </c>
      <c r="X17" s="27">
        <f t="shared" ref="X17" si="10">SUM(X18:X21)</f>
        <v>609.33924719999993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190.44936000000001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191.12868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203.99579999999997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184.29552000000001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184.13567999999998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179.26056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181.21859999999998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163.6362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152.6472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126.03384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190.16963999999993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173.18663999999995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164.23560000000001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152.88696000000002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144.13571999999999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154.72512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159.52031999999997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124.63523999999998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162.31751999999997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154.60524000000004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137.34251999999998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156.52331999999998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586.81958400000008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437.31979199999995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582.92020799999989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116.47958400000005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149.23958399999992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174.97958399999993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41.080104000000006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118.56031200000001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66.299688000000003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44.199791999999995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361.66010399999999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141.70010399999998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63.180000000000007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321.77592720000013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278.46000000000004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289.01592720000008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302.30207280000008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317.22621839999999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277.5499271999999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277.73207280000003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250.24970880000001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203.65778160000002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105.7420728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230.23007279999999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214.21370880000001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187.64207280000008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265.35600000000011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327.60000000000002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394.3937087999999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446.99185439999991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419.87378160000003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397.67036400000001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412.59385439999994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402.94800000000009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452.81592719999998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1301.0894303616003</v>
      </c>
      <c r="D22" s="27">
        <f t="shared" si="11"/>
        <v>1327.212843264</v>
      </c>
      <c r="E22" s="27">
        <f t="shared" si="11"/>
        <v>1238.4061861247997</v>
      </c>
      <c r="F22" s="27">
        <f t="shared" si="11"/>
        <v>1245.2137568640001</v>
      </c>
      <c r="G22" s="27">
        <f t="shared" si="11"/>
        <v>994.09087261440004</v>
      </c>
      <c r="H22" s="27">
        <f t="shared" si="11"/>
        <v>993.6938145024003</v>
      </c>
      <c r="I22" s="27">
        <f t="shared" si="11"/>
        <v>1266.7267793663998</v>
      </c>
      <c r="J22" s="27">
        <f t="shared" si="11"/>
        <v>1290.1772949119998</v>
      </c>
      <c r="K22" s="27">
        <f t="shared" si="11"/>
        <v>1210.5846441216001</v>
      </c>
      <c r="L22" s="27">
        <f t="shared" si="11"/>
        <v>919.35889056000008</v>
      </c>
      <c r="M22" s="27">
        <f t="shared" si="11"/>
        <v>1078.6017749759999</v>
      </c>
      <c r="N22" s="27">
        <f t="shared" si="11"/>
        <v>1049.7660921395996</v>
      </c>
      <c r="O22" s="27">
        <f t="shared" si="11"/>
        <v>891.83680700399998</v>
      </c>
      <c r="P22" s="27">
        <f t="shared" si="11"/>
        <v>769.25672714880011</v>
      </c>
      <c r="Q22" s="27">
        <f t="shared" si="11"/>
        <v>850.21022849400015</v>
      </c>
      <c r="R22" s="27">
        <f t="shared" si="11"/>
        <v>778.1610859307998</v>
      </c>
      <c r="S22" s="27">
        <f t="shared" si="11"/>
        <v>695.02115659679987</v>
      </c>
      <c r="T22" s="27">
        <f t="shared" si="11"/>
        <v>660.33006494399979</v>
      </c>
      <c r="U22" s="27">
        <f t="shared" si="11"/>
        <v>721.92127391999986</v>
      </c>
      <c r="V22" s="27">
        <f t="shared" si="11"/>
        <v>680.13725867999983</v>
      </c>
      <c r="W22" s="27">
        <f t="shared" si="11"/>
        <v>519.8312218968</v>
      </c>
      <c r="X22" s="27">
        <f t="shared" ref="X22" si="12">SUM(X23:X24)</f>
        <v>461.58789600000023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1301.0894303616003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1327.212843264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1238.4061861247997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1245.2137568640001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994.09087261440004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993.6938145024003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1266.7267793663998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1290.1772949119998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1210.5846441216001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919.35889056000008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1078.6017749759999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1049.7660921395996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891.83680700399998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769.25672714880011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850.21022849400015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778.1610859307998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695.02115659679987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660.33006494399979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721.92127391999986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680.13725867999983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519.8312218968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461.58789600000023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4562.4754198800001</v>
      </c>
      <c r="D26" s="27">
        <f t="shared" si="13"/>
        <v>4627.2574537200007</v>
      </c>
      <c r="E26" s="27">
        <f t="shared" si="13"/>
        <v>4462.0777234800007</v>
      </c>
      <c r="F26" s="27">
        <f t="shared" si="13"/>
        <v>4554.9969404400008</v>
      </c>
      <c r="G26" s="27">
        <f t="shared" si="13"/>
        <v>4773.0929911200001</v>
      </c>
      <c r="H26" s="27">
        <f t="shared" si="13"/>
        <v>4493.1850527600009</v>
      </c>
      <c r="I26" s="27">
        <f t="shared" si="13"/>
        <v>4454.5570938000001</v>
      </c>
      <c r="J26" s="27">
        <f t="shared" si="13"/>
        <v>4311.9263937599999</v>
      </c>
      <c r="K26" s="27">
        <f t="shared" si="13"/>
        <v>4117.6478145600004</v>
      </c>
      <c r="L26" s="27">
        <f t="shared" si="13"/>
        <v>3564.1842498000005</v>
      </c>
      <c r="M26" s="27">
        <f t="shared" si="13"/>
        <v>3896.8977711599996</v>
      </c>
      <c r="N26" s="27">
        <f t="shared" si="13"/>
        <v>3803.2738974000004</v>
      </c>
      <c r="O26" s="27">
        <f t="shared" si="13"/>
        <v>3675.3938974800003</v>
      </c>
      <c r="P26" s="27">
        <f t="shared" si="13"/>
        <v>3730.9805110800003</v>
      </c>
      <c r="Q26" s="27">
        <f t="shared" si="13"/>
        <v>3647.09357568</v>
      </c>
      <c r="R26" s="27">
        <f t="shared" si="13"/>
        <v>3464.2404385200002</v>
      </c>
      <c r="S26" s="27">
        <f t="shared" si="13"/>
        <v>3547.4605916400001</v>
      </c>
      <c r="T26" s="27">
        <f t="shared" si="13"/>
        <v>3493.98863424</v>
      </c>
      <c r="U26" s="27">
        <f t="shared" si="13"/>
        <v>3535.7995868400003</v>
      </c>
      <c r="V26" s="27">
        <f t="shared" si="13"/>
        <v>3284.1210272399999</v>
      </c>
      <c r="W26" s="27">
        <f t="shared" si="13"/>
        <v>3041.3598641999997</v>
      </c>
      <c r="X26" s="27">
        <f t="shared" ref="X26" si="14">SUM(X27,X33)</f>
        <v>3024.1091127600002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4562.4754198800001</v>
      </c>
      <c r="D33" s="19">
        <f t="shared" si="17"/>
        <v>4627.2574537200007</v>
      </c>
      <c r="E33" s="19">
        <f t="shared" si="17"/>
        <v>4462.0777234800007</v>
      </c>
      <c r="F33" s="19">
        <f t="shared" si="17"/>
        <v>4554.9969404400008</v>
      </c>
      <c r="G33" s="19">
        <f t="shared" si="17"/>
        <v>4773.0929911200001</v>
      </c>
      <c r="H33" s="19">
        <f t="shared" si="17"/>
        <v>4493.1850527600009</v>
      </c>
      <c r="I33" s="19">
        <f t="shared" si="17"/>
        <v>4454.5570938000001</v>
      </c>
      <c r="J33" s="19">
        <f t="shared" si="17"/>
        <v>4311.9263937599999</v>
      </c>
      <c r="K33" s="19">
        <f t="shared" si="17"/>
        <v>4117.6478145600004</v>
      </c>
      <c r="L33" s="19">
        <f t="shared" si="17"/>
        <v>3564.1842498000005</v>
      </c>
      <c r="M33" s="19">
        <f t="shared" si="17"/>
        <v>3896.8977711599996</v>
      </c>
      <c r="N33" s="19">
        <f t="shared" si="17"/>
        <v>3803.2738974000004</v>
      </c>
      <c r="O33" s="19">
        <f t="shared" si="17"/>
        <v>3675.3938974800003</v>
      </c>
      <c r="P33" s="19">
        <f t="shared" si="17"/>
        <v>3730.9805110800003</v>
      </c>
      <c r="Q33" s="19">
        <f t="shared" si="17"/>
        <v>3647.09357568</v>
      </c>
      <c r="R33" s="19">
        <f t="shared" si="17"/>
        <v>3464.2404385200002</v>
      </c>
      <c r="S33" s="19">
        <f t="shared" si="17"/>
        <v>3547.4605916400001</v>
      </c>
      <c r="T33" s="19">
        <f t="shared" si="17"/>
        <v>3493.98863424</v>
      </c>
      <c r="U33" s="19">
        <f t="shared" si="17"/>
        <v>3535.7995868400003</v>
      </c>
      <c r="V33" s="19">
        <f t="shared" si="17"/>
        <v>3284.1210272399999</v>
      </c>
      <c r="W33" s="19">
        <f t="shared" si="17"/>
        <v>3041.3598641999997</v>
      </c>
      <c r="X33" s="19">
        <f t="shared" ref="X33" si="18">SUM(X34:X50)</f>
        <v>3024.1091127600002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383.32797696000006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392.8319078400001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342.14400000000018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421.34390784000004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427.67999999999995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430.84804608000019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395.99995392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411.83997696000006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491.04009215999992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497.37597695999989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519.55209216000014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494.20793088000005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430.84804608000007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670.50044856000011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682.1612528400002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667.58530428000017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725.88978000000031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755.04190428000015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787.10917284000004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833.75307144000021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772.53299712000012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804.60049284000013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650.09421144000009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795.8548328400002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784.19425572000034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772.53345144000014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1066.35855096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1116.0243590400003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1113.1028542800002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1116.0241318799999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1078.0445700000002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1127.7108324000001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908.59593095999981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785.89159523999979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873.53719236000006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8.9396168399999993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8.9396168399999993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8.9396168399999993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8.9396168399999993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8.9513423999999997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8.9396168399999993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8.9416126799999986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8.9433590399999972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5.9598277199999998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5.9598277199999998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5.9598277199999998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5.9598277199999998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5.9598277199999998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6.015212280000001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6.015212280000001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6.015212280000001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6.015212280000001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6.015212280000001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6.015212280000001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6.015212280000001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6.015212280000001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6.015212280000001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246.78638135999995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237.04498728000002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240.29203068000001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269.51674068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217.56167136000002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240.29203068000001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217.56167136000002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201.32566271999991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1452.9528889200001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1465.6981482000001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1484.8157703600002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1516.6789185600001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1544.5105228800001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1490.5956592799996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1448.4523809599996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1629.22656312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1622.9259586800003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1553.3354771999998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1575.7099721999998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1540.6187612400001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1527.9388581599999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1568.5488000000003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1491.7219199999997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1371.5003905199999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1347.8710564799999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1436.4196376399998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1423.1165832000004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1436.3198694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1385.4602080800003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1329.3397728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1905.5027671199998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1985.0319172800002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1784.62009728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1686.0041071200001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1803.70610136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1546.03431864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1523.7659671199997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1256.5499284799998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982.19485440000017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678.03115176000006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814.27106520000007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738.53643455999998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676.04974272000015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621.88045488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590.6594001599999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527.89378967999994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575.34673895999993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522.2022890400001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447.15506327999998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415.88496791999995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409.63117175999997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409.63145040000001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77.914979999999957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31.903793999999991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89.453754000000004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90.043433999999991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119.32174799999999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121.27190400000002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139.55373899999998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152.41402800000003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130.84507800000003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101.57097599999997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101.17224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161.76537000000002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160.76782799999998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177.997365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148.67342099999999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164.75483700000001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186.58107000000001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176.79097799999997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156.73975200000001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156.69692999999998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213.77093400000004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209.06507699999997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63.336741480000008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60.690816720000001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84.519180720000008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106.09717608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113.88137219999999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108.38633508000001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104.09036868000001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80.419541040000013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80.081510759999986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77.816628719999983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84.377741039999989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77.991317279999976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101.29614335999999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43.3937466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56.954275919999986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40.681324079999982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46.105641360000021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56.954275920000001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134.77011299999998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143.04644532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39.265080119999993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24.419455200000005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1948.1566500000006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1972.94724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1812.8939399999999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1780.6813199999999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1797.8479199999997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1735.2403200000001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1843.8948000000003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1896.8868824400001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1733.65473204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1440.6354111600003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1631.5748578800003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1567.1677942800004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1454.8608676800002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1477.8756234000002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1412.4702715199999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1298.9057399999999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1257.77072916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1389.1711561200002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1324.8907214400003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1493.7460441200001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1489.9088041200007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1620.4080855599998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105.93508017618365</v>
      </c>
      <c r="D52" s="27">
        <f t="shared" si="19"/>
        <v>156.01127753144004</v>
      </c>
      <c r="E52" s="27">
        <f t="shared" si="19"/>
        <v>186.58360696403165</v>
      </c>
      <c r="F52" s="27">
        <f t="shared" si="19"/>
        <v>203.06434524728172</v>
      </c>
      <c r="G52" s="27">
        <f t="shared" si="19"/>
        <v>219.62287670586008</v>
      </c>
      <c r="H52" s="27">
        <f t="shared" si="19"/>
        <v>173.11894421914076</v>
      </c>
      <c r="I52" s="27">
        <f t="shared" si="19"/>
        <v>155.15681742909442</v>
      </c>
      <c r="J52" s="27">
        <f t="shared" si="19"/>
        <v>129.11658156514639</v>
      </c>
      <c r="K52" s="27">
        <f t="shared" si="19"/>
        <v>123.39380472059023</v>
      </c>
      <c r="L52" s="27">
        <f t="shared" si="19"/>
        <v>112.99792567596828</v>
      </c>
      <c r="M52" s="27">
        <f t="shared" si="19"/>
        <v>140.15332654301571</v>
      </c>
      <c r="N52" s="27">
        <f t="shared" si="19"/>
        <v>79.019149271193328</v>
      </c>
      <c r="O52" s="27">
        <f t="shared" si="19"/>
        <v>185.02166489172049</v>
      </c>
      <c r="P52" s="27">
        <f t="shared" si="19"/>
        <v>232.91130873742247</v>
      </c>
      <c r="Q52" s="27">
        <f t="shared" si="19"/>
        <v>245.14213289011548</v>
      </c>
      <c r="R52" s="27">
        <f t="shared" si="19"/>
        <v>206.3726180235308</v>
      </c>
      <c r="S52" s="27">
        <f t="shared" si="19"/>
        <v>210.09458914060633</v>
      </c>
      <c r="T52" s="27">
        <f t="shared" si="19"/>
        <v>227.12065406646616</v>
      </c>
      <c r="U52" s="27">
        <f t="shared" si="19"/>
        <v>229.1769504388264</v>
      </c>
      <c r="V52" s="27">
        <f t="shared" si="19"/>
        <v>210.86069409221852</v>
      </c>
      <c r="W52" s="27">
        <f t="shared" si="19"/>
        <v>215.0413142368123</v>
      </c>
      <c r="X52" s="27">
        <f t="shared" ref="X52" si="20">SUM(X53:X54)</f>
        <v>228.23931570517095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79.794000000000011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121.97877120000001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158.58722879999996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169.59880080000002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182.75400000000002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145.43151480000003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123.26628600000001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91.376999999999995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72.072000000000003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46.475114400000002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52.910114400000005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22.022629200000001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121.97928599999999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144.28711440000006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155.58337079999995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117.83205719999999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107.96540040000001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123.40888559999999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137.70900000000003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121.12111440000001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123.4088856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137.99471399999999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26.141080176183632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34.032506331440032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27.996378164031675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33.465544447281701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36.868876705860053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27.687429419140727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31.890531429094406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37.739581565146402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51.321804720590215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66.52281127596828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87.243212143015711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56.996520071193324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63.042378891720517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88.624194337422409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89.558762090115522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88.540560823530811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102.12918874060632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103.71176846646617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91.467950438826364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89.739579692218499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91.632428636812293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90.244601705170979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15860.430205919996</v>
      </c>
      <c r="D61" s="49">
        <f t="shared" si="21"/>
        <v>14555.124331199997</v>
      </c>
      <c r="E61" s="49">
        <f t="shared" si="21"/>
        <v>15081.7400784</v>
      </c>
      <c r="F61" s="49">
        <f t="shared" si="21"/>
        <v>14804.068924799998</v>
      </c>
      <c r="G61" s="49">
        <f t="shared" si="21"/>
        <v>15525.495376559998</v>
      </c>
      <c r="H61" s="49">
        <f t="shared" si="21"/>
        <v>13729.043176559999</v>
      </c>
      <c r="I61" s="49">
        <f t="shared" si="21"/>
        <v>15860.317807439998</v>
      </c>
      <c r="J61" s="49">
        <f t="shared" si="21"/>
        <v>15977.310981839999</v>
      </c>
      <c r="K61" s="49">
        <f t="shared" si="21"/>
        <v>15145.001604719999</v>
      </c>
      <c r="L61" s="49">
        <f t="shared" si="21"/>
        <v>12187.404079919997</v>
      </c>
      <c r="M61" s="49">
        <f t="shared" si="21"/>
        <v>13966.162254719997</v>
      </c>
      <c r="N61" s="49">
        <f t="shared" si="21"/>
        <v>14346.0455688</v>
      </c>
      <c r="O61" s="49">
        <f t="shared" si="21"/>
        <v>14612.521357440004</v>
      </c>
      <c r="P61" s="49">
        <f t="shared" si="21"/>
        <v>15030.232422479998</v>
      </c>
      <c r="Q61" s="49">
        <f t="shared" si="21"/>
        <v>15826.594732560003</v>
      </c>
      <c r="R61" s="49">
        <f t="shared" si="21"/>
        <v>16159.973521680002</v>
      </c>
      <c r="S61" s="49">
        <f t="shared" si="21"/>
        <v>17176.51613448</v>
      </c>
      <c r="T61" s="49">
        <f t="shared" si="21"/>
        <v>18104.923118879997</v>
      </c>
      <c r="U61" s="49">
        <f t="shared" si="21"/>
        <v>19229.197687199998</v>
      </c>
      <c r="V61" s="49">
        <f t="shared" si="21"/>
        <v>19658.026216799997</v>
      </c>
      <c r="W61" s="49">
        <f t="shared" si="21"/>
        <v>18302.90643648</v>
      </c>
      <c r="X61" s="49">
        <f t="shared" si="21"/>
        <v>19064.767238639997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15772.288089599995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14447.327731199997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14992.5432384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14706.272044799998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15426.880358399998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13643.728358399998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15764.447865599999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15873.983999999999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15006.3201792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12063.968179199997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13793.471999999998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14173.3763136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14413.280313600004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14828.464223999998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15634.751731200002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15967.055865600003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16955.120448000001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17769.359865599996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18872.224358399999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19297.375372799997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17969.9522688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18682.607865599995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5.8421563199999991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5.8967999999999989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5.8967999999999989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5.8967999999999989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6.1151781599999993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6.1151781599999993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6.1698218399999991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8.6268218399999981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8.6814655199999997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6.4972908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6.6614184000000005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7.0435310399999986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9.1184184000000013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11.903083920000002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11.029178160000001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9.3910471199999996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10.537778160000002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116.24322527999998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149.33095632000001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175.92119999999997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156.37448736000002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177.12237816000007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82.299959999999999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101.8998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83.300039999999996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91.900080000000003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92.499839999999992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79.19963999999996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89.700119999999998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94.700159999999983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129.99995999999999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102.09996000000002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141.50015999999999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145.90007999999995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182.40011999999996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189.59976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180.50003999999996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180.90000000000003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205.39979999999997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205.30007999999998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194.10012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182.00015999999999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175.89995999999999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163.10015999999996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41.776361280000003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14.838649919999998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24.528676319999995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19.725644159999998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7.7225054400000008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0.26535455999999996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0.31378319999999998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2.6266089599999991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5.4581083200000009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14.019947999999999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13.54225248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2.7294840000000002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0.67972031999999993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0.16047359999999999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1971.1436925024</v>
      </c>
      <c r="D2" s="21">
        <f t="shared" ref="D2:X2" si="0">SUM(D3,D17,D22,D25,D26,D51,D52)</f>
        <v>1722.1111424712001</v>
      </c>
      <c r="E2" s="21">
        <f t="shared" si="0"/>
        <v>1973.1604473288</v>
      </c>
      <c r="F2" s="21">
        <f t="shared" si="0"/>
        <v>1512.3968172576001</v>
      </c>
      <c r="G2" s="21">
        <f t="shared" si="0"/>
        <v>1616.9718374352001</v>
      </c>
      <c r="H2" s="21">
        <f t="shared" si="0"/>
        <v>1634.1455832047998</v>
      </c>
      <c r="I2" s="21">
        <f t="shared" si="0"/>
        <v>1493.3928129552</v>
      </c>
      <c r="J2" s="21">
        <f t="shared" si="0"/>
        <v>1413.1816976663999</v>
      </c>
      <c r="K2" s="21">
        <f t="shared" si="0"/>
        <v>1305.7085073620221</v>
      </c>
      <c r="L2" s="21">
        <f t="shared" si="0"/>
        <v>990.64900953574511</v>
      </c>
      <c r="M2" s="21">
        <f t="shared" si="0"/>
        <v>1637.4638675376</v>
      </c>
      <c r="N2" s="21">
        <f t="shared" si="0"/>
        <v>1368.2715166728001</v>
      </c>
      <c r="O2" s="21">
        <f t="shared" si="0"/>
        <v>878.02863841125873</v>
      </c>
      <c r="P2" s="21">
        <f t="shared" si="0"/>
        <v>897.79538179514816</v>
      </c>
      <c r="Q2" s="21">
        <f t="shared" si="0"/>
        <v>956.84575966564478</v>
      </c>
      <c r="R2" s="21">
        <f t="shared" si="0"/>
        <v>944.56934471523721</v>
      </c>
      <c r="S2" s="21">
        <f t="shared" si="0"/>
        <v>984.67363388164563</v>
      </c>
      <c r="T2" s="21">
        <f t="shared" si="0"/>
        <v>932.84209552333721</v>
      </c>
      <c r="U2" s="21">
        <f t="shared" si="0"/>
        <v>1006.3372169952539</v>
      </c>
      <c r="V2" s="21">
        <f t="shared" si="0"/>
        <v>956.33296591685394</v>
      </c>
      <c r="W2" s="21">
        <f t="shared" si="0"/>
        <v>924.59910287523167</v>
      </c>
      <c r="X2" s="21">
        <f t="shared" si="0"/>
        <v>1008.2177011584389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474.42972378239995</v>
      </c>
      <c r="D3" s="24">
        <f t="shared" ref="D3:W3" si="2">SUM(D4,D8,D11)</f>
        <v>393.12894687119996</v>
      </c>
      <c r="E3" s="24">
        <f t="shared" si="2"/>
        <v>455.66812424879993</v>
      </c>
      <c r="F3" s="24">
        <f t="shared" si="2"/>
        <v>458.79512153759981</v>
      </c>
      <c r="G3" s="24">
        <f t="shared" si="2"/>
        <v>493.91800751520015</v>
      </c>
      <c r="H3" s="24">
        <f t="shared" si="2"/>
        <v>497.04462060479995</v>
      </c>
      <c r="I3" s="24">
        <f t="shared" si="2"/>
        <v>465.77541611520002</v>
      </c>
      <c r="J3" s="24">
        <f t="shared" si="2"/>
        <v>434.50582742639995</v>
      </c>
      <c r="K3" s="24">
        <f t="shared" si="2"/>
        <v>422.13887100202209</v>
      </c>
      <c r="L3" s="24">
        <f t="shared" si="2"/>
        <v>359.45866089574514</v>
      </c>
      <c r="M3" s="24">
        <f t="shared" si="2"/>
        <v>434.36479469759996</v>
      </c>
      <c r="N3" s="24">
        <f t="shared" si="2"/>
        <v>445.50313487279999</v>
      </c>
      <c r="O3" s="24">
        <f t="shared" si="2"/>
        <v>65.442820331258574</v>
      </c>
      <c r="P3" s="24">
        <f t="shared" si="2"/>
        <v>99.563071155147952</v>
      </c>
      <c r="Q3" s="24">
        <f t="shared" si="2"/>
        <v>108.59273818564486</v>
      </c>
      <c r="R3" s="24">
        <f t="shared" si="2"/>
        <v>102.04132115523741</v>
      </c>
      <c r="S3" s="24">
        <f t="shared" si="2"/>
        <v>111.65587688164578</v>
      </c>
      <c r="T3" s="24">
        <f t="shared" si="2"/>
        <v>108.55015168333711</v>
      </c>
      <c r="U3" s="24">
        <f t="shared" si="2"/>
        <v>121.12175639525384</v>
      </c>
      <c r="V3" s="24">
        <f t="shared" si="2"/>
        <v>118.01603119685375</v>
      </c>
      <c r="W3" s="24">
        <f t="shared" si="2"/>
        <v>121.12175639523143</v>
      </c>
      <c r="X3" s="24">
        <f t="shared" ref="X3" si="3">SUM(X4,X8,X11)</f>
        <v>132.65137203843884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2.9570212799999998</v>
      </c>
      <c r="Q4" s="19">
        <f t="shared" si="5"/>
        <v>8.870709960000001</v>
      </c>
      <c r="R4" s="19">
        <f t="shared" si="5"/>
        <v>8.870709960000001</v>
      </c>
      <c r="S4" s="19">
        <f t="shared" si="5"/>
        <v>2.9570212799999998</v>
      </c>
      <c r="T4" s="19">
        <f t="shared" si="5"/>
        <v>2.9570212799999993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17.74106604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2.9570212799999998</v>
      </c>
      <c r="Q5" s="8">
        <f>FC_IND_IS_BF_E!Q5+FC_IND_IS_EA_E!Q5</f>
        <v>8.870709960000001</v>
      </c>
      <c r="R5" s="8">
        <f>FC_IND_IS_BF_E!R5+FC_IND_IS_EA_E!R5</f>
        <v>8.870709960000001</v>
      </c>
      <c r="S5" s="8">
        <f>FC_IND_IS_BF_E!S5+FC_IND_IS_EA_E!S5</f>
        <v>2.9570212799999998</v>
      </c>
      <c r="T5" s="8">
        <f>FC_IND_IS_BF_E!T5+FC_IND_IS_EA_E!T5</f>
        <v>2.9570212799999993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17.74106604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474.42972378239995</v>
      </c>
      <c r="D11" s="19">
        <f t="shared" ref="D11:W11" si="11">SUM(D12:D16)</f>
        <v>393.12894687119996</v>
      </c>
      <c r="E11" s="19">
        <f t="shared" si="11"/>
        <v>455.66812424879993</v>
      </c>
      <c r="F11" s="19">
        <f t="shared" si="11"/>
        <v>458.79512153759981</v>
      </c>
      <c r="G11" s="19">
        <f t="shared" si="11"/>
        <v>493.91800751520015</v>
      </c>
      <c r="H11" s="19">
        <f t="shared" si="11"/>
        <v>497.04462060479995</v>
      </c>
      <c r="I11" s="19">
        <f t="shared" si="11"/>
        <v>465.77541611520002</v>
      </c>
      <c r="J11" s="19">
        <f t="shared" si="11"/>
        <v>434.50582742639995</v>
      </c>
      <c r="K11" s="19">
        <f t="shared" si="11"/>
        <v>422.13887100202209</v>
      </c>
      <c r="L11" s="19">
        <f t="shared" si="11"/>
        <v>359.45866089574514</v>
      </c>
      <c r="M11" s="19">
        <f t="shared" si="11"/>
        <v>434.36479469759996</v>
      </c>
      <c r="N11" s="19">
        <f t="shared" si="11"/>
        <v>445.50313487279999</v>
      </c>
      <c r="O11" s="19">
        <f t="shared" si="11"/>
        <v>65.442820331258574</v>
      </c>
      <c r="P11" s="19">
        <f t="shared" si="11"/>
        <v>96.606049875147946</v>
      </c>
      <c r="Q11" s="19">
        <f t="shared" si="11"/>
        <v>99.722028225644863</v>
      </c>
      <c r="R11" s="19">
        <f t="shared" si="11"/>
        <v>93.170611195237413</v>
      </c>
      <c r="S11" s="19">
        <f t="shared" si="11"/>
        <v>108.69885560164577</v>
      </c>
      <c r="T11" s="19">
        <f t="shared" si="11"/>
        <v>105.5931304033371</v>
      </c>
      <c r="U11" s="19">
        <f t="shared" si="11"/>
        <v>121.12175639525384</v>
      </c>
      <c r="V11" s="19">
        <f t="shared" si="11"/>
        <v>118.01603119685375</v>
      </c>
      <c r="W11" s="19">
        <f t="shared" si="11"/>
        <v>121.12175639523143</v>
      </c>
      <c r="X11" s="19">
        <f t="shared" ref="X11" si="12">SUM(X12:X16)</f>
        <v>114.91030599843883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472.17005922239997</v>
      </c>
      <c r="D13" s="8">
        <f>FC_IND_IS_BF_E!D13+FC_IND_IS_EA_E!D13</f>
        <v>390.86928231119998</v>
      </c>
      <c r="E13" s="8">
        <f>FC_IND_IS_BF_E!E13+FC_IND_IS_EA_E!E13</f>
        <v>453.40845968879995</v>
      </c>
      <c r="F13" s="8">
        <f>FC_IND_IS_BF_E!F13+FC_IND_IS_EA_E!F13</f>
        <v>456.53545697759984</v>
      </c>
      <c r="G13" s="8">
        <f>FC_IND_IS_BF_E!G13+FC_IND_IS_EA_E!G13</f>
        <v>490.93204295520013</v>
      </c>
      <c r="H13" s="8">
        <f>FC_IND_IS_BF_E!H13+FC_IND_IS_EA_E!H13</f>
        <v>494.05865604479993</v>
      </c>
      <c r="I13" s="8">
        <f>FC_IND_IS_BF_E!I13+FC_IND_IS_EA_E!I13</f>
        <v>462.7894515552</v>
      </c>
      <c r="J13" s="8">
        <f>FC_IND_IS_BF_E!J13+FC_IND_IS_EA_E!J13</f>
        <v>431.51986286639993</v>
      </c>
      <c r="K13" s="8">
        <f>FC_IND_IS_BF_E!K13+FC_IND_IS_EA_E!K13</f>
        <v>422.13887100202209</v>
      </c>
      <c r="L13" s="8">
        <f>FC_IND_IS_BF_E!L13+FC_IND_IS_EA_E!L13</f>
        <v>356.47269633574513</v>
      </c>
      <c r="M13" s="8">
        <f>FC_IND_IS_BF_E!M13+FC_IND_IS_EA_E!M13</f>
        <v>428.39286557759993</v>
      </c>
      <c r="N13" s="8">
        <f>FC_IND_IS_BF_E!N13+FC_IND_IS_EA_E!N13</f>
        <v>442.51717031279998</v>
      </c>
      <c r="O13" s="8">
        <f>FC_IND_IS_BF_E!O13+FC_IND_IS_EA_E!O13</f>
        <v>65.442820331258574</v>
      </c>
      <c r="P13" s="8">
        <f>FC_IND_IS_BF_E!P13+FC_IND_IS_EA_E!P13</f>
        <v>96.606049875147946</v>
      </c>
      <c r="Q13" s="8">
        <f>FC_IND_IS_BF_E!Q13+FC_IND_IS_EA_E!Q13</f>
        <v>99.722028225644863</v>
      </c>
      <c r="R13" s="8">
        <f>FC_IND_IS_BF_E!R13+FC_IND_IS_EA_E!R13</f>
        <v>93.170611195237413</v>
      </c>
      <c r="S13" s="8">
        <f>FC_IND_IS_BF_E!S13+FC_IND_IS_EA_E!S13</f>
        <v>108.69885560164577</v>
      </c>
      <c r="T13" s="8">
        <f>FC_IND_IS_BF_E!T13+FC_IND_IS_EA_E!T13</f>
        <v>105.5931304033371</v>
      </c>
      <c r="U13" s="8">
        <f>FC_IND_IS_BF_E!U13+FC_IND_IS_EA_E!U13</f>
        <v>121.12175639525384</v>
      </c>
      <c r="V13" s="8">
        <f>FC_IND_IS_BF_E!V13+FC_IND_IS_EA_E!V13</f>
        <v>118.01603119685375</v>
      </c>
      <c r="W13" s="8">
        <f>FC_IND_IS_BF_E!W13+FC_IND_IS_EA_E!W13</f>
        <v>121.12175639523143</v>
      </c>
      <c r="X13" s="8">
        <f>FC_IND_IS_BF_E!X13+FC_IND_IS_EA_E!X13</f>
        <v>114.91030599843883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2.2596645600000005</v>
      </c>
      <c r="D15" s="8">
        <f>FC_IND_IS_BF_E!D15+FC_IND_IS_EA_E!D15</f>
        <v>2.25966456</v>
      </c>
      <c r="E15" s="8">
        <f>FC_IND_IS_BF_E!E15+FC_IND_IS_EA_E!E15</f>
        <v>2.25966456</v>
      </c>
      <c r="F15" s="8">
        <f>FC_IND_IS_BF_E!F15+FC_IND_IS_EA_E!F15</f>
        <v>2.2596645600000005</v>
      </c>
      <c r="G15" s="8">
        <f>FC_IND_IS_BF_E!G15+FC_IND_IS_EA_E!G15</f>
        <v>2.9859645600000007</v>
      </c>
      <c r="H15" s="8">
        <f>FC_IND_IS_BF_E!H15+FC_IND_IS_EA_E!H15</f>
        <v>2.9859645600000002</v>
      </c>
      <c r="I15" s="8">
        <f>FC_IND_IS_BF_E!I15+FC_IND_IS_EA_E!I15</f>
        <v>2.9859645600000002</v>
      </c>
      <c r="J15" s="8">
        <f>FC_IND_IS_BF_E!J15+FC_IND_IS_EA_E!J15</f>
        <v>2.9859645600000002</v>
      </c>
      <c r="K15" s="8">
        <f>FC_IND_IS_BF_E!K15+FC_IND_IS_EA_E!K15</f>
        <v>0</v>
      </c>
      <c r="L15" s="8">
        <f>FC_IND_IS_BF_E!L15+FC_IND_IS_EA_E!L15</f>
        <v>2.9859645600000002</v>
      </c>
      <c r="M15" s="8">
        <f>FC_IND_IS_BF_E!M15+FC_IND_IS_EA_E!M15</f>
        <v>5.9719291200000004</v>
      </c>
      <c r="N15" s="8">
        <f>FC_IND_IS_BF_E!N15+FC_IND_IS_EA_E!N15</f>
        <v>2.9859645600000007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1060.7232312000001</v>
      </c>
      <c r="D17" s="27">
        <f t="shared" ref="D17:W17" si="14">SUM(D18:D21)</f>
        <v>869.06635200000005</v>
      </c>
      <c r="E17" s="27">
        <f t="shared" si="14"/>
        <v>1038.2496552</v>
      </c>
      <c r="F17" s="27">
        <f t="shared" si="14"/>
        <v>564.71557680000012</v>
      </c>
      <c r="G17" s="27">
        <f t="shared" si="14"/>
        <v>613.23888239999997</v>
      </c>
      <c r="H17" s="27">
        <f t="shared" si="14"/>
        <v>594.82707119999986</v>
      </c>
      <c r="I17" s="27">
        <f t="shared" si="14"/>
        <v>461.02981680000005</v>
      </c>
      <c r="J17" s="27">
        <f t="shared" si="14"/>
        <v>494.68402079999998</v>
      </c>
      <c r="K17" s="27">
        <f t="shared" si="14"/>
        <v>390.35694960000001</v>
      </c>
      <c r="L17" s="27">
        <f t="shared" si="14"/>
        <v>246.44526480000002</v>
      </c>
      <c r="M17" s="27">
        <f t="shared" si="14"/>
        <v>750.21169679999991</v>
      </c>
      <c r="N17" s="27">
        <f t="shared" si="14"/>
        <v>494.29529279999997</v>
      </c>
      <c r="O17" s="27">
        <f t="shared" si="14"/>
        <v>381.7709928000001</v>
      </c>
      <c r="P17" s="27">
        <f t="shared" si="14"/>
        <v>387.79344000000015</v>
      </c>
      <c r="Q17" s="27">
        <f t="shared" si="14"/>
        <v>433.7575056</v>
      </c>
      <c r="R17" s="27">
        <f t="shared" si="14"/>
        <v>423.02666879999992</v>
      </c>
      <c r="S17" s="27">
        <f t="shared" si="14"/>
        <v>454.93093439999996</v>
      </c>
      <c r="T17" s="27">
        <f t="shared" si="14"/>
        <v>391.11228720000003</v>
      </c>
      <c r="U17" s="27">
        <f t="shared" si="14"/>
        <v>465.57215279999997</v>
      </c>
      <c r="V17" s="27">
        <f t="shared" si="14"/>
        <v>465.17255280000006</v>
      </c>
      <c r="W17" s="27">
        <f t="shared" si="14"/>
        <v>435.95894160000012</v>
      </c>
      <c r="X17" s="27">
        <f t="shared" ref="X17" si="15">SUM(X18:X21)</f>
        <v>490.51764719999994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152.12772000000001</v>
      </c>
      <c r="D19" s="8">
        <f>FC_IND_IS_BF_E!D19+FC_IND_IS_EA_E!D19</f>
        <v>153.28656000000001</v>
      </c>
      <c r="E19" s="8">
        <f>FC_IND_IS_BF_E!E19+FC_IND_IS_EA_E!E19</f>
        <v>166.31351999999998</v>
      </c>
      <c r="F19" s="8">
        <f>FC_IND_IS_BF_E!F19+FC_IND_IS_EA_E!F19</f>
        <v>145.93392</v>
      </c>
      <c r="G19" s="8">
        <f>FC_IND_IS_BF_E!G19+FC_IND_IS_EA_E!G19</f>
        <v>146.77307999999999</v>
      </c>
      <c r="H19" s="8">
        <f>FC_IND_IS_BF_E!H19+FC_IND_IS_EA_E!H19</f>
        <v>142.29755999999998</v>
      </c>
      <c r="I19" s="8">
        <f>FC_IND_IS_BF_E!I19+FC_IND_IS_EA_E!I19</f>
        <v>142.21763999999999</v>
      </c>
      <c r="J19" s="8">
        <f>FC_IND_IS_BF_E!J19+FC_IND_IS_EA_E!J19</f>
        <v>125.874</v>
      </c>
      <c r="K19" s="8">
        <f>FC_IND_IS_BF_E!K19+FC_IND_IS_EA_E!K19</f>
        <v>120.39947999999998</v>
      </c>
      <c r="L19" s="8">
        <f>FC_IND_IS_BF_E!L19+FC_IND_IS_EA_E!L19</f>
        <v>96.503399999999999</v>
      </c>
      <c r="M19" s="8">
        <f>FC_IND_IS_BF_E!M19+FC_IND_IS_EA_E!M19</f>
        <v>158.32151999999994</v>
      </c>
      <c r="N19" s="8">
        <f>FC_IND_IS_BF_E!N19+FC_IND_IS_EA_E!N19</f>
        <v>138.38147999999998</v>
      </c>
      <c r="O19" s="8">
        <f>FC_IND_IS_BF_E!O19+FC_IND_IS_EA_E!O19</f>
        <v>130.94892000000002</v>
      </c>
      <c r="P19" s="8">
        <f>FC_IND_IS_BF_E!P19+FC_IND_IS_EA_E!P19</f>
        <v>122.43744000000001</v>
      </c>
      <c r="Q19" s="8">
        <f>FC_IND_IS_BF_E!Q19+FC_IND_IS_EA_E!Q19</f>
        <v>112.52736</v>
      </c>
      <c r="R19" s="8">
        <f>FC_IND_IS_BF_E!R19+FC_IND_IS_EA_E!R19</f>
        <v>126.91295999999998</v>
      </c>
      <c r="S19" s="8">
        <f>FC_IND_IS_BF_E!S19+FC_IND_IS_EA_E!S19</f>
        <v>130.78907999999998</v>
      </c>
      <c r="T19" s="8">
        <f>FC_IND_IS_BF_E!T19+FC_IND_IS_EA_E!T19</f>
        <v>95.544359999999998</v>
      </c>
      <c r="U19" s="8">
        <f>FC_IND_IS_BF_E!U19+FC_IND_IS_EA_E!U19</f>
        <v>133.78607999999997</v>
      </c>
      <c r="V19" s="8">
        <f>FC_IND_IS_BF_E!V19+FC_IND_IS_EA_E!V19</f>
        <v>133.38648000000003</v>
      </c>
      <c r="W19" s="8">
        <f>FC_IND_IS_BF_E!W19+FC_IND_IS_EA_E!W19</f>
        <v>112.72716</v>
      </c>
      <c r="X19" s="8">
        <f>FC_IND_IS_BF_E!X19+FC_IND_IS_EA_E!X19</f>
        <v>126.15371999999999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586.81958400000008</v>
      </c>
      <c r="D20" s="8">
        <f>FC_IND_IS_BF_E!D20+FC_IND_IS_EA_E!D20</f>
        <v>437.31979199999995</v>
      </c>
      <c r="E20" s="8">
        <f>FC_IND_IS_BF_E!E20+FC_IND_IS_EA_E!E20</f>
        <v>582.92020799999989</v>
      </c>
      <c r="F20" s="8">
        <f>FC_IND_IS_BF_E!F20+FC_IND_IS_EA_E!F20</f>
        <v>116.47958400000005</v>
      </c>
      <c r="G20" s="8">
        <f>FC_IND_IS_BF_E!G20+FC_IND_IS_EA_E!G20</f>
        <v>149.23958399999992</v>
      </c>
      <c r="H20" s="8">
        <f>FC_IND_IS_BF_E!H20+FC_IND_IS_EA_E!H20</f>
        <v>174.97958399999993</v>
      </c>
      <c r="I20" s="8">
        <f>FC_IND_IS_BF_E!I20+FC_IND_IS_EA_E!I20</f>
        <v>41.080104000000006</v>
      </c>
      <c r="J20" s="8">
        <f>FC_IND_IS_BF_E!J20+FC_IND_IS_EA_E!J20</f>
        <v>118.56031200000001</v>
      </c>
      <c r="K20" s="8">
        <f>FC_IND_IS_BF_E!K20+FC_IND_IS_EA_E!K20</f>
        <v>66.299688000000003</v>
      </c>
      <c r="L20" s="8">
        <f>FC_IND_IS_BF_E!L20+FC_IND_IS_EA_E!L20</f>
        <v>44.199791999999995</v>
      </c>
      <c r="M20" s="8">
        <f>FC_IND_IS_BF_E!M20+FC_IND_IS_EA_E!M20</f>
        <v>361.66010399999999</v>
      </c>
      <c r="N20" s="8">
        <f>FC_IND_IS_BF_E!N20+FC_IND_IS_EA_E!N20</f>
        <v>141.70010399999998</v>
      </c>
      <c r="O20" s="8">
        <f>FC_IND_IS_BF_E!O20+FC_IND_IS_EA_E!O20</f>
        <v>63.180000000000007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321.77592720000013</v>
      </c>
      <c r="D21" s="8">
        <f>FC_IND_IS_BF_E!D21+FC_IND_IS_EA_E!D21</f>
        <v>278.46000000000004</v>
      </c>
      <c r="E21" s="8">
        <f>FC_IND_IS_BF_E!E21+FC_IND_IS_EA_E!E21</f>
        <v>289.01592720000008</v>
      </c>
      <c r="F21" s="8">
        <f>FC_IND_IS_BF_E!F21+FC_IND_IS_EA_E!F21</f>
        <v>302.30207280000008</v>
      </c>
      <c r="G21" s="8">
        <f>FC_IND_IS_BF_E!G21+FC_IND_IS_EA_E!G21</f>
        <v>317.22621839999999</v>
      </c>
      <c r="H21" s="8">
        <f>FC_IND_IS_BF_E!H21+FC_IND_IS_EA_E!H21</f>
        <v>277.5499271999999</v>
      </c>
      <c r="I21" s="8">
        <f>FC_IND_IS_BF_E!I21+FC_IND_IS_EA_E!I21</f>
        <v>277.73207280000003</v>
      </c>
      <c r="J21" s="8">
        <f>FC_IND_IS_BF_E!J21+FC_IND_IS_EA_E!J21</f>
        <v>250.24970880000001</v>
      </c>
      <c r="K21" s="8">
        <f>FC_IND_IS_BF_E!K21+FC_IND_IS_EA_E!K21</f>
        <v>203.65778160000002</v>
      </c>
      <c r="L21" s="8">
        <f>FC_IND_IS_BF_E!L21+FC_IND_IS_EA_E!L21</f>
        <v>105.7420728</v>
      </c>
      <c r="M21" s="8">
        <f>FC_IND_IS_BF_E!M21+FC_IND_IS_EA_E!M21</f>
        <v>230.23007279999999</v>
      </c>
      <c r="N21" s="8">
        <f>FC_IND_IS_BF_E!N21+FC_IND_IS_EA_E!N21</f>
        <v>214.21370880000001</v>
      </c>
      <c r="O21" s="8">
        <f>FC_IND_IS_BF_E!O21+FC_IND_IS_EA_E!O21</f>
        <v>187.64207280000008</v>
      </c>
      <c r="P21" s="8">
        <f>FC_IND_IS_BF_E!P21+FC_IND_IS_EA_E!P21</f>
        <v>265.35600000000011</v>
      </c>
      <c r="Q21" s="8">
        <f>FC_IND_IS_BF_E!Q21+FC_IND_IS_EA_E!Q21</f>
        <v>321.23014560000001</v>
      </c>
      <c r="R21" s="8">
        <f>FC_IND_IS_BF_E!R21+FC_IND_IS_EA_E!R21</f>
        <v>296.11370879999993</v>
      </c>
      <c r="S21" s="8">
        <f>FC_IND_IS_BF_E!S21+FC_IND_IS_EA_E!S21</f>
        <v>324.14185439999994</v>
      </c>
      <c r="T21" s="8">
        <f>FC_IND_IS_BF_E!T21+FC_IND_IS_EA_E!T21</f>
        <v>295.56792720000004</v>
      </c>
      <c r="U21" s="8">
        <f>FC_IND_IS_BF_E!U21+FC_IND_IS_EA_E!U21</f>
        <v>331.7860728</v>
      </c>
      <c r="V21" s="8">
        <f>FC_IND_IS_BF_E!V21+FC_IND_IS_EA_E!V21</f>
        <v>331.7860728</v>
      </c>
      <c r="W21" s="8">
        <f>FC_IND_IS_BF_E!W21+FC_IND_IS_EA_E!W21</f>
        <v>323.23178160000009</v>
      </c>
      <c r="X21" s="8">
        <f>FC_IND_IS_BF_E!X21+FC_IND_IS_EA_E!X21</f>
        <v>364.36392719999998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286.54033752000004</v>
      </c>
      <c r="D26" s="27">
        <f t="shared" ref="D26:W26" si="20">SUM(D27,D33)</f>
        <v>304.55811360000007</v>
      </c>
      <c r="E26" s="27">
        <f t="shared" si="20"/>
        <v>336.10351788000003</v>
      </c>
      <c r="F26" s="27">
        <f t="shared" si="20"/>
        <v>349.88714892000007</v>
      </c>
      <c r="G26" s="27">
        <f t="shared" si="20"/>
        <v>367.58461751999999</v>
      </c>
      <c r="H26" s="27">
        <f t="shared" si="20"/>
        <v>408.12196139999992</v>
      </c>
      <c r="I26" s="27">
        <f t="shared" si="20"/>
        <v>435.41456004000003</v>
      </c>
      <c r="J26" s="27">
        <f t="shared" si="20"/>
        <v>356.96042316000006</v>
      </c>
      <c r="K26" s="27">
        <f t="shared" si="20"/>
        <v>373.65378047999997</v>
      </c>
      <c r="L26" s="27">
        <f t="shared" si="20"/>
        <v>296.33689188</v>
      </c>
      <c r="M26" s="27">
        <f t="shared" si="20"/>
        <v>338.42715192000003</v>
      </c>
      <c r="N26" s="27">
        <f t="shared" si="20"/>
        <v>310.67931312000002</v>
      </c>
      <c r="O26" s="27">
        <f t="shared" si="20"/>
        <v>319.48498116000002</v>
      </c>
      <c r="P26" s="27">
        <f t="shared" si="20"/>
        <v>297.94836240000001</v>
      </c>
      <c r="Q26" s="27">
        <f t="shared" si="20"/>
        <v>292.10674608000005</v>
      </c>
      <c r="R26" s="27">
        <f t="shared" si="20"/>
        <v>297.51751475999998</v>
      </c>
      <c r="S26" s="27">
        <f t="shared" si="20"/>
        <v>287.26561691999996</v>
      </c>
      <c r="T26" s="27">
        <f t="shared" si="20"/>
        <v>304.62928920000002</v>
      </c>
      <c r="U26" s="27">
        <f t="shared" si="20"/>
        <v>263.46198492000008</v>
      </c>
      <c r="V26" s="27">
        <f t="shared" si="20"/>
        <v>43.007236560000003</v>
      </c>
      <c r="W26" s="27">
        <f t="shared" si="20"/>
        <v>23.899217759999999</v>
      </c>
      <c r="X26" s="27">
        <f t="shared" ref="X26" si="21">SUM(X27,X33)</f>
        <v>20.612467800000001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286.54033752000004</v>
      </c>
      <c r="D33" s="19">
        <f t="shared" ref="D33:W33" si="26">SUM(D34:D50)</f>
        <v>304.55811360000007</v>
      </c>
      <c r="E33" s="19">
        <f t="shared" si="26"/>
        <v>336.10351788000003</v>
      </c>
      <c r="F33" s="19">
        <f t="shared" si="26"/>
        <v>349.88714892000007</v>
      </c>
      <c r="G33" s="19">
        <f t="shared" si="26"/>
        <v>367.58461751999999</v>
      </c>
      <c r="H33" s="19">
        <f t="shared" si="26"/>
        <v>408.12196139999992</v>
      </c>
      <c r="I33" s="19">
        <f t="shared" si="26"/>
        <v>435.41456004000003</v>
      </c>
      <c r="J33" s="19">
        <f t="shared" si="26"/>
        <v>356.96042316000006</v>
      </c>
      <c r="K33" s="19">
        <f t="shared" si="26"/>
        <v>373.65378047999997</v>
      </c>
      <c r="L33" s="19">
        <f t="shared" si="26"/>
        <v>296.33689188</v>
      </c>
      <c r="M33" s="19">
        <f t="shared" si="26"/>
        <v>338.42715192000003</v>
      </c>
      <c r="N33" s="19">
        <f t="shared" si="26"/>
        <v>310.67931312000002</v>
      </c>
      <c r="O33" s="19">
        <f t="shared" si="26"/>
        <v>319.48498116000002</v>
      </c>
      <c r="P33" s="19">
        <f t="shared" si="26"/>
        <v>297.94836240000001</v>
      </c>
      <c r="Q33" s="19">
        <f t="shared" si="26"/>
        <v>292.10674608000005</v>
      </c>
      <c r="R33" s="19">
        <f t="shared" si="26"/>
        <v>297.51751475999998</v>
      </c>
      <c r="S33" s="19">
        <f t="shared" si="26"/>
        <v>287.26561691999996</v>
      </c>
      <c r="T33" s="19">
        <f t="shared" si="26"/>
        <v>304.62928920000002</v>
      </c>
      <c r="U33" s="19">
        <f t="shared" si="26"/>
        <v>263.46198492000008</v>
      </c>
      <c r="V33" s="19">
        <f t="shared" si="26"/>
        <v>43.007236560000003</v>
      </c>
      <c r="W33" s="19">
        <f t="shared" si="26"/>
        <v>23.899217759999999</v>
      </c>
      <c r="X33" s="19">
        <f t="shared" ref="X33" si="27">SUM(X34:X50)</f>
        <v>20.612467800000001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206.98069572000003</v>
      </c>
      <c r="D36" s="8">
        <f>FC_IND_IS_BF_E!D36+FC_IND_IS_EA_E!D36</f>
        <v>218.64150000000001</v>
      </c>
      <c r="E36" s="8">
        <f>FC_IND_IS_BF_E!E36+FC_IND_IS_EA_E!E36</f>
        <v>221.55664428</v>
      </c>
      <c r="F36" s="8">
        <f>FC_IND_IS_BF_E!F36+FC_IND_IS_EA_E!F36</f>
        <v>244.87848000000005</v>
      </c>
      <c r="G36" s="8">
        <f>FC_IND_IS_BF_E!G36+FC_IND_IS_EA_E!G36</f>
        <v>259.45465572000001</v>
      </c>
      <c r="H36" s="8">
        <f>FC_IND_IS_BF_E!H36+FC_IND_IS_EA_E!H36</f>
        <v>303.18295571999994</v>
      </c>
      <c r="I36" s="8">
        <f>FC_IND_IS_BF_E!I36+FC_IND_IS_EA_E!I36</f>
        <v>317.75890428000002</v>
      </c>
      <c r="J36" s="8">
        <f>FC_IND_IS_BF_E!J36+FC_IND_IS_EA_E!J36</f>
        <v>271.11546000000004</v>
      </c>
      <c r="K36" s="8">
        <f>FC_IND_IS_BF_E!K36+FC_IND_IS_EA_E!K36</f>
        <v>294.43729571999995</v>
      </c>
      <c r="L36" s="8">
        <f>FC_IND_IS_BF_E!L36+FC_IND_IS_EA_E!L36</f>
        <v>236.13282000000001</v>
      </c>
      <c r="M36" s="8">
        <f>FC_IND_IS_BF_E!M36+FC_IND_IS_EA_E!M36</f>
        <v>262.3698</v>
      </c>
      <c r="N36" s="8">
        <f>FC_IND_IS_BF_E!N36+FC_IND_IS_EA_E!N36</f>
        <v>253.62414000000001</v>
      </c>
      <c r="O36" s="8">
        <f>FC_IND_IS_BF_E!O36+FC_IND_IS_EA_E!O36</f>
        <v>262.36980000000005</v>
      </c>
      <c r="P36" s="8">
        <f>FC_IND_IS_BF_E!P36+FC_IND_IS_EA_E!P36</f>
        <v>257.09469048</v>
      </c>
      <c r="Q36" s="8">
        <f>FC_IND_IS_BF_E!Q36+FC_IND_IS_EA_E!Q36</f>
        <v>251.25168096000004</v>
      </c>
      <c r="R36" s="8">
        <f>FC_IND_IS_BF_E!R36+FC_IND_IS_EA_E!R36</f>
        <v>262.93770000000001</v>
      </c>
      <c r="S36" s="8">
        <f>FC_IND_IS_BF_E!S36+FC_IND_IS_EA_E!S36</f>
        <v>274.62371903999997</v>
      </c>
      <c r="T36" s="8">
        <f>FC_IND_IS_BF_E!T36+FC_IND_IS_EA_E!T36</f>
        <v>295.07447952000001</v>
      </c>
      <c r="U36" s="8">
        <f>FC_IND_IS_BF_E!U36+FC_IND_IS_EA_E!U36</f>
        <v>257.09469048000005</v>
      </c>
      <c r="V36" s="8">
        <f>FC_IND_IS_BF_E!V36+FC_IND_IS_EA_E!V36</f>
        <v>17.529255720000002</v>
      </c>
      <c r="W36" s="8">
        <f>FC_IND_IS_BF_E!W36+FC_IND_IS_EA_E!W36</f>
        <v>17.529255720000002</v>
      </c>
      <c r="X36" s="8">
        <f>FC_IND_IS_BF_E!X36+FC_IND_IS_EA_E!X36</f>
        <v>17.529255720000002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19.117888919999999</v>
      </c>
      <c r="D43" s="8">
        <f>FC_IND_IS_BF_E!D43+FC_IND_IS_EA_E!D43</f>
        <v>15.931440719999998</v>
      </c>
      <c r="E43" s="8">
        <f>FC_IND_IS_BF_E!E43+FC_IND_IS_EA_E!E43</f>
        <v>15.931440719999999</v>
      </c>
      <c r="F43" s="8">
        <f>FC_IND_IS_BF_E!F43+FC_IND_IS_EA_E!F43</f>
        <v>19.117888919999999</v>
      </c>
      <c r="G43" s="8">
        <f>FC_IND_IS_BF_E!G43+FC_IND_IS_EA_E!G43</f>
        <v>9.5145289200000001</v>
      </c>
      <c r="H43" s="8">
        <f>FC_IND_IS_BF_E!H43+FC_IND_IS_EA_E!H43</f>
        <v>12.686038559999997</v>
      </c>
      <c r="I43" s="8">
        <f>FC_IND_IS_BF_E!I43+FC_IND_IS_EA_E!I43</f>
        <v>12.67803576</v>
      </c>
      <c r="J43" s="8">
        <f>FC_IND_IS_BF_E!J43+FC_IND_IS_EA_E!J43</f>
        <v>12.678836040000002</v>
      </c>
      <c r="K43" s="8">
        <f>FC_IND_IS_BF_E!K43+FC_IND_IS_EA_E!K43</f>
        <v>15.849011880000001</v>
      </c>
      <c r="L43" s="8">
        <f>FC_IND_IS_BF_E!L43+FC_IND_IS_EA_E!L43</f>
        <v>9.5102607600000013</v>
      </c>
      <c r="M43" s="8">
        <f>FC_IND_IS_BF_E!M43+FC_IND_IS_EA_E!M43</f>
        <v>25.363540799999999</v>
      </c>
      <c r="N43" s="8">
        <f>FC_IND_IS_BF_E!N43+FC_IND_IS_EA_E!N43</f>
        <v>9.5099939999999972</v>
      </c>
      <c r="O43" s="8">
        <f>FC_IND_IS_BF_E!O43+FC_IND_IS_EA_E!O43</f>
        <v>12.679903079999999</v>
      </c>
      <c r="P43" s="8">
        <f>FC_IND_IS_BF_E!P43+FC_IND_IS_EA_E!P43</f>
        <v>9.6033599999999986</v>
      </c>
      <c r="Q43" s="8">
        <f>FC_IND_IS_BF_E!Q43+FC_IND_IS_EA_E!Q43</f>
        <v>9.6033600000000003</v>
      </c>
      <c r="R43" s="8">
        <f>FC_IND_IS_BF_E!R43+FC_IND_IS_EA_E!R43</f>
        <v>9.5908222799999994</v>
      </c>
      <c r="S43" s="8">
        <f>FC_IND_IS_BF_E!S43+FC_IND_IS_EA_E!S43</f>
        <v>6.388101719999999</v>
      </c>
      <c r="T43" s="8">
        <f>FC_IND_IS_BF_E!T43+FC_IND_IS_EA_E!T43</f>
        <v>9.5548096799999982</v>
      </c>
      <c r="U43" s="8">
        <f>FC_IND_IS_BF_E!U43+FC_IND_IS_EA_E!U43</f>
        <v>6.3672944400000002</v>
      </c>
      <c r="V43" s="8">
        <f>FC_IND_IS_BF_E!V43+FC_IND_IS_EA_E!V43</f>
        <v>25.477980840000001</v>
      </c>
      <c r="W43" s="8">
        <f>FC_IND_IS_BF_E!W43+FC_IND_IS_EA_E!W43</f>
        <v>6.369962039999999</v>
      </c>
      <c r="X43" s="8">
        <f>FC_IND_IS_BF_E!X43+FC_IND_IS_EA_E!X43</f>
        <v>3.08321208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60.441752880000003</v>
      </c>
      <c r="D44" s="8">
        <f>FC_IND_IS_BF_E!D44+FC_IND_IS_EA_E!D44</f>
        <v>69.985172880000022</v>
      </c>
      <c r="E44" s="8">
        <f>FC_IND_IS_BF_E!E44+FC_IND_IS_EA_E!E44</f>
        <v>98.61543288</v>
      </c>
      <c r="F44" s="8">
        <f>FC_IND_IS_BF_E!F44+FC_IND_IS_EA_E!F44</f>
        <v>85.890780000000007</v>
      </c>
      <c r="G44" s="8">
        <f>FC_IND_IS_BF_E!G44+FC_IND_IS_EA_E!G44</f>
        <v>98.61543288</v>
      </c>
      <c r="H44" s="8">
        <f>FC_IND_IS_BF_E!H44+FC_IND_IS_EA_E!H44</f>
        <v>92.252967120000022</v>
      </c>
      <c r="I44" s="8">
        <f>FC_IND_IS_BF_E!I44+FC_IND_IS_EA_E!I44</f>
        <v>104.97762</v>
      </c>
      <c r="J44" s="8">
        <f>FC_IND_IS_BF_E!J44+FC_IND_IS_EA_E!J44</f>
        <v>73.166127120000013</v>
      </c>
      <c r="K44" s="8">
        <f>FC_IND_IS_BF_E!K44+FC_IND_IS_EA_E!K44</f>
        <v>63.367472880000015</v>
      </c>
      <c r="L44" s="8">
        <f>FC_IND_IS_BF_E!L44+FC_IND_IS_EA_E!L44</f>
        <v>50.693811120000014</v>
      </c>
      <c r="M44" s="8">
        <f>FC_IND_IS_BF_E!M44+FC_IND_IS_EA_E!M44</f>
        <v>50.693811120000007</v>
      </c>
      <c r="N44" s="8">
        <f>FC_IND_IS_BF_E!N44+FC_IND_IS_EA_E!N44</f>
        <v>47.545179120000022</v>
      </c>
      <c r="O44" s="8">
        <f>FC_IND_IS_BF_E!O44+FC_IND_IS_EA_E!O44</f>
        <v>44.435278080000003</v>
      </c>
      <c r="P44" s="8">
        <f>FC_IND_IS_BF_E!P44+FC_IND_IS_EA_E!P44</f>
        <v>31.250311920000001</v>
      </c>
      <c r="Q44" s="8">
        <f>FC_IND_IS_BF_E!Q44+FC_IND_IS_EA_E!Q44</f>
        <v>31.251705119999997</v>
      </c>
      <c r="R44" s="8">
        <f>FC_IND_IS_BF_E!R44+FC_IND_IS_EA_E!R44</f>
        <v>24.988992480000004</v>
      </c>
      <c r="S44" s="8">
        <f>FC_IND_IS_BF_E!S44+FC_IND_IS_EA_E!S44</f>
        <v>6.253796160000002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149.4504</v>
      </c>
      <c r="D51" s="27">
        <f>FC_IND_IS_BF_E!D51+FC_IND_IS_EA_E!D51</f>
        <v>155.35773</v>
      </c>
      <c r="E51" s="27">
        <f>FC_IND_IS_BF_E!E51+FC_IND_IS_EA_E!E51</f>
        <v>143.13915000000003</v>
      </c>
      <c r="F51" s="27">
        <f>FC_IND_IS_BF_E!F51+FC_IND_IS_EA_E!F51</f>
        <v>138.99897000000001</v>
      </c>
      <c r="G51" s="27">
        <f>FC_IND_IS_BF_E!G51+FC_IND_IS_EA_E!G51</f>
        <v>142.23033000000001</v>
      </c>
      <c r="H51" s="27">
        <f>FC_IND_IS_BF_E!H51+FC_IND_IS_EA_E!H51</f>
        <v>134.15193000000002</v>
      </c>
      <c r="I51" s="27">
        <f>FC_IND_IS_BF_E!I51+FC_IND_IS_EA_E!I51</f>
        <v>131.17302000000001</v>
      </c>
      <c r="J51" s="27">
        <f>FC_IND_IS_BF_E!J51+FC_IND_IS_EA_E!J51</f>
        <v>127.03142628000001</v>
      </c>
      <c r="K51" s="27">
        <f>FC_IND_IS_BF_E!K51+FC_IND_IS_EA_E!K51</f>
        <v>119.55890628000002</v>
      </c>
      <c r="L51" s="27">
        <f>FC_IND_IS_BF_E!L51+FC_IND_IS_EA_E!L51</f>
        <v>88.408191960000011</v>
      </c>
      <c r="M51" s="27">
        <f>FC_IND_IS_BF_E!M51+FC_IND_IS_EA_E!M51</f>
        <v>114.46022411999999</v>
      </c>
      <c r="N51" s="27">
        <f>FC_IND_IS_BF_E!N51+FC_IND_IS_EA_E!N51</f>
        <v>117.79377588000001</v>
      </c>
      <c r="O51" s="27">
        <f>FC_IND_IS_BF_E!O51+FC_IND_IS_EA_E!O51</f>
        <v>111.32984411999998</v>
      </c>
      <c r="P51" s="27">
        <f>FC_IND_IS_BF_E!P51+FC_IND_IS_EA_E!P51</f>
        <v>112.49050824000003</v>
      </c>
      <c r="Q51" s="27">
        <f>FC_IND_IS_BF_E!Q51+FC_IND_IS_EA_E!Q51</f>
        <v>122.38876980000001</v>
      </c>
      <c r="R51" s="27">
        <f>FC_IND_IS_BF_E!R51+FC_IND_IS_EA_E!R51</f>
        <v>121.98383999999999</v>
      </c>
      <c r="S51" s="27">
        <f>FC_IND_IS_BF_E!S51+FC_IND_IS_EA_E!S51</f>
        <v>130.82120567999999</v>
      </c>
      <c r="T51" s="27">
        <f>FC_IND_IS_BF_E!T51+FC_IND_IS_EA_E!T51</f>
        <v>128.55036744000003</v>
      </c>
      <c r="U51" s="27">
        <f>FC_IND_IS_BF_E!U51+FC_IND_IS_EA_E!U51</f>
        <v>156.18132288000004</v>
      </c>
      <c r="V51" s="27">
        <f>FC_IND_IS_BF_E!V51+FC_IND_IS_EA_E!V51</f>
        <v>330.13714536000003</v>
      </c>
      <c r="W51" s="27">
        <f>FC_IND_IS_BF_E!W51+FC_IND_IS_EA_E!W51</f>
        <v>343.61918712000016</v>
      </c>
      <c r="X51" s="27">
        <f>FC_IND_IS_BF_E!X51+FC_IND_IS_EA_E!X51</f>
        <v>364.43621412000016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0.11208959999999998</v>
      </c>
      <c r="I61" s="49">
        <f t="shared" si="31"/>
        <v>0.11208959999999998</v>
      </c>
      <c r="J61" s="49">
        <f t="shared" si="31"/>
        <v>0.11208959999999998</v>
      </c>
      <c r="K61" s="49">
        <f t="shared" si="31"/>
        <v>0.11208959999999997</v>
      </c>
      <c r="L61" s="49">
        <f t="shared" si="31"/>
        <v>0.11208959999999998</v>
      </c>
      <c r="M61" s="49">
        <f t="shared" si="31"/>
        <v>0.11208959999999998</v>
      </c>
      <c r="N61" s="49">
        <f t="shared" si="31"/>
        <v>0.11208959999999998</v>
      </c>
      <c r="O61" s="49">
        <f t="shared" si="31"/>
        <v>0.11208959999999998</v>
      </c>
      <c r="P61" s="49">
        <f t="shared" si="31"/>
        <v>0.11208959999999998</v>
      </c>
      <c r="Q61" s="49">
        <f t="shared" si="31"/>
        <v>0.11208959999999998</v>
      </c>
      <c r="R61" s="49">
        <f t="shared" si="31"/>
        <v>0.11208959999999997</v>
      </c>
      <c r="S61" s="49">
        <f t="shared" si="31"/>
        <v>0.11208959999999998</v>
      </c>
      <c r="T61" s="49">
        <f t="shared" si="31"/>
        <v>0.22417920000000005</v>
      </c>
      <c r="U61" s="49">
        <f t="shared" si="31"/>
        <v>0.11208959999999996</v>
      </c>
      <c r="V61" s="49">
        <f t="shared" si="31"/>
        <v>0</v>
      </c>
      <c r="W61" s="49">
        <f t="shared" si="31"/>
        <v>0</v>
      </c>
      <c r="X61" s="49">
        <f t="shared" si="31"/>
        <v>9.8128800000000016E-2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0.11208959999999998</v>
      </c>
      <c r="I62" s="52">
        <f>FC_IND_IS_BF_E!I62+FC_IND_IS_EA_E!I62</f>
        <v>0.11208959999999998</v>
      </c>
      <c r="J62" s="52">
        <f>FC_IND_IS_BF_E!J62+FC_IND_IS_EA_E!J62</f>
        <v>0.11208959999999998</v>
      </c>
      <c r="K62" s="52">
        <f>FC_IND_IS_BF_E!K62+FC_IND_IS_EA_E!K62</f>
        <v>0.11208959999999997</v>
      </c>
      <c r="L62" s="52">
        <f>FC_IND_IS_BF_E!L62+FC_IND_IS_EA_E!L62</f>
        <v>0.11208959999999998</v>
      </c>
      <c r="M62" s="52">
        <f>FC_IND_IS_BF_E!M62+FC_IND_IS_EA_E!M62</f>
        <v>0.11208959999999998</v>
      </c>
      <c r="N62" s="52">
        <f>FC_IND_IS_BF_E!N62+FC_IND_IS_EA_E!N62</f>
        <v>0.11208959999999998</v>
      </c>
      <c r="O62" s="52">
        <f>FC_IND_IS_BF_E!O62+FC_IND_IS_EA_E!O62</f>
        <v>0.11208959999999998</v>
      </c>
      <c r="P62" s="52">
        <f>FC_IND_IS_BF_E!P62+FC_IND_IS_EA_E!P62</f>
        <v>0.11208959999999998</v>
      </c>
      <c r="Q62" s="52">
        <f>FC_IND_IS_BF_E!Q62+FC_IND_IS_EA_E!Q62</f>
        <v>0.11208959999999998</v>
      </c>
      <c r="R62" s="52">
        <f>FC_IND_IS_BF_E!R62+FC_IND_IS_EA_E!R62</f>
        <v>0.11208959999999997</v>
      </c>
      <c r="S62" s="52">
        <f>FC_IND_IS_BF_E!S62+FC_IND_IS_EA_E!S62</f>
        <v>0.11208959999999998</v>
      </c>
      <c r="T62" s="52">
        <f>FC_IND_IS_BF_E!T62+FC_IND_IS_EA_E!T62</f>
        <v>0.22417920000000005</v>
      </c>
      <c r="U62" s="52">
        <f>FC_IND_IS_BF_E!U62+FC_IND_IS_EA_E!U62</f>
        <v>0.11208959999999996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9.8128800000000016E-2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1845.6416525161144</v>
      </c>
      <c r="D2" s="21">
        <f t="shared" ref="D2:X2" si="0">SUM(D3,D17,D22,D25,D26,D51,D52)</f>
        <v>1622.0212378325311</v>
      </c>
      <c r="E2" s="21">
        <f t="shared" si="0"/>
        <v>1854.7950290205886</v>
      </c>
      <c r="F2" s="21">
        <f t="shared" si="0"/>
        <v>1380.9613797996853</v>
      </c>
      <c r="G2" s="21">
        <f t="shared" si="0"/>
        <v>1463.588348461818</v>
      </c>
      <c r="H2" s="21">
        <f t="shared" si="0"/>
        <v>1482.4343400491152</v>
      </c>
      <c r="I2" s="21">
        <f t="shared" si="0"/>
        <v>1340.0992668843785</v>
      </c>
      <c r="J2" s="21">
        <f t="shared" si="0"/>
        <v>1285.2002673142047</v>
      </c>
      <c r="K2" s="21">
        <f t="shared" si="0"/>
        <v>1186.6974552901388</v>
      </c>
      <c r="L2" s="21">
        <f t="shared" si="0"/>
        <v>907.63982256083227</v>
      </c>
      <c r="M2" s="21">
        <f t="shared" si="0"/>
        <v>1485.8534950272976</v>
      </c>
      <c r="N2" s="21">
        <f t="shared" si="0"/>
        <v>1237.2285180134579</v>
      </c>
      <c r="O2" s="21">
        <f t="shared" si="0"/>
        <v>749.832929916284</v>
      </c>
      <c r="P2" s="21">
        <f t="shared" si="0"/>
        <v>784.24172208277446</v>
      </c>
      <c r="Q2" s="21">
        <f t="shared" si="0"/>
        <v>851.97678023641083</v>
      </c>
      <c r="R2" s="21">
        <f t="shared" si="0"/>
        <v>835.78814614028113</v>
      </c>
      <c r="S2" s="21">
        <f t="shared" si="0"/>
        <v>877.28121062978266</v>
      </c>
      <c r="T2" s="21">
        <f t="shared" si="0"/>
        <v>827.44221557844787</v>
      </c>
      <c r="U2" s="21">
        <f t="shared" si="0"/>
        <v>900.23800185599316</v>
      </c>
      <c r="V2" s="21">
        <f t="shared" si="0"/>
        <v>878.37029256875962</v>
      </c>
      <c r="W2" s="21">
        <f t="shared" si="0"/>
        <v>854.94503774627231</v>
      </c>
      <c r="X2" s="21">
        <f t="shared" si="0"/>
        <v>930.54720543021529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474.29739539321412</v>
      </c>
      <c r="D3" s="24">
        <f t="shared" ref="D3:X3" si="2">SUM(D4,D8,D11)</f>
        <v>393.01594719900487</v>
      </c>
      <c r="E3" s="24">
        <f t="shared" si="2"/>
        <v>455.54801276461558</v>
      </c>
      <c r="F3" s="24">
        <f t="shared" si="2"/>
        <v>458.61338897616679</v>
      </c>
      <c r="G3" s="24">
        <f t="shared" si="2"/>
        <v>493.64932822638127</v>
      </c>
      <c r="H3" s="24">
        <f t="shared" si="2"/>
        <v>496.78832396483352</v>
      </c>
      <c r="I3" s="24">
        <f t="shared" si="2"/>
        <v>465.49849344836355</v>
      </c>
      <c r="J3" s="24">
        <f t="shared" si="2"/>
        <v>434.2627698637383</v>
      </c>
      <c r="K3" s="24">
        <f t="shared" si="2"/>
        <v>422.13887100202209</v>
      </c>
      <c r="L3" s="24">
        <f t="shared" si="2"/>
        <v>359.22786383245307</v>
      </c>
      <c r="M3" s="24">
        <f t="shared" si="2"/>
        <v>433.88078288706885</v>
      </c>
      <c r="N3" s="24">
        <f t="shared" si="2"/>
        <v>445.23110620911712</v>
      </c>
      <c r="O3" s="24">
        <f t="shared" si="2"/>
        <v>65.442820331258574</v>
      </c>
      <c r="P3" s="24">
        <f t="shared" si="2"/>
        <v>99.331589920046525</v>
      </c>
      <c r="Q3" s="24">
        <f t="shared" si="2"/>
        <v>107.99351668542482</v>
      </c>
      <c r="R3" s="24">
        <f t="shared" si="2"/>
        <v>101.42289519004167</v>
      </c>
      <c r="S3" s="24">
        <f t="shared" si="2"/>
        <v>111.45689303781323</v>
      </c>
      <c r="T3" s="24">
        <f t="shared" si="2"/>
        <v>108.34991904001309</v>
      </c>
      <c r="U3" s="24">
        <f t="shared" si="2"/>
        <v>121.12175639525384</v>
      </c>
      <c r="V3" s="24">
        <f t="shared" si="2"/>
        <v>118.01603119685375</v>
      </c>
      <c r="W3" s="24">
        <f t="shared" si="2"/>
        <v>121.12175639523143</v>
      </c>
      <c r="X3" s="24">
        <f t="shared" si="2"/>
        <v>131.54234828083628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2.725540044898576</v>
      </c>
      <c r="Q4" s="19">
        <f t="shared" si="4"/>
        <v>8.2714884597799525</v>
      </c>
      <c r="R4" s="19">
        <f t="shared" si="4"/>
        <v>8.2522839948042606</v>
      </c>
      <c r="S4" s="19">
        <f t="shared" si="4"/>
        <v>2.7580374361674558</v>
      </c>
      <c r="T4" s="19">
        <f t="shared" si="4"/>
        <v>2.7567886366759873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16.632042282397457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2.725540044898576</v>
      </c>
      <c r="Q5" s="8">
        <v>8.2714884597799525</v>
      </c>
      <c r="R5" s="8">
        <v>8.2522839948042606</v>
      </c>
      <c r="S5" s="8">
        <v>2.7580374361674558</v>
      </c>
      <c r="T5" s="8">
        <v>2.7567886366759873</v>
      </c>
      <c r="U5" s="8">
        <v>0</v>
      </c>
      <c r="V5" s="8">
        <v>0</v>
      </c>
      <c r="W5" s="8">
        <v>0</v>
      </c>
      <c r="X5" s="8">
        <v>16.632042282397457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474.29739539321412</v>
      </c>
      <c r="D11" s="19">
        <f t="shared" si="6"/>
        <v>393.01594719900487</v>
      </c>
      <c r="E11" s="19">
        <f t="shared" si="6"/>
        <v>455.54801276461558</v>
      </c>
      <c r="F11" s="19">
        <f t="shared" si="6"/>
        <v>458.61338897616679</v>
      </c>
      <c r="G11" s="19">
        <f t="shared" si="6"/>
        <v>493.64932822638127</v>
      </c>
      <c r="H11" s="19">
        <f t="shared" si="6"/>
        <v>496.78832396483352</v>
      </c>
      <c r="I11" s="19">
        <f t="shared" si="6"/>
        <v>465.49849344836355</v>
      </c>
      <c r="J11" s="19">
        <f t="shared" si="6"/>
        <v>434.2627698637383</v>
      </c>
      <c r="K11" s="19">
        <f t="shared" si="6"/>
        <v>422.13887100202209</v>
      </c>
      <c r="L11" s="19">
        <f t="shared" si="6"/>
        <v>359.22786383245307</v>
      </c>
      <c r="M11" s="19">
        <f t="shared" si="6"/>
        <v>433.88078288706885</v>
      </c>
      <c r="N11" s="19">
        <f t="shared" si="6"/>
        <v>445.23110620911712</v>
      </c>
      <c r="O11" s="19">
        <f t="shared" si="6"/>
        <v>65.442820331258574</v>
      </c>
      <c r="P11" s="19">
        <f t="shared" si="6"/>
        <v>96.606049875147946</v>
      </c>
      <c r="Q11" s="19">
        <f t="shared" si="6"/>
        <v>99.722028225644863</v>
      </c>
      <c r="R11" s="19">
        <f t="shared" si="6"/>
        <v>93.170611195237413</v>
      </c>
      <c r="S11" s="19">
        <f t="shared" si="6"/>
        <v>108.69885560164577</v>
      </c>
      <c r="T11" s="19">
        <f t="shared" si="6"/>
        <v>105.5931304033371</v>
      </c>
      <c r="U11" s="19">
        <f t="shared" si="6"/>
        <v>121.12175639525384</v>
      </c>
      <c r="V11" s="19">
        <f t="shared" si="6"/>
        <v>118.01603119685375</v>
      </c>
      <c r="W11" s="19">
        <f t="shared" si="6"/>
        <v>121.12175639523143</v>
      </c>
      <c r="X11" s="19">
        <f t="shared" si="6"/>
        <v>114.91030599843883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472.17005922124497</v>
      </c>
      <c r="D13" s="8">
        <v>390.86928230892784</v>
      </c>
      <c r="E13" s="8">
        <v>453.40845968759578</v>
      </c>
      <c r="F13" s="8">
        <v>456.53545697521247</v>
      </c>
      <c r="G13" s="8">
        <v>490.93204295321624</v>
      </c>
      <c r="H13" s="8">
        <v>494.05865604183174</v>
      </c>
      <c r="I13" s="8">
        <v>462.78945155257225</v>
      </c>
      <c r="J13" s="8">
        <v>431.5198628646383</v>
      </c>
      <c r="K13" s="8">
        <v>422.13887100202209</v>
      </c>
      <c r="L13" s="8">
        <v>356.47269633574513</v>
      </c>
      <c r="M13" s="8">
        <v>428.39286557627344</v>
      </c>
      <c r="N13" s="8">
        <v>442.51717031077061</v>
      </c>
      <c r="O13" s="8">
        <v>65.442820331258574</v>
      </c>
      <c r="P13" s="8">
        <v>96.606049875147946</v>
      </c>
      <c r="Q13" s="8">
        <v>99.722028225644863</v>
      </c>
      <c r="R13" s="8">
        <v>93.170611195237413</v>
      </c>
      <c r="S13" s="8">
        <v>108.69885560164577</v>
      </c>
      <c r="T13" s="8">
        <v>105.5931304033371</v>
      </c>
      <c r="U13" s="8">
        <v>121.12175639525384</v>
      </c>
      <c r="V13" s="8">
        <v>118.01603119685375</v>
      </c>
      <c r="W13" s="8">
        <v>121.12175639523143</v>
      </c>
      <c r="X13" s="8">
        <v>114.91030599843883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2.1273361719691355</v>
      </c>
      <c r="D15" s="8">
        <v>2.1466648900770107</v>
      </c>
      <c r="E15" s="8">
        <v>2.139553077019821</v>
      </c>
      <c r="F15" s="8">
        <v>2.0779320009542985</v>
      </c>
      <c r="G15" s="8">
        <v>2.7172852731650203</v>
      </c>
      <c r="H15" s="8">
        <v>2.7296679230018017</v>
      </c>
      <c r="I15" s="8">
        <v>2.7090418957913101</v>
      </c>
      <c r="J15" s="8">
        <v>2.7429069990999992</v>
      </c>
      <c r="K15" s="8">
        <v>0</v>
      </c>
      <c r="L15" s="8">
        <v>2.7551674967079345</v>
      </c>
      <c r="M15" s="8">
        <v>5.4879173107953925</v>
      </c>
      <c r="N15" s="8">
        <v>2.7139358983465263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998.60613744505099</v>
      </c>
      <c r="D17" s="27">
        <f t="shared" si="7"/>
        <v>825.60671084404305</v>
      </c>
      <c r="E17" s="27">
        <f t="shared" si="7"/>
        <v>983.06194814222727</v>
      </c>
      <c r="F17" s="27">
        <f t="shared" si="7"/>
        <v>519.29856725004947</v>
      </c>
      <c r="G17" s="27">
        <f t="shared" si="7"/>
        <v>558.05919681834825</v>
      </c>
      <c r="H17" s="27">
        <f t="shared" si="7"/>
        <v>543.77081287043302</v>
      </c>
      <c r="I17" s="27">
        <f t="shared" si="7"/>
        <v>418.27324599073427</v>
      </c>
      <c r="J17" s="27">
        <f t="shared" si="7"/>
        <v>454.41673393432228</v>
      </c>
      <c r="K17" s="27">
        <f t="shared" si="7"/>
        <v>358.74566048586075</v>
      </c>
      <c r="L17" s="27">
        <f t="shared" si="7"/>
        <v>227.3965312206652</v>
      </c>
      <c r="M17" s="27">
        <f t="shared" si="7"/>
        <v>689.40867764991469</v>
      </c>
      <c r="N17" s="27">
        <f t="shared" si="7"/>
        <v>449.2637848044584</v>
      </c>
      <c r="O17" s="27">
        <f t="shared" si="7"/>
        <v>349.96736879062689</v>
      </c>
      <c r="P17" s="27">
        <f t="shared" si="7"/>
        <v>357.43623389223922</v>
      </c>
      <c r="Q17" s="27">
        <f t="shared" si="7"/>
        <v>404.45693953356704</v>
      </c>
      <c r="R17" s="27">
        <f t="shared" si="7"/>
        <v>393.53515378739706</v>
      </c>
      <c r="S17" s="27">
        <f t="shared" si="7"/>
        <v>424.31772690701138</v>
      </c>
      <c r="T17" s="27">
        <f t="shared" si="7"/>
        <v>364.62839016700775</v>
      </c>
      <c r="U17" s="27">
        <f t="shared" si="7"/>
        <v>434.37947974778956</v>
      </c>
      <c r="V17" s="27">
        <f t="shared" si="7"/>
        <v>435.48728943856821</v>
      </c>
      <c r="W17" s="27">
        <f t="shared" si="7"/>
        <v>409.26849757575724</v>
      </c>
      <c r="X17" s="27">
        <f t="shared" si="7"/>
        <v>459.85456736905337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143.21895702770595</v>
      </c>
      <c r="D19" s="8">
        <v>145.62111664656655</v>
      </c>
      <c r="E19" s="8">
        <v>157.47319746722829</v>
      </c>
      <c r="F19" s="8">
        <v>134.19724668941225</v>
      </c>
      <c r="G19" s="8">
        <v>133.56633033247334</v>
      </c>
      <c r="H19" s="8">
        <v>130.08362197533964</v>
      </c>
      <c r="I19" s="8">
        <v>129.02817074355804</v>
      </c>
      <c r="J19" s="8">
        <v>115.6278544731374</v>
      </c>
      <c r="K19" s="8">
        <v>110.64947356263022</v>
      </c>
      <c r="L19" s="8">
        <v>89.044268831089923</v>
      </c>
      <c r="M19" s="8">
        <v>145.48990666540149</v>
      </c>
      <c r="N19" s="8">
        <v>125.77458931375537</v>
      </c>
      <c r="O19" s="8">
        <v>120.04015454988306</v>
      </c>
      <c r="P19" s="8">
        <v>112.85280493916297</v>
      </c>
      <c r="Q19" s="8">
        <v>104.92607286745687</v>
      </c>
      <c r="R19" s="8">
        <v>118.06515975196545</v>
      </c>
      <c r="S19" s="8">
        <v>121.98802265018992</v>
      </c>
      <c r="T19" s="8">
        <v>89.074639985734109</v>
      </c>
      <c r="U19" s="8">
        <v>124.82260263719138</v>
      </c>
      <c r="V19" s="8">
        <v>124.87434237747614</v>
      </c>
      <c r="W19" s="8">
        <v>105.82573496453774</v>
      </c>
      <c r="X19" s="8">
        <v>118.26763963283705</v>
      </c>
    </row>
    <row r="20" spans="1:24" ht="11.25" customHeight="1" x14ac:dyDescent="0.2">
      <c r="A20" s="29" t="s">
        <v>30</v>
      </c>
      <c r="B20" s="7" t="s">
        <v>31</v>
      </c>
      <c r="C20" s="8">
        <v>552.45479774437092</v>
      </c>
      <c r="D20" s="8">
        <v>415.45062034586863</v>
      </c>
      <c r="E20" s="8">
        <v>551.93533888298305</v>
      </c>
      <c r="F20" s="8">
        <v>107.11176310708382</v>
      </c>
      <c r="G20" s="8">
        <v>135.81089648881724</v>
      </c>
      <c r="H20" s="8">
        <v>159.96042418758398</v>
      </c>
      <c r="I20" s="8">
        <v>37.270275846759397</v>
      </c>
      <c r="J20" s="8">
        <v>108.90950078829439</v>
      </c>
      <c r="K20" s="8">
        <v>60.930708127365939</v>
      </c>
      <c r="L20" s="8">
        <v>40.783414482041643</v>
      </c>
      <c r="M20" s="8">
        <v>332.3483426356658</v>
      </c>
      <c r="N20" s="8">
        <v>128.7908785649382</v>
      </c>
      <c r="O20" s="8">
        <v>57.916758415889284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302.93238267297409</v>
      </c>
      <c r="D21" s="8">
        <v>264.5349738516079</v>
      </c>
      <c r="E21" s="8">
        <v>273.65341179201602</v>
      </c>
      <c r="F21" s="8">
        <v>277.9895574535534</v>
      </c>
      <c r="G21" s="8">
        <v>288.68196999705759</v>
      </c>
      <c r="H21" s="8">
        <v>253.72676670750946</v>
      </c>
      <c r="I21" s="8">
        <v>251.97479940041683</v>
      </c>
      <c r="J21" s="8">
        <v>229.87937867289048</v>
      </c>
      <c r="K21" s="8">
        <v>187.1654787958646</v>
      </c>
      <c r="L21" s="8">
        <v>97.568847907533637</v>
      </c>
      <c r="M21" s="8">
        <v>211.57042834884734</v>
      </c>
      <c r="N21" s="8">
        <v>194.69831692576483</v>
      </c>
      <c r="O21" s="8">
        <v>172.01045582485457</v>
      </c>
      <c r="P21" s="8">
        <v>244.58342895307624</v>
      </c>
      <c r="Q21" s="8">
        <v>299.53086666611017</v>
      </c>
      <c r="R21" s="8">
        <v>275.46999403543163</v>
      </c>
      <c r="S21" s="8">
        <v>302.32970425682146</v>
      </c>
      <c r="T21" s="8">
        <v>275.55375018127364</v>
      </c>
      <c r="U21" s="8">
        <v>309.55687711059818</v>
      </c>
      <c r="V21" s="8">
        <v>310.61294706109209</v>
      </c>
      <c r="W21" s="8">
        <v>303.44276261121951</v>
      </c>
      <c r="X21" s="8">
        <v>341.58692773621635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239.89229724712564</v>
      </c>
      <c r="D26" s="27">
        <f t="shared" si="9"/>
        <v>262.13681751673016</v>
      </c>
      <c r="E26" s="27">
        <f t="shared" si="9"/>
        <v>287.40506163817935</v>
      </c>
      <c r="F26" s="27">
        <f t="shared" si="9"/>
        <v>282.29201615868112</v>
      </c>
      <c r="G26" s="27">
        <f t="shared" si="9"/>
        <v>290.45115071340376</v>
      </c>
      <c r="H26" s="27">
        <f t="shared" si="9"/>
        <v>325.88233853973657</v>
      </c>
      <c r="I26" s="27">
        <f t="shared" si="9"/>
        <v>343.64468836977369</v>
      </c>
      <c r="J26" s="27">
        <f t="shared" si="9"/>
        <v>285.63540415232728</v>
      </c>
      <c r="K26" s="27">
        <f t="shared" si="9"/>
        <v>300.71588309324864</v>
      </c>
      <c r="L26" s="27">
        <f t="shared" si="9"/>
        <v>242.52825322513098</v>
      </c>
      <c r="M26" s="27">
        <f t="shared" si="9"/>
        <v>263.98485746273883</v>
      </c>
      <c r="N26" s="27">
        <f t="shared" si="9"/>
        <v>241.58242727595515</v>
      </c>
      <c r="O26" s="27">
        <f t="shared" si="9"/>
        <v>237.33270466406543</v>
      </c>
      <c r="P26" s="27">
        <f t="shared" si="9"/>
        <v>227.81018643650415</v>
      </c>
      <c r="Q26" s="27">
        <f t="shared" si="9"/>
        <v>229.41940206356034</v>
      </c>
      <c r="R26" s="27">
        <f t="shared" si="9"/>
        <v>231.1955892197436</v>
      </c>
      <c r="S26" s="27">
        <f t="shared" si="9"/>
        <v>223.45243335760975</v>
      </c>
      <c r="T26" s="27">
        <f t="shared" si="9"/>
        <v>237.77350327284285</v>
      </c>
      <c r="U26" s="27">
        <f t="shared" si="9"/>
        <v>204.25550431318405</v>
      </c>
      <c r="V26" s="27">
        <f t="shared" si="9"/>
        <v>33.122106801778642</v>
      </c>
      <c r="W26" s="27">
        <f t="shared" si="9"/>
        <v>18.665231444953896</v>
      </c>
      <c r="X26" s="27">
        <f t="shared" si="9"/>
        <v>15.955435060156471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239.89229724712564</v>
      </c>
      <c r="D33" s="19">
        <f t="shared" si="11"/>
        <v>262.13681751673016</v>
      </c>
      <c r="E33" s="19">
        <f t="shared" si="11"/>
        <v>287.40506163817935</v>
      </c>
      <c r="F33" s="19">
        <f t="shared" si="11"/>
        <v>282.29201615868112</v>
      </c>
      <c r="G33" s="19">
        <f t="shared" si="11"/>
        <v>290.45115071340376</v>
      </c>
      <c r="H33" s="19">
        <f t="shared" si="11"/>
        <v>325.88233853973657</v>
      </c>
      <c r="I33" s="19">
        <f t="shared" si="11"/>
        <v>343.64468836977369</v>
      </c>
      <c r="J33" s="19">
        <f t="shared" si="11"/>
        <v>285.63540415232728</v>
      </c>
      <c r="K33" s="19">
        <f t="shared" si="11"/>
        <v>300.71588309324864</v>
      </c>
      <c r="L33" s="19">
        <f t="shared" si="11"/>
        <v>242.52825322513098</v>
      </c>
      <c r="M33" s="19">
        <f t="shared" si="11"/>
        <v>263.98485746273883</v>
      </c>
      <c r="N33" s="19">
        <f t="shared" si="11"/>
        <v>241.58242727595515</v>
      </c>
      <c r="O33" s="19">
        <f t="shared" si="11"/>
        <v>237.33270466406543</v>
      </c>
      <c r="P33" s="19">
        <f t="shared" si="11"/>
        <v>227.81018643650415</v>
      </c>
      <c r="Q33" s="19">
        <f t="shared" si="11"/>
        <v>229.41940206356034</v>
      </c>
      <c r="R33" s="19">
        <f t="shared" si="11"/>
        <v>231.1955892197436</v>
      </c>
      <c r="S33" s="19">
        <f t="shared" si="11"/>
        <v>223.45243335760975</v>
      </c>
      <c r="T33" s="19">
        <f t="shared" si="11"/>
        <v>237.77350327284285</v>
      </c>
      <c r="U33" s="19">
        <f t="shared" si="11"/>
        <v>204.25550431318405</v>
      </c>
      <c r="V33" s="19">
        <f t="shared" si="11"/>
        <v>33.122106801778642</v>
      </c>
      <c r="W33" s="19">
        <f t="shared" si="11"/>
        <v>18.665231444953896</v>
      </c>
      <c r="X33" s="19">
        <f t="shared" si="11"/>
        <v>15.955435060156471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170.42469489084638</v>
      </c>
      <c r="D36" s="8">
        <v>184.96353659536959</v>
      </c>
      <c r="E36" s="8">
        <v>185.32044853255888</v>
      </c>
      <c r="F36" s="8">
        <v>192.55400138110812</v>
      </c>
      <c r="G36" s="8">
        <v>198.88051158621113</v>
      </c>
      <c r="H36" s="8">
        <v>236.13466121746811</v>
      </c>
      <c r="I36" s="8">
        <v>243.59097526107593</v>
      </c>
      <c r="J36" s="8">
        <v>211.76090898008559</v>
      </c>
      <c r="K36" s="8">
        <v>232.41208485956454</v>
      </c>
      <c r="L36" s="8">
        <v>189.82210200525182</v>
      </c>
      <c r="M36" s="8">
        <v>200.83305599347338</v>
      </c>
      <c r="N36" s="8">
        <v>193.44279514442152</v>
      </c>
      <c r="O36" s="8">
        <v>189.24554951603548</v>
      </c>
      <c r="P36" s="8">
        <v>192.813618473101</v>
      </c>
      <c r="Q36" s="8">
        <v>193.79707149180555</v>
      </c>
      <c r="R36" s="8">
        <v>201.31290262157287</v>
      </c>
      <c r="S36" s="8">
        <v>212.83708099186617</v>
      </c>
      <c r="T36" s="8">
        <v>230.31078723204533</v>
      </c>
      <c r="U36" s="8">
        <v>199.31593958994199</v>
      </c>
      <c r="V36" s="8">
        <v>13.496089893542642</v>
      </c>
      <c r="W36" s="8">
        <v>13.688552035711744</v>
      </c>
      <c r="X36" s="8">
        <v>13.567810718883916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15.748599137487348</v>
      </c>
      <c r="D43" s="8">
        <v>13.482682957112985</v>
      </c>
      <c r="E43" s="8">
        <v>13.331491890672527</v>
      </c>
      <c r="F43" s="8">
        <v>15.04089542443822</v>
      </c>
      <c r="G43" s="8">
        <v>7.2974965460437291</v>
      </c>
      <c r="H43" s="8">
        <v>9.8862863504677829</v>
      </c>
      <c r="I43" s="8">
        <v>9.7247276509320102</v>
      </c>
      <c r="J43" s="8">
        <v>9.9094484956751518</v>
      </c>
      <c r="K43" s="8">
        <v>12.518268243453999</v>
      </c>
      <c r="L43" s="8">
        <v>7.6498771218642965</v>
      </c>
      <c r="M43" s="8">
        <v>19.428647105366615</v>
      </c>
      <c r="N43" s="8">
        <v>7.2584032706476265</v>
      </c>
      <c r="O43" s="8">
        <v>9.1537279895307062</v>
      </c>
      <c r="P43" s="8">
        <v>7.2072074947945426</v>
      </c>
      <c r="Q43" s="8">
        <v>7.4124500680839462</v>
      </c>
      <c r="R43" s="8">
        <v>7.3481545624059441</v>
      </c>
      <c r="S43" s="8">
        <v>4.9542031834853848</v>
      </c>
      <c r="T43" s="8">
        <v>7.4627160407975044</v>
      </c>
      <c r="U43" s="8">
        <v>4.9395647232420519</v>
      </c>
      <c r="V43" s="8">
        <v>19.626016908236004</v>
      </c>
      <c r="W43" s="8">
        <v>4.9766794092421511</v>
      </c>
      <c r="X43" s="8">
        <v>2.3876243412725557</v>
      </c>
    </row>
    <row r="44" spans="1:24" ht="11.25" customHeight="1" x14ac:dyDescent="0.2">
      <c r="A44" s="28" t="s">
        <v>74</v>
      </c>
      <c r="B44" s="7" t="s">
        <v>75</v>
      </c>
      <c r="C44" s="8">
        <v>53.71900321879189</v>
      </c>
      <c r="D44" s="8">
        <v>63.690597964247594</v>
      </c>
      <c r="E44" s="8">
        <v>88.753121214947924</v>
      </c>
      <c r="F44" s="8">
        <v>74.697119353134809</v>
      </c>
      <c r="G44" s="8">
        <v>84.273142581148903</v>
      </c>
      <c r="H44" s="8">
        <v>79.861390971800702</v>
      </c>
      <c r="I44" s="8">
        <v>90.328985457765782</v>
      </c>
      <c r="J44" s="8">
        <v>63.965046676566516</v>
      </c>
      <c r="K44" s="8">
        <v>55.785529990230096</v>
      </c>
      <c r="L44" s="8">
        <v>45.056274098014846</v>
      </c>
      <c r="M44" s="8">
        <v>43.723154363898814</v>
      </c>
      <c r="N44" s="8">
        <v>40.881228860886019</v>
      </c>
      <c r="O44" s="8">
        <v>38.933427158499263</v>
      </c>
      <c r="P44" s="8">
        <v>27.789360468608596</v>
      </c>
      <c r="Q44" s="8">
        <v>28.209880503670838</v>
      </c>
      <c r="R44" s="8">
        <v>22.534532035764791</v>
      </c>
      <c r="S44" s="8">
        <v>5.6611491822581899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132.84582243072342</v>
      </c>
      <c r="D51" s="27">
        <v>141.261762272753</v>
      </c>
      <c r="E51" s="27">
        <v>128.78000647556641</v>
      </c>
      <c r="F51" s="27">
        <v>120.75740741478776</v>
      </c>
      <c r="G51" s="27">
        <v>121.42867270368473</v>
      </c>
      <c r="H51" s="27">
        <v>115.9928646741121</v>
      </c>
      <c r="I51" s="27">
        <v>112.68283907550692</v>
      </c>
      <c r="J51" s="27">
        <v>110.88535936381689</v>
      </c>
      <c r="K51" s="27">
        <v>105.09704070900727</v>
      </c>
      <c r="L51" s="27">
        <v>78.487174282583069</v>
      </c>
      <c r="M51" s="27">
        <v>98.579177027575312</v>
      </c>
      <c r="N51" s="27">
        <v>101.15119972392715</v>
      </c>
      <c r="O51" s="27">
        <v>97.090036130333175</v>
      </c>
      <c r="P51" s="27">
        <v>99.663711833984465</v>
      </c>
      <c r="Q51" s="27">
        <v>110.10692195385865</v>
      </c>
      <c r="R51" s="27">
        <v>109.63450794309884</v>
      </c>
      <c r="S51" s="27">
        <v>118.05415732734826</v>
      </c>
      <c r="T51" s="27">
        <v>116.69040309858417</v>
      </c>
      <c r="U51" s="27">
        <v>140.4812613997658</v>
      </c>
      <c r="V51" s="27">
        <v>291.74486513155915</v>
      </c>
      <c r="W51" s="27">
        <v>305.88955233032982</v>
      </c>
      <c r="X51" s="27">
        <v>323.19485472016913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9.6120403155989256E-2</v>
      </c>
      <c r="I61" s="49">
        <f t="shared" si="13"/>
        <v>9.507120070798239E-2</v>
      </c>
      <c r="J61" s="49">
        <f t="shared" si="13"/>
        <v>9.6697890193092842E-2</v>
      </c>
      <c r="K61" s="49">
        <f t="shared" si="13"/>
        <v>9.7310992380031547E-2</v>
      </c>
      <c r="L61" s="49">
        <f t="shared" si="13"/>
        <v>9.8550583305149431E-2</v>
      </c>
      <c r="M61" s="49">
        <f t="shared" si="13"/>
        <v>9.5640084904437594E-2</v>
      </c>
      <c r="N61" s="49">
        <f t="shared" si="13"/>
        <v>9.5333960107063756E-2</v>
      </c>
      <c r="O61" s="49">
        <f t="shared" si="13"/>
        <v>9.2076087043942587E-2</v>
      </c>
      <c r="P61" s="49">
        <f t="shared" si="13"/>
        <v>9.4249541700486508E-2</v>
      </c>
      <c r="Q61" s="49">
        <f t="shared" si="13"/>
        <v>9.6256592091929091E-2</v>
      </c>
      <c r="R61" s="49">
        <f t="shared" si="13"/>
        <v>9.5810710278405778E-2</v>
      </c>
      <c r="S61" s="49">
        <f t="shared" si="13"/>
        <v>9.6547986891297705E-2</v>
      </c>
      <c r="T61" s="49">
        <f t="shared" si="13"/>
        <v>0.19387403790125426</v>
      </c>
      <c r="U61" s="49">
        <f t="shared" si="13"/>
        <v>9.6549656960766686E-2</v>
      </c>
      <c r="V61" s="49">
        <f t="shared" si="13"/>
        <v>0</v>
      </c>
      <c r="W61" s="49">
        <f t="shared" si="13"/>
        <v>0</v>
      </c>
      <c r="X61" s="49">
        <f t="shared" si="13"/>
        <v>7.5990462342722262E-2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9.6120403155989256E-2</v>
      </c>
      <c r="I62" s="52">
        <v>9.507120070798239E-2</v>
      </c>
      <c r="J62" s="52">
        <v>9.6697890193092842E-2</v>
      </c>
      <c r="K62" s="52">
        <v>9.7310992380031547E-2</v>
      </c>
      <c r="L62" s="52">
        <v>9.8550583305149431E-2</v>
      </c>
      <c r="M62" s="52">
        <v>9.5640084904437594E-2</v>
      </c>
      <c r="N62" s="52">
        <v>9.5333960107063756E-2</v>
      </c>
      <c r="O62" s="52">
        <v>9.2076087043942587E-2</v>
      </c>
      <c r="P62" s="52">
        <v>9.4249541700486508E-2</v>
      </c>
      <c r="Q62" s="52">
        <v>9.6256592091929091E-2</v>
      </c>
      <c r="R62" s="52">
        <v>9.5810710278405778E-2</v>
      </c>
      <c r="S62" s="52">
        <v>9.6547986891297705E-2</v>
      </c>
      <c r="T62" s="52">
        <v>0.19387403790125426</v>
      </c>
      <c r="U62" s="52">
        <v>9.6549656960766686E-2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7.5990462342722262E-2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125.50203998628609</v>
      </c>
      <c r="D2" s="21">
        <f t="shared" ref="D2:X2" si="0">SUM(D3,D17,D22,D25,D26,D51,D52)</f>
        <v>100.08990463866888</v>
      </c>
      <c r="E2" s="21">
        <f t="shared" si="0"/>
        <v>118.3654183082112</v>
      </c>
      <c r="F2" s="21">
        <f t="shared" si="0"/>
        <v>131.43543745791487</v>
      </c>
      <c r="G2" s="21">
        <f t="shared" si="0"/>
        <v>153.38348897338216</v>
      </c>
      <c r="H2" s="21">
        <f t="shared" si="0"/>
        <v>151.71124315568443</v>
      </c>
      <c r="I2" s="21">
        <f t="shared" si="0"/>
        <v>153.29354607082161</v>
      </c>
      <c r="J2" s="21">
        <f t="shared" si="0"/>
        <v>127.98143035219525</v>
      </c>
      <c r="K2" s="21">
        <f t="shared" si="0"/>
        <v>119.01105207188327</v>
      </c>
      <c r="L2" s="21">
        <f t="shared" si="0"/>
        <v>83.009186974912865</v>
      </c>
      <c r="M2" s="21">
        <f t="shared" si="0"/>
        <v>151.61037251030231</v>
      </c>
      <c r="N2" s="21">
        <f t="shared" si="0"/>
        <v>131.04299865934215</v>
      </c>
      <c r="O2" s="21">
        <f t="shared" si="0"/>
        <v>128.19570849497455</v>
      </c>
      <c r="P2" s="21">
        <f t="shared" si="0"/>
        <v>113.55365971237374</v>
      </c>
      <c r="Q2" s="21">
        <f t="shared" si="0"/>
        <v>104.86897942923407</v>
      </c>
      <c r="R2" s="21">
        <f t="shared" si="0"/>
        <v>108.78119857495614</v>
      </c>
      <c r="S2" s="21">
        <f t="shared" si="0"/>
        <v>107.39242325186306</v>
      </c>
      <c r="T2" s="21">
        <f t="shared" si="0"/>
        <v>105.39987994488935</v>
      </c>
      <c r="U2" s="21">
        <f t="shared" si="0"/>
        <v>106.09921513926065</v>
      </c>
      <c r="V2" s="21">
        <f t="shared" si="0"/>
        <v>77.962673348094057</v>
      </c>
      <c r="W2" s="21">
        <f t="shared" si="0"/>
        <v>69.654065128959274</v>
      </c>
      <c r="X2" s="21">
        <f t="shared" si="0"/>
        <v>77.670495728223656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0.13232838918588372</v>
      </c>
      <c r="D3" s="24">
        <f t="shared" ref="D3:X3" si="2">SUM(D4,D8,D11)</f>
        <v>0.11299967219511928</v>
      </c>
      <c r="E3" s="24">
        <f t="shared" si="2"/>
        <v>0.12011148418434499</v>
      </c>
      <c r="F3" s="24">
        <f t="shared" si="2"/>
        <v>0.18173256143307942</v>
      </c>
      <c r="G3" s="24">
        <f t="shared" si="2"/>
        <v>0.26867928881889497</v>
      </c>
      <c r="H3" s="24">
        <f t="shared" si="2"/>
        <v>0.25629663996638752</v>
      </c>
      <c r="I3" s="24">
        <f t="shared" si="2"/>
        <v>0.27692266683646916</v>
      </c>
      <c r="J3" s="24">
        <f t="shared" si="2"/>
        <v>0.24305756266161122</v>
      </c>
      <c r="K3" s="24">
        <f t="shared" si="2"/>
        <v>0</v>
      </c>
      <c r="L3" s="24">
        <f t="shared" si="2"/>
        <v>0.23079706329206587</v>
      </c>
      <c r="M3" s="24">
        <f t="shared" si="2"/>
        <v>0.48401181053113324</v>
      </c>
      <c r="N3" s="24">
        <f t="shared" si="2"/>
        <v>0.27202866368284828</v>
      </c>
      <c r="O3" s="24">
        <f t="shared" si="2"/>
        <v>0</v>
      </c>
      <c r="P3" s="24">
        <f t="shared" si="2"/>
        <v>0.23148123510142371</v>
      </c>
      <c r="Q3" s="24">
        <f t="shared" si="2"/>
        <v>0.59922150022004916</v>
      </c>
      <c r="R3" s="24">
        <f t="shared" si="2"/>
        <v>0.61842596519573978</v>
      </c>
      <c r="S3" s="24">
        <f t="shared" si="2"/>
        <v>0.19898384383254378</v>
      </c>
      <c r="T3" s="24">
        <f t="shared" si="2"/>
        <v>0.20023264332401219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1.1090237576025417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0.23148123510142371</v>
      </c>
      <c r="Q4" s="19">
        <f t="shared" si="4"/>
        <v>0.59922150022004916</v>
      </c>
      <c r="R4" s="19">
        <f t="shared" si="4"/>
        <v>0.61842596519573978</v>
      </c>
      <c r="S4" s="19">
        <f t="shared" si="4"/>
        <v>0.19898384383254378</v>
      </c>
      <c r="T4" s="19">
        <f t="shared" si="4"/>
        <v>0.20023264332401219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1.1090237576025417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0.23148123510142371</v>
      </c>
      <c r="Q5" s="8">
        <v>0.59922150022004916</v>
      </c>
      <c r="R5" s="8">
        <v>0.61842596519573978</v>
      </c>
      <c r="S5" s="8">
        <v>0.19898384383254378</v>
      </c>
      <c r="T5" s="8">
        <v>0.20023264332401219</v>
      </c>
      <c r="U5" s="8">
        <v>0</v>
      </c>
      <c r="V5" s="8">
        <v>0</v>
      </c>
      <c r="W5" s="8">
        <v>0</v>
      </c>
      <c r="X5" s="8">
        <v>1.1090237576025417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0.13232838918588372</v>
      </c>
      <c r="D11" s="19">
        <f t="shared" si="6"/>
        <v>0.11299967219511928</v>
      </c>
      <c r="E11" s="19">
        <f t="shared" si="6"/>
        <v>0.12011148418434499</v>
      </c>
      <c r="F11" s="19">
        <f t="shared" si="6"/>
        <v>0.18173256143307942</v>
      </c>
      <c r="G11" s="19">
        <f t="shared" si="6"/>
        <v>0.26867928881889497</v>
      </c>
      <c r="H11" s="19">
        <f t="shared" si="6"/>
        <v>0.25629663996638752</v>
      </c>
      <c r="I11" s="19">
        <f t="shared" si="6"/>
        <v>0.27692266683646916</v>
      </c>
      <c r="J11" s="19">
        <f t="shared" si="6"/>
        <v>0.24305756266161122</v>
      </c>
      <c r="K11" s="19">
        <f t="shared" si="6"/>
        <v>0</v>
      </c>
      <c r="L11" s="19">
        <f t="shared" si="6"/>
        <v>0.23079706329206587</v>
      </c>
      <c r="M11" s="19">
        <f t="shared" si="6"/>
        <v>0.48401181053113324</v>
      </c>
      <c r="N11" s="19">
        <f t="shared" si="6"/>
        <v>0.27202866368284828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1.1550188432386222E-9</v>
      </c>
      <c r="D13" s="8">
        <v>2.27212970135281E-9</v>
      </c>
      <c r="E13" s="8">
        <v>1.2041658792290946E-9</v>
      </c>
      <c r="F13" s="8">
        <v>2.3873775958265923E-9</v>
      </c>
      <c r="G13" s="8">
        <v>1.9839147189745743E-9</v>
      </c>
      <c r="H13" s="8">
        <v>2.968188885496943E-9</v>
      </c>
      <c r="I13" s="8">
        <v>2.6277789889272754E-9</v>
      </c>
      <c r="J13" s="8">
        <v>1.7616101026920888E-9</v>
      </c>
      <c r="K13" s="8">
        <v>0</v>
      </c>
      <c r="L13" s="8">
        <v>0</v>
      </c>
      <c r="M13" s="8">
        <v>1.3265254895051158E-9</v>
      </c>
      <c r="N13" s="8">
        <v>2.0293739346503233E-9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0.13232838803086489</v>
      </c>
      <c r="D15" s="8">
        <v>0.11299966992298957</v>
      </c>
      <c r="E15" s="8">
        <v>0.12011148298017911</v>
      </c>
      <c r="F15" s="8">
        <v>0.18173255904570182</v>
      </c>
      <c r="G15" s="8">
        <v>0.26867928683498027</v>
      </c>
      <c r="H15" s="8">
        <v>0.25629663699819866</v>
      </c>
      <c r="I15" s="8">
        <v>0.27692266420869016</v>
      </c>
      <c r="J15" s="8">
        <v>0.24305756090000111</v>
      </c>
      <c r="K15" s="8">
        <v>0</v>
      </c>
      <c r="L15" s="8">
        <v>0.23079706329206587</v>
      </c>
      <c r="M15" s="8">
        <v>0.48401180920460773</v>
      </c>
      <c r="N15" s="8">
        <v>0.27202866165347434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62.117093754949209</v>
      </c>
      <c r="D17" s="27">
        <f t="shared" si="7"/>
        <v>43.459641155956902</v>
      </c>
      <c r="E17" s="27">
        <f t="shared" si="7"/>
        <v>55.187707057772585</v>
      </c>
      <c r="F17" s="27">
        <f t="shared" si="7"/>
        <v>45.417009549950649</v>
      </c>
      <c r="G17" s="27">
        <f t="shared" si="7"/>
        <v>55.179685581651754</v>
      </c>
      <c r="H17" s="27">
        <f t="shared" si="7"/>
        <v>51.056258329566766</v>
      </c>
      <c r="I17" s="27">
        <f t="shared" si="7"/>
        <v>42.756570809265739</v>
      </c>
      <c r="J17" s="27">
        <f t="shared" si="7"/>
        <v>40.267286865677733</v>
      </c>
      <c r="K17" s="27">
        <f t="shared" si="7"/>
        <v>31.611289114139232</v>
      </c>
      <c r="L17" s="27">
        <f t="shared" si="7"/>
        <v>19.048733579334797</v>
      </c>
      <c r="M17" s="27">
        <f t="shared" si="7"/>
        <v>60.803019150085277</v>
      </c>
      <c r="N17" s="27">
        <f t="shared" si="7"/>
        <v>45.03150799554156</v>
      </c>
      <c r="O17" s="27">
        <f t="shared" si="7"/>
        <v>31.803624009373166</v>
      </c>
      <c r="P17" s="27">
        <f t="shared" si="7"/>
        <v>30.357206107760895</v>
      </c>
      <c r="Q17" s="27">
        <f t="shared" si="7"/>
        <v>29.300566066432957</v>
      </c>
      <c r="R17" s="27">
        <f t="shared" si="7"/>
        <v>29.491515012602825</v>
      </c>
      <c r="S17" s="27">
        <f t="shared" si="7"/>
        <v>30.613207492988558</v>
      </c>
      <c r="T17" s="27">
        <f t="shared" si="7"/>
        <v>26.48389703299231</v>
      </c>
      <c r="U17" s="27">
        <f t="shared" si="7"/>
        <v>31.192673052210424</v>
      </c>
      <c r="V17" s="27">
        <f t="shared" si="7"/>
        <v>29.685263361431815</v>
      </c>
      <c r="W17" s="27">
        <f t="shared" si="7"/>
        <v>26.690444024242833</v>
      </c>
      <c r="X17" s="27">
        <f t="shared" si="7"/>
        <v>30.663079830946561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8.9087629722940509</v>
      </c>
      <c r="D19" s="8">
        <v>7.6654433534334521</v>
      </c>
      <c r="E19" s="8">
        <v>8.8403225327716939</v>
      </c>
      <c r="F19" s="8">
        <v>11.736673310587761</v>
      </c>
      <c r="G19" s="8">
        <v>13.206749667526658</v>
      </c>
      <c r="H19" s="8">
        <v>12.213938024660346</v>
      </c>
      <c r="I19" s="8">
        <v>13.189469256441944</v>
      </c>
      <c r="J19" s="8">
        <v>10.246145526862586</v>
      </c>
      <c r="K19" s="8">
        <v>9.7500064373697626</v>
      </c>
      <c r="L19" s="8">
        <v>7.4591311689100781</v>
      </c>
      <c r="M19" s="8">
        <v>12.831613334598448</v>
      </c>
      <c r="N19" s="8">
        <v>12.606890686244613</v>
      </c>
      <c r="O19" s="8">
        <v>10.908765450116947</v>
      </c>
      <c r="P19" s="8">
        <v>9.5846350608370461</v>
      </c>
      <c r="Q19" s="8">
        <v>7.6012871325431322</v>
      </c>
      <c r="R19" s="8">
        <v>8.8478002480345328</v>
      </c>
      <c r="S19" s="8">
        <v>8.8010573498100637</v>
      </c>
      <c r="T19" s="8">
        <v>6.4697200142658904</v>
      </c>
      <c r="U19" s="8">
        <v>8.963477362808602</v>
      </c>
      <c r="V19" s="8">
        <v>8.5121376225238823</v>
      </c>
      <c r="W19" s="8">
        <v>6.9014250354622506</v>
      </c>
      <c r="X19" s="8">
        <v>7.8860803671629442</v>
      </c>
    </row>
    <row r="20" spans="1:24" ht="11.25" customHeight="1" x14ac:dyDescent="0.2">
      <c r="A20" s="29" t="s">
        <v>30</v>
      </c>
      <c r="B20" s="7" t="s">
        <v>31</v>
      </c>
      <c r="C20" s="8">
        <v>34.364786255629141</v>
      </c>
      <c r="D20" s="8">
        <v>21.869171654131318</v>
      </c>
      <c r="E20" s="8">
        <v>30.984869117016839</v>
      </c>
      <c r="F20" s="8">
        <v>9.3678208929162299</v>
      </c>
      <c r="G20" s="8">
        <v>13.428687511182678</v>
      </c>
      <c r="H20" s="8">
        <v>15.01915981241596</v>
      </c>
      <c r="I20" s="8">
        <v>3.8098281532406104</v>
      </c>
      <c r="J20" s="8">
        <v>9.6508112117056157</v>
      </c>
      <c r="K20" s="8">
        <v>5.3689798726340578</v>
      </c>
      <c r="L20" s="8">
        <v>3.4163775179583546</v>
      </c>
      <c r="M20" s="8">
        <v>29.311761364334188</v>
      </c>
      <c r="N20" s="8">
        <v>12.90922543506178</v>
      </c>
      <c r="O20" s="8">
        <v>5.2632415841107258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18.843544527026019</v>
      </c>
      <c r="D21" s="8">
        <v>13.925026148392131</v>
      </c>
      <c r="E21" s="8">
        <v>15.362515407984052</v>
      </c>
      <c r="F21" s="8">
        <v>24.312515346446656</v>
      </c>
      <c r="G21" s="8">
        <v>28.544248402942419</v>
      </c>
      <c r="H21" s="8">
        <v>23.823160492490459</v>
      </c>
      <c r="I21" s="8">
        <v>25.75727339958318</v>
      </c>
      <c r="J21" s="8">
        <v>20.370330127109529</v>
      </c>
      <c r="K21" s="8">
        <v>16.492302804135413</v>
      </c>
      <c r="L21" s="8">
        <v>8.1732248924663651</v>
      </c>
      <c r="M21" s="8">
        <v>18.659644451152641</v>
      </c>
      <c r="N21" s="8">
        <v>19.515391874235164</v>
      </c>
      <c r="O21" s="8">
        <v>15.631616975145494</v>
      </c>
      <c r="P21" s="8">
        <v>20.772571046923847</v>
      </c>
      <c r="Q21" s="8">
        <v>21.699278933889826</v>
      </c>
      <c r="R21" s="8">
        <v>20.643714764568294</v>
      </c>
      <c r="S21" s="8">
        <v>21.812150143178496</v>
      </c>
      <c r="T21" s="8">
        <v>20.014177018726421</v>
      </c>
      <c r="U21" s="8">
        <v>22.22919568940182</v>
      </c>
      <c r="V21" s="8">
        <v>21.173125738907931</v>
      </c>
      <c r="W21" s="8">
        <v>19.789018988780583</v>
      </c>
      <c r="X21" s="8">
        <v>22.776999463783618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46.648040272874425</v>
      </c>
      <c r="D26" s="27">
        <f t="shared" si="9"/>
        <v>42.421296083269866</v>
      </c>
      <c r="E26" s="27">
        <f t="shared" si="9"/>
        <v>48.698456241820679</v>
      </c>
      <c r="F26" s="27">
        <f t="shared" si="9"/>
        <v>67.595132761318894</v>
      </c>
      <c r="G26" s="27">
        <f t="shared" si="9"/>
        <v>77.133466806596232</v>
      </c>
      <c r="H26" s="27">
        <f t="shared" si="9"/>
        <v>82.239622860263353</v>
      </c>
      <c r="I26" s="27">
        <f t="shared" si="9"/>
        <v>91.769871670226294</v>
      </c>
      <c r="J26" s="27">
        <f t="shared" si="9"/>
        <v>71.325019007672779</v>
      </c>
      <c r="K26" s="27">
        <f t="shared" si="9"/>
        <v>72.937897386751303</v>
      </c>
      <c r="L26" s="27">
        <f t="shared" si="9"/>
        <v>53.808638654869064</v>
      </c>
      <c r="M26" s="27">
        <f t="shared" si="9"/>
        <v>74.442294457261198</v>
      </c>
      <c r="N26" s="27">
        <f t="shared" si="9"/>
        <v>69.096885844044863</v>
      </c>
      <c r="O26" s="27">
        <f t="shared" si="9"/>
        <v>82.152276495934586</v>
      </c>
      <c r="P26" s="27">
        <f t="shared" si="9"/>
        <v>70.138175963495868</v>
      </c>
      <c r="Q26" s="27">
        <f t="shared" si="9"/>
        <v>62.687344016439702</v>
      </c>
      <c r="R26" s="27">
        <f t="shared" si="9"/>
        <v>66.321925540256416</v>
      </c>
      <c r="S26" s="27">
        <f t="shared" si="9"/>
        <v>63.813183562390236</v>
      </c>
      <c r="T26" s="27">
        <f t="shared" si="9"/>
        <v>66.855785927157186</v>
      </c>
      <c r="U26" s="27">
        <f t="shared" si="9"/>
        <v>59.206480606816001</v>
      </c>
      <c r="V26" s="27">
        <f t="shared" si="9"/>
        <v>9.8851297582213533</v>
      </c>
      <c r="W26" s="27">
        <f t="shared" si="9"/>
        <v>5.2339863150461055</v>
      </c>
      <c r="X26" s="27">
        <f t="shared" si="9"/>
        <v>4.6570327398435314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46.648040272874425</v>
      </c>
      <c r="D33" s="19">
        <f t="shared" si="11"/>
        <v>42.421296083269866</v>
      </c>
      <c r="E33" s="19">
        <f t="shared" si="11"/>
        <v>48.698456241820679</v>
      </c>
      <c r="F33" s="19">
        <f t="shared" si="11"/>
        <v>67.595132761318894</v>
      </c>
      <c r="G33" s="19">
        <f t="shared" si="11"/>
        <v>77.133466806596232</v>
      </c>
      <c r="H33" s="19">
        <f t="shared" si="11"/>
        <v>82.239622860263353</v>
      </c>
      <c r="I33" s="19">
        <f t="shared" si="11"/>
        <v>91.769871670226294</v>
      </c>
      <c r="J33" s="19">
        <f t="shared" si="11"/>
        <v>71.325019007672779</v>
      </c>
      <c r="K33" s="19">
        <f t="shared" si="11"/>
        <v>72.937897386751303</v>
      </c>
      <c r="L33" s="19">
        <f t="shared" si="11"/>
        <v>53.808638654869064</v>
      </c>
      <c r="M33" s="19">
        <f t="shared" si="11"/>
        <v>74.442294457261198</v>
      </c>
      <c r="N33" s="19">
        <f t="shared" si="11"/>
        <v>69.096885844044863</v>
      </c>
      <c r="O33" s="19">
        <f t="shared" si="11"/>
        <v>82.152276495934586</v>
      </c>
      <c r="P33" s="19">
        <f t="shared" si="11"/>
        <v>70.138175963495868</v>
      </c>
      <c r="Q33" s="19">
        <f t="shared" si="11"/>
        <v>62.687344016439702</v>
      </c>
      <c r="R33" s="19">
        <f t="shared" si="11"/>
        <v>66.321925540256416</v>
      </c>
      <c r="S33" s="19">
        <f t="shared" si="11"/>
        <v>63.813183562390236</v>
      </c>
      <c r="T33" s="19">
        <f t="shared" si="11"/>
        <v>66.855785927157186</v>
      </c>
      <c r="U33" s="19">
        <f t="shared" si="11"/>
        <v>59.206480606816001</v>
      </c>
      <c r="V33" s="19">
        <f t="shared" si="11"/>
        <v>9.8851297582213533</v>
      </c>
      <c r="W33" s="19">
        <f t="shared" si="11"/>
        <v>5.2339863150461055</v>
      </c>
      <c r="X33" s="19">
        <f t="shared" si="11"/>
        <v>4.6570327398435314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36.55600082915366</v>
      </c>
      <c r="D36" s="8">
        <v>33.677963404630432</v>
      </c>
      <c r="E36" s="8">
        <v>36.23619574744113</v>
      </c>
      <c r="F36" s="8">
        <v>52.324478618891924</v>
      </c>
      <c r="G36" s="8">
        <v>60.574144133788856</v>
      </c>
      <c r="H36" s="8">
        <v>67.048294502531817</v>
      </c>
      <c r="I36" s="8">
        <v>74.167929018924085</v>
      </c>
      <c r="J36" s="8">
        <v>59.354551019914432</v>
      </c>
      <c r="K36" s="8">
        <v>62.025210860435386</v>
      </c>
      <c r="L36" s="8">
        <v>46.310717994748195</v>
      </c>
      <c r="M36" s="8">
        <v>61.536744006526625</v>
      </c>
      <c r="N36" s="8">
        <v>60.18134485557848</v>
      </c>
      <c r="O36" s="8">
        <v>73.124250483964559</v>
      </c>
      <c r="P36" s="8">
        <v>64.281072006898995</v>
      </c>
      <c r="Q36" s="8">
        <v>57.454609468194491</v>
      </c>
      <c r="R36" s="8">
        <v>61.624797378427147</v>
      </c>
      <c r="S36" s="8">
        <v>61.78663804813381</v>
      </c>
      <c r="T36" s="8">
        <v>64.763692287954697</v>
      </c>
      <c r="U36" s="8">
        <v>57.778750890058056</v>
      </c>
      <c r="V36" s="8">
        <v>4.0331658264573589</v>
      </c>
      <c r="W36" s="8">
        <v>3.8407036842882576</v>
      </c>
      <c r="X36" s="8">
        <v>3.9614450011160867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3.3692897825126495</v>
      </c>
      <c r="D43" s="8">
        <v>2.4487577628870132</v>
      </c>
      <c r="E43" s="8">
        <v>2.5999488293274715</v>
      </c>
      <c r="F43" s="8">
        <v>4.0769934955617764</v>
      </c>
      <c r="G43" s="8">
        <v>2.2170323739562705</v>
      </c>
      <c r="H43" s="8">
        <v>2.7997522095322127</v>
      </c>
      <c r="I43" s="8">
        <v>2.9533081090679905</v>
      </c>
      <c r="J43" s="8">
        <v>2.7693875443248497</v>
      </c>
      <c r="K43" s="8">
        <v>3.3307436365460021</v>
      </c>
      <c r="L43" s="8">
        <v>1.8603836381357044</v>
      </c>
      <c r="M43" s="8">
        <v>5.9348936946333843</v>
      </c>
      <c r="N43" s="8">
        <v>2.2515907293523711</v>
      </c>
      <c r="O43" s="8">
        <v>3.5261750904692932</v>
      </c>
      <c r="P43" s="8">
        <v>2.3961525052054569</v>
      </c>
      <c r="Q43" s="8">
        <v>2.1909099319160541</v>
      </c>
      <c r="R43" s="8">
        <v>2.2426677175940553</v>
      </c>
      <c r="S43" s="8">
        <v>1.4338985365146142</v>
      </c>
      <c r="T43" s="8">
        <v>2.0920936392024934</v>
      </c>
      <c r="U43" s="8">
        <v>1.4277297167579481</v>
      </c>
      <c r="V43" s="8">
        <v>5.8519639317639953</v>
      </c>
      <c r="W43" s="8">
        <v>1.3932826307578479</v>
      </c>
      <c r="X43" s="8">
        <v>0.6955877387274445</v>
      </c>
    </row>
    <row r="44" spans="1:24" ht="11.25" customHeight="1" x14ac:dyDescent="0.2">
      <c r="A44" s="28" t="s">
        <v>74</v>
      </c>
      <c r="B44" s="7" t="s">
        <v>75</v>
      </c>
      <c r="C44" s="8">
        <v>6.7227496612081126</v>
      </c>
      <c r="D44" s="8">
        <v>6.294574915752424</v>
      </c>
      <c r="E44" s="8">
        <v>9.8623116650520775</v>
      </c>
      <c r="F44" s="8">
        <v>11.193660646865201</v>
      </c>
      <c r="G44" s="8">
        <v>14.342290298851101</v>
      </c>
      <c r="H44" s="8">
        <v>12.391576148199324</v>
      </c>
      <c r="I44" s="8">
        <v>14.648634542234214</v>
      </c>
      <c r="J44" s="8">
        <v>9.201080443433499</v>
      </c>
      <c r="K44" s="8">
        <v>7.5819428897699224</v>
      </c>
      <c r="L44" s="8">
        <v>5.6375370219851675</v>
      </c>
      <c r="M44" s="8">
        <v>6.9706567561011932</v>
      </c>
      <c r="N44" s="8">
        <v>6.663950259114003</v>
      </c>
      <c r="O44" s="8">
        <v>5.5018509215007381</v>
      </c>
      <c r="P44" s="8">
        <v>3.4609514513914048</v>
      </c>
      <c r="Q44" s="8">
        <v>3.0418246163291602</v>
      </c>
      <c r="R44" s="8">
        <v>2.4544604442352145</v>
      </c>
      <c r="S44" s="8">
        <v>0.59264697774181196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16.604577569276572</v>
      </c>
      <c r="D51" s="27">
        <v>14.095967727247007</v>
      </c>
      <c r="E51" s="27">
        <v>14.359143524433607</v>
      </c>
      <c r="F51" s="27">
        <v>18.241562585212247</v>
      </c>
      <c r="G51" s="27">
        <v>20.801657296315273</v>
      </c>
      <c r="H51" s="27">
        <v>18.159065325887926</v>
      </c>
      <c r="I51" s="27">
        <v>18.490180924493092</v>
      </c>
      <c r="J51" s="27">
        <v>16.146066916183116</v>
      </c>
      <c r="K51" s="27">
        <v>14.461865570992741</v>
      </c>
      <c r="L51" s="27">
        <v>9.9210176774169376</v>
      </c>
      <c r="M51" s="27">
        <v>15.881047092424684</v>
      </c>
      <c r="N51" s="27">
        <v>16.642576156072867</v>
      </c>
      <c r="O51" s="27">
        <v>14.239807989666804</v>
      </c>
      <c r="P51" s="27">
        <v>12.826796406015559</v>
      </c>
      <c r="Q51" s="27">
        <v>12.281847846141357</v>
      </c>
      <c r="R51" s="27">
        <v>12.349332056901146</v>
      </c>
      <c r="S51" s="27">
        <v>12.767048352651727</v>
      </c>
      <c r="T51" s="27">
        <v>11.85996434141585</v>
      </c>
      <c r="U51" s="27">
        <v>15.700061480234227</v>
      </c>
      <c r="V51" s="27">
        <v>38.392280228440882</v>
      </c>
      <c r="W51" s="27">
        <v>37.729634789670335</v>
      </c>
      <c r="X51" s="27">
        <v>41.241359399831019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1.5969196844010727E-2</v>
      </c>
      <c r="I61" s="49">
        <f t="shared" si="13"/>
        <v>1.7018399292017598E-2</v>
      </c>
      <c r="J61" s="49">
        <f t="shared" si="13"/>
        <v>1.5391709806907149E-2</v>
      </c>
      <c r="K61" s="49">
        <f t="shared" si="13"/>
        <v>1.4778607619968425E-2</v>
      </c>
      <c r="L61" s="49">
        <f t="shared" si="13"/>
        <v>1.3539016694850555E-2</v>
      </c>
      <c r="M61" s="49">
        <f t="shared" si="13"/>
        <v>1.6449515095562389E-2</v>
      </c>
      <c r="N61" s="49">
        <f t="shared" si="13"/>
        <v>1.6755639892936228E-2</v>
      </c>
      <c r="O61" s="49">
        <f t="shared" si="13"/>
        <v>2.0013512956057394E-2</v>
      </c>
      <c r="P61" s="49">
        <f t="shared" si="13"/>
        <v>1.7840058299513475E-2</v>
      </c>
      <c r="Q61" s="49">
        <f t="shared" si="13"/>
        <v>1.5833007908070899E-2</v>
      </c>
      <c r="R61" s="49">
        <f t="shared" si="13"/>
        <v>1.6278889721594188E-2</v>
      </c>
      <c r="S61" s="49">
        <f t="shared" si="13"/>
        <v>1.5541613108702277E-2</v>
      </c>
      <c r="T61" s="49">
        <f t="shared" si="13"/>
        <v>3.0305162098745776E-2</v>
      </c>
      <c r="U61" s="49">
        <f t="shared" si="13"/>
        <v>1.5539943039233275E-2</v>
      </c>
      <c r="V61" s="49">
        <f t="shared" si="13"/>
        <v>0</v>
      </c>
      <c r="W61" s="49">
        <f t="shared" si="13"/>
        <v>0</v>
      </c>
      <c r="X61" s="49">
        <f t="shared" si="13"/>
        <v>2.2138337657277747E-2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1.5969196844010727E-2</v>
      </c>
      <c r="I62" s="52">
        <v>1.7018399292017598E-2</v>
      </c>
      <c r="J62" s="52">
        <v>1.5391709806907149E-2</v>
      </c>
      <c r="K62" s="52">
        <v>1.4778607619968425E-2</v>
      </c>
      <c r="L62" s="52">
        <v>1.3539016694850555E-2</v>
      </c>
      <c r="M62" s="52">
        <v>1.6449515095562389E-2</v>
      </c>
      <c r="N62" s="52">
        <v>1.6755639892936228E-2</v>
      </c>
      <c r="O62" s="52">
        <v>2.0013512956057394E-2</v>
      </c>
      <c r="P62" s="52">
        <v>1.7840058299513475E-2</v>
      </c>
      <c r="Q62" s="52">
        <v>1.5833007908070899E-2</v>
      </c>
      <c r="R62" s="52">
        <v>1.6278889721594188E-2</v>
      </c>
      <c r="S62" s="52">
        <v>1.5541613108702277E-2</v>
      </c>
      <c r="T62" s="52">
        <v>3.0305162098745776E-2</v>
      </c>
      <c r="U62" s="52">
        <v>1.5539943039233275E-2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2.2138337657277747E-2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98.972625448799988</v>
      </c>
      <c r="D2" s="21">
        <f t="shared" ref="D2:X2" si="0">SUM(D3,D17,D22,D25,D26,D51,D52)</f>
        <v>121.24069832880001</v>
      </c>
      <c r="E2" s="21">
        <f t="shared" si="0"/>
        <v>79.408349640000012</v>
      </c>
      <c r="F2" s="21">
        <f t="shared" si="0"/>
        <v>91.7636699376</v>
      </c>
      <c r="G2" s="21">
        <f t="shared" si="0"/>
        <v>79.536129537600019</v>
      </c>
      <c r="H2" s="21">
        <f t="shared" si="0"/>
        <v>74.053123559999989</v>
      </c>
      <c r="I2" s="21">
        <f t="shared" si="0"/>
        <v>123.37897716000001</v>
      </c>
      <c r="J2" s="21">
        <f t="shared" si="0"/>
        <v>136.13173920000003</v>
      </c>
      <c r="K2" s="21">
        <f t="shared" si="0"/>
        <v>135.9137399688</v>
      </c>
      <c r="L2" s="21">
        <f t="shared" si="0"/>
        <v>104.67408090239999</v>
      </c>
      <c r="M2" s="21">
        <f t="shared" si="0"/>
        <v>130.14589536000003</v>
      </c>
      <c r="N2" s="21">
        <f t="shared" si="0"/>
        <v>127.14538158000003</v>
      </c>
      <c r="O2" s="21">
        <f t="shared" si="0"/>
        <v>123.57167813640002</v>
      </c>
      <c r="P2" s="21">
        <f t="shared" si="0"/>
        <v>116.43272838000003</v>
      </c>
      <c r="Q2" s="21">
        <f t="shared" si="0"/>
        <v>106.75726037640003</v>
      </c>
      <c r="R2" s="21">
        <f t="shared" si="0"/>
        <v>127.77567788159999</v>
      </c>
      <c r="S2" s="21">
        <f t="shared" si="0"/>
        <v>135.19341018000003</v>
      </c>
      <c r="T2" s="21">
        <f t="shared" si="0"/>
        <v>124.35131793239999</v>
      </c>
      <c r="U2" s="21">
        <f t="shared" si="0"/>
        <v>146.41053016320001</v>
      </c>
      <c r="V2" s="21">
        <f t="shared" si="0"/>
        <v>113.61224924999999</v>
      </c>
      <c r="W2" s="21">
        <f t="shared" si="0"/>
        <v>111.58918614000002</v>
      </c>
      <c r="X2" s="21">
        <f t="shared" si="0"/>
        <v>96.246772884000023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31.269588688799995</v>
      </c>
      <c r="D3" s="24">
        <f t="shared" ref="D3:W3" si="2">SUM(D4,D8,D11)</f>
        <v>31.269588688799992</v>
      </c>
      <c r="E3" s="24">
        <f t="shared" si="2"/>
        <v>28.142591399999993</v>
      </c>
      <c r="F3" s="24">
        <f t="shared" si="2"/>
        <v>34.396585977599997</v>
      </c>
      <c r="G3" s="24">
        <f t="shared" si="2"/>
        <v>34.39658597759999</v>
      </c>
      <c r="H3" s="24">
        <f t="shared" si="2"/>
        <v>28.142591399999993</v>
      </c>
      <c r="I3" s="24">
        <f t="shared" si="2"/>
        <v>28.142591399999997</v>
      </c>
      <c r="J3" s="24">
        <f t="shared" si="2"/>
        <v>28.142591400000001</v>
      </c>
      <c r="K3" s="24">
        <f t="shared" si="2"/>
        <v>31.269588688799992</v>
      </c>
      <c r="L3" s="24">
        <f t="shared" si="2"/>
        <v>21.888596822399997</v>
      </c>
      <c r="M3" s="24">
        <f t="shared" si="2"/>
        <v>28.142591399999993</v>
      </c>
      <c r="N3" s="24">
        <f t="shared" si="2"/>
        <v>28.046868299999996</v>
      </c>
      <c r="O3" s="24">
        <f t="shared" si="2"/>
        <v>24.930507056400003</v>
      </c>
      <c r="P3" s="24">
        <f t="shared" si="2"/>
        <v>28.0468683</v>
      </c>
      <c r="Q3" s="24">
        <f t="shared" si="2"/>
        <v>24.9305070564</v>
      </c>
      <c r="R3" s="24">
        <f t="shared" si="2"/>
        <v>24.845420001599997</v>
      </c>
      <c r="S3" s="24">
        <f t="shared" si="2"/>
        <v>30.249741059999995</v>
      </c>
      <c r="T3" s="24">
        <f t="shared" si="2"/>
        <v>27.124386418799993</v>
      </c>
      <c r="U3" s="24">
        <f t="shared" si="2"/>
        <v>28.633587523199996</v>
      </c>
      <c r="V3" s="24">
        <f t="shared" si="2"/>
        <v>25.530134849999996</v>
      </c>
      <c r="W3" s="24">
        <f t="shared" si="2"/>
        <v>25.757224019999999</v>
      </c>
      <c r="X3" s="24">
        <f t="shared" ref="X3" si="3">SUM(X4,X8,X11)</f>
        <v>22.648843403999997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2.2985958599999998</v>
      </c>
      <c r="T4" s="19">
        <f t="shared" si="5"/>
        <v>2.2789664171999999</v>
      </c>
      <c r="U4" s="19">
        <f t="shared" si="5"/>
        <v>0.68244232320000009</v>
      </c>
      <c r="V4" s="19">
        <f t="shared" si="5"/>
        <v>0.68471484840000008</v>
      </c>
      <c r="W4" s="19">
        <f t="shared" si="5"/>
        <v>0.91180401840000003</v>
      </c>
      <c r="X4" s="19">
        <f t="shared" ref="X4" si="6">SUM(X5:X7)</f>
        <v>0.90914860080000004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2.2985958599999998</v>
      </c>
      <c r="T7" s="8">
        <f>FC_IND_NFM_AM_E!T7+FC_IND_NFM_PA_E!T7+FC_IND_NFM_SA_E!T7+FC_IND_NFM_OM_E!T7</f>
        <v>2.2789664171999999</v>
      </c>
      <c r="U7" s="8">
        <f>FC_IND_NFM_AM_E!U7+FC_IND_NFM_PA_E!U7+FC_IND_NFM_SA_E!U7+FC_IND_NFM_OM_E!U7</f>
        <v>0.68244232320000009</v>
      </c>
      <c r="V7" s="8">
        <f>FC_IND_NFM_AM_E!V7+FC_IND_NFM_PA_E!V7+FC_IND_NFM_SA_E!V7+FC_IND_NFM_OM_E!V7</f>
        <v>0.68471484840000008</v>
      </c>
      <c r="W7" s="8">
        <f>FC_IND_NFM_AM_E!W7+FC_IND_NFM_PA_E!W7+FC_IND_NFM_SA_E!W7+FC_IND_NFM_OM_E!W7</f>
        <v>0.91180401840000003</v>
      </c>
      <c r="X7" s="8">
        <f>FC_IND_NFM_AM_E!X7+FC_IND_NFM_PA_E!X7+FC_IND_NFM_SA_E!X7+FC_IND_NFM_OM_E!X7</f>
        <v>0.90914860080000004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31.269588688799995</v>
      </c>
      <c r="D11" s="19">
        <f t="shared" ref="D11:W11" si="11">SUM(D12:D16)</f>
        <v>31.269588688799992</v>
      </c>
      <c r="E11" s="19">
        <f t="shared" si="11"/>
        <v>28.142591399999993</v>
      </c>
      <c r="F11" s="19">
        <f t="shared" si="11"/>
        <v>34.396585977599997</v>
      </c>
      <c r="G11" s="19">
        <f t="shared" si="11"/>
        <v>34.39658597759999</v>
      </c>
      <c r="H11" s="19">
        <f t="shared" si="11"/>
        <v>28.142591399999993</v>
      </c>
      <c r="I11" s="19">
        <f t="shared" si="11"/>
        <v>28.142591399999997</v>
      </c>
      <c r="J11" s="19">
        <f t="shared" si="11"/>
        <v>28.142591400000001</v>
      </c>
      <c r="K11" s="19">
        <f t="shared" si="11"/>
        <v>31.269588688799992</v>
      </c>
      <c r="L11" s="19">
        <f t="shared" si="11"/>
        <v>21.888596822399997</v>
      </c>
      <c r="M11" s="19">
        <f t="shared" si="11"/>
        <v>28.142591399999993</v>
      </c>
      <c r="N11" s="19">
        <f t="shared" si="11"/>
        <v>28.046868299999996</v>
      </c>
      <c r="O11" s="19">
        <f t="shared" si="11"/>
        <v>24.930507056400003</v>
      </c>
      <c r="P11" s="19">
        <f t="shared" si="11"/>
        <v>28.0468683</v>
      </c>
      <c r="Q11" s="19">
        <f t="shared" si="11"/>
        <v>24.9305070564</v>
      </c>
      <c r="R11" s="19">
        <f t="shared" si="11"/>
        <v>24.845420001599997</v>
      </c>
      <c r="S11" s="19">
        <f t="shared" si="11"/>
        <v>27.951145199999996</v>
      </c>
      <c r="T11" s="19">
        <f t="shared" si="11"/>
        <v>24.845420001599994</v>
      </c>
      <c r="U11" s="19">
        <f t="shared" si="11"/>
        <v>27.951145199999996</v>
      </c>
      <c r="V11" s="19">
        <f t="shared" si="11"/>
        <v>24.845420001599997</v>
      </c>
      <c r="W11" s="19">
        <f t="shared" si="11"/>
        <v>24.845420001599997</v>
      </c>
      <c r="X11" s="19">
        <f t="shared" ref="X11" si="12">SUM(X12:X16)</f>
        <v>21.739694803199999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31.269588688799995</v>
      </c>
      <c r="D13" s="8">
        <f>FC_IND_NFM_AM_E!D13+FC_IND_NFM_PA_E!D13+FC_IND_NFM_SA_E!D13+FC_IND_NFM_OM_E!D13</f>
        <v>31.269588688799992</v>
      </c>
      <c r="E13" s="8">
        <f>FC_IND_NFM_AM_E!E13+FC_IND_NFM_PA_E!E13+FC_IND_NFM_SA_E!E13+FC_IND_NFM_OM_E!E13</f>
        <v>28.142591399999993</v>
      </c>
      <c r="F13" s="8">
        <f>FC_IND_NFM_AM_E!F13+FC_IND_NFM_PA_E!F13+FC_IND_NFM_SA_E!F13+FC_IND_NFM_OM_E!F13</f>
        <v>34.396585977599997</v>
      </c>
      <c r="G13" s="8">
        <f>FC_IND_NFM_AM_E!G13+FC_IND_NFM_PA_E!G13+FC_IND_NFM_SA_E!G13+FC_IND_NFM_OM_E!G13</f>
        <v>34.39658597759999</v>
      </c>
      <c r="H13" s="8">
        <f>FC_IND_NFM_AM_E!H13+FC_IND_NFM_PA_E!H13+FC_IND_NFM_SA_E!H13+FC_IND_NFM_OM_E!H13</f>
        <v>28.142591399999993</v>
      </c>
      <c r="I13" s="8">
        <f>FC_IND_NFM_AM_E!I13+FC_IND_NFM_PA_E!I13+FC_IND_NFM_SA_E!I13+FC_IND_NFM_OM_E!I13</f>
        <v>28.142591399999997</v>
      </c>
      <c r="J13" s="8">
        <f>FC_IND_NFM_AM_E!J13+FC_IND_NFM_PA_E!J13+FC_IND_NFM_SA_E!J13+FC_IND_NFM_OM_E!J13</f>
        <v>28.142591400000001</v>
      </c>
      <c r="K13" s="8">
        <f>FC_IND_NFM_AM_E!K13+FC_IND_NFM_PA_E!K13+FC_IND_NFM_SA_E!K13+FC_IND_NFM_OM_E!K13</f>
        <v>31.269588688799992</v>
      </c>
      <c r="L13" s="8">
        <f>FC_IND_NFM_AM_E!L13+FC_IND_NFM_PA_E!L13+FC_IND_NFM_SA_E!L13+FC_IND_NFM_OM_E!L13</f>
        <v>21.888596822399997</v>
      </c>
      <c r="M13" s="8">
        <f>FC_IND_NFM_AM_E!M13+FC_IND_NFM_PA_E!M13+FC_IND_NFM_SA_E!M13+FC_IND_NFM_OM_E!M13</f>
        <v>28.142591399999993</v>
      </c>
      <c r="N13" s="8">
        <f>FC_IND_NFM_AM_E!N13+FC_IND_NFM_PA_E!N13+FC_IND_NFM_SA_E!N13+FC_IND_NFM_OM_E!N13</f>
        <v>28.046868299999996</v>
      </c>
      <c r="O13" s="8">
        <f>FC_IND_NFM_AM_E!O13+FC_IND_NFM_PA_E!O13+FC_IND_NFM_SA_E!O13+FC_IND_NFM_OM_E!O13</f>
        <v>24.930507056400003</v>
      </c>
      <c r="P13" s="8">
        <f>FC_IND_NFM_AM_E!P13+FC_IND_NFM_PA_E!P13+FC_IND_NFM_SA_E!P13+FC_IND_NFM_OM_E!P13</f>
        <v>28.0468683</v>
      </c>
      <c r="Q13" s="8">
        <f>FC_IND_NFM_AM_E!Q13+FC_IND_NFM_PA_E!Q13+FC_IND_NFM_SA_E!Q13+FC_IND_NFM_OM_E!Q13</f>
        <v>24.9305070564</v>
      </c>
      <c r="R13" s="8">
        <f>FC_IND_NFM_AM_E!R13+FC_IND_NFM_PA_E!R13+FC_IND_NFM_SA_E!R13+FC_IND_NFM_OM_E!R13</f>
        <v>24.845420001599997</v>
      </c>
      <c r="S13" s="8">
        <f>FC_IND_NFM_AM_E!S13+FC_IND_NFM_PA_E!S13+FC_IND_NFM_SA_E!S13+FC_IND_NFM_OM_E!S13</f>
        <v>27.951145199999996</v>
      </c>
      <c r="T13" s="8">
        <f>FC_IND_NFM_AM_E!T13+FC_IND_NFM_PA_E!T13+FC_IND_NFM_SA_E!T13+FC_IND_NFM_OM_E!T13</f>
        <v>24.845420001599994</v>
      </c>
      <c r="U13" s="8">
        <f>FC_IND_NFM_AM_E!U13+FC_IND_NFM_PA_E!U13+FC_IND_NFM_SA_E!U13+FC_IND_NFM_OM_E!U13</f>
        <v>27.951145199999996</v>
      </c>
      <c r="V13" s="8">
        <f>FC_IND_NFM_AM_E!V13+FC_IND_NFM_PA_E!V13+FC_IND_NFM_SA_E!V13+FC_IND_NFM_OM_E!V13</f>
        <v>24.845420001599997</v>
      </c>
      <c r="W13" s="8">
        <f>FC_IND_NFM_AM_E!W13+FC_IND_NFM_PA_E!W13+FC_IND_NFM_SA_E!W13+FC_IND_NFM_OM_E!W13</f>
        <v>24.845420001599997</v>
      </c>
      <c r="X13" s="8">
        <f>FC_IND_NFM_AM_E!X13+FC_IND_NFM_PA_E!X13+FC_IND_NFM_SA_E!X13+FC_IND_NFM_OM_E!X13</f>
        <v>21.739694803199999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1.0516499135999997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1.0516499135999997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67.602056759999982</v>
      </c>
      <c r="D26" s="27">
        <f t="shared" ref="D26:W26" si="20">SUM(D27,D33)</f>
        <v>89.870129640000016</v>
      </c>
      <c r="E26" s="27">
        <f t="shared" si="20"/>
        <v>51.164778240000011</v>
      </c>
      <c r="F26" s="27">
        <f t="shared" si="20"/>
        <v>57.266103959999995</v>
      </c>
      <c r="G26" s="27">
        <f t="shared" si="20"/>
        <v>45.038563560000014</v>
      </c>
      <c r="H26" s="27">
        <f t="shared" si="20"/>
        <v>45.304652159999996</v>
      </c>
      <c r="I26" s="27">
        <f t="shared" si="20"/>
        <v>94.580015760000009</v>
      </c>
      <c r="J26" s="27">
        <f t="shared" si="20"/>
        <v>107.28228780000002</v>
      </c>
      <c r="K26" s="27">
        <f t="shared" si="20"/>
        <v>103.93729128000001</v>
      </c>
      <c r="L26" s="27">
        <f t="shared" si="20"/>
        <v>80.109514079999997</v>
      </c>
      <c r="M26" s="27">
        <f t="shared" si="20"/>
        <v>98.872923960000023</v>
      </c>
      <c r="N26" s="27">
        <f t="shared" si="20"/>
        <v>95.463233280000026</v>
      </c>
      <c r="O26" s="27">
        <f t="shared" si="20"/>
        <v>95.510791080000018</v>
      </c>
      <c r="P26" s="27">
        <f t="shared" si="20"/>
        <v>85.305970080000023</v>
      </c>
      <c r="Q26" s="27">
        <f t="shared" si="20"/>
        <v>78.847843320000024</v>
      </c>
      <c r="R26" s="27">
        <f t="shared" si="20"/>
        <v>98.849596679999991</v>
      </c>
      <c r="S26" s="27">
        <f t="shared" si="20"/>
        <v>101.98147032000003</v>
      </c>
      <c r="T26" s="27">
        <f t="shared" si="20"/>
        <v>93.582317160000002</v>
      </c>
      <c r="U26" s="27">
        <f t="shared" si="20"/>
        <v>108.80052948000001</v>
      </c>
      <c r="V26" s="27">
        <f t="shared" si="20"/>
        <v>79.349280839999992</v>
      </c>
      <c r="W26" s="27">
        <f t="shared" si="20"/>
        <v>76.090001760000021</v>
      </c>
      <c r="X26" s="27">
        <f t="shared" ref="X26" si="21">SUM(X27,X33)</f>
        <v>69.460315560000012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67.602056759999982</v>
      </c>
      <c r="D33" s="19">
        <f t="shared" ref="D33:W33" si="26">SUM(D34:D50)</f>
        <v>89.870129640000016</v>
      </c>
      <c r="E33" s="19">
        <f t="shared" si="26"/>
        <v>51.164778240000011</v>
      </c>
      <c r="F33" s="19">
        <f t="shared" si="26"/>
        <v>57.266103959999995</v>
      </c>
      <c r="G33" s="19">
        <f t="shared" si="26"/>
        <v>45.038563560000014</v>
      </c>
      <c r="H33" s="19">
        <f t="shared" si="26"/>
        <v>45.304652159999996</v>
      </c>
      <c r="I33" s="19">
        <f t="shared" si="26"/>
        <v>94.580015760000009</v>
      </c>
      <c r="J33" s="19">
        <f t="shared" si="26"/>
        <v>107.28228780000002</v>
      </c>
      <c r="K33" s="19">
        <f t="shared" si="26"/>
        <v>103.93729128000001</v>
      </c>
      <c r="L33" s="19">
        <f t="shared" si="26"/>
        <v>80.109514079999997</v>
      </c>
      <c r="M33" s="19">
        <f t="shared" si="26"/>
        <v>98.872923960000023</v>
      </c>
      <c r="N33" s="19">
        <f t="shared" si="26"/>
        <v>95.463233280000026</v>
      </c>
      <c r="O33" s="19">
        <f t="shared" si="26"/>
        <v>95.510791080000018</v>
      </c>
      <c r="P33" s="19">
        <f t="shared" si="26"/>
        <v>85.305970080000023</v>
      </c>
      <c r="Q33" s="19">
        <f t="shared" si="26"/>
        <v>78.847843320000024</v>
      </c>
      <c r="R33" s="19">
        <f t="shared" si="26"/>
        <v>98.849596679999991</v>
      </c>
      <c r="S33" s="19">
        <f t="shared" si="26"/>
        <v>101.98147032000003</v>
      </c>
      <c r="T33" s="19">
        <f t="shared" si="26"/>
        <v>93.582317160000002</v>
      </c>
      <c r="U33" s="19">
        <f t="shared" si="26"/>
        <v>108.80052948000001</v>
      </c>
      <c r="V33" s="19">
        <f t="shared" si="26"/>
        <v>79.349280839999992</v>
      </c>
      <c r="W33" s="19">
        <f t="shared" si="26"/>
        <v>76.090001760000021</v>
      </c>
      <c r="X33" s="19">
        <f t="shared" ref="X33" si="27">SUM(X34:X50)</f>
        <v>69.460315560000012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26.236979999999996</v>
      </c>
      <c r="D36" s="8">
        <f>FC_IND_NFM_AM_E!D36+FC_IND_NFM_PA_E!D36+FC_IND_NFM_SA_E!D36+FC_IND_NFM_OM_E!D36</f>
        <v>26.236979999999999</v>
      </c>
      <c r="E36" s="8">
        <f>FC_IND_NFM_AM_E!E36+FC_IND_NFM_PA_E!E36+FC_IND_NFM_SA_E!E36+FC_IND_NFM_OM_E!E36</f>
        <v>32.067495720000011</v>
      </c>
      <c r="F36" s="8">
        <f>FC_IND_NFM_AM_E!F36+FC_IND_NFM_PA_E!F36+FC_IND_NFM_SA_E!F36+FC_IND_NFM_OM_E!F36</f>
        <v>34.982639999999996</v>
      </c>
      <c r="G36" s="8">
        <f>FC_IND_NFM_AM_E!G36+FC_IND_NFM_PA_E!G36+FC_IND_NFM_SA_E!G36+FC_IND_NFM_OM_E!G36</f>
        <v>29.15212428000001</v>
      </c>
      <c r="H36" s="8">
        <f>FC_IND_NFM_AM_E!H36+FC_IND_NFM_PA_E!H36+FC_IND_NFM_SA_E!H36+FC_IND_NFM_OM_E!H36</f>
        <v>26.236979999999999</v>
      </c>
      <c r="I36" s="8">
        <f>FC_IND_NFM_AM_E!I36+FC_IND_NFM_PA_E!I36+FC_IND_NFM_SA_E!I36+FC_IND_NFM_OM_E!I36</f>
        <v>43.728300000000011</v>
      </c>
      <c r="J36" s="8">
        <f>FC_IND_NFM_AM_E!J36+FC_IND_NFM_PA_E!J36+FC_IND_NFM_SA_E!J36+FC_IND_NFM_OM_E!J36</f>
        <v>43.728300000000011</v>
      </c>
      <c r="K36" s="8">
        <f>FC_IND_NFM_AM_E!K36+FC_IND_NFM_PA_E!K36+FC_IND_NFM_SA_E!K36+FC_IND_NFM_OM_E!K36</f>
        <v>43.728300000000011</v>
      </c>
      <c r="L36" s="8">
        <f>FC_IND_NFM_AM_E!L36+FC_IND_NFM_PA_E!L36+FC_IND_NFM_SA_E!L36+FC_IND_NFM_OM_E!L36</f>
        <v>26.236980000000003</v>
      </c>
      <c r="M36" s="8">
        <f>FC_IND_NFM_AM_E!M36+FC_IND_NFM_PA_E!M36+FC_IND_NFM_SA_E!M36+FC_IND_NFM_OM_E!M36</f>
        <v>29.152124280000017</v>
      </c>
      <c r="N36" s="8">
        <f>FC_IND_NFM_AM_E!N36+FC_IND_NFM_PA_E!N36+FC_IND_NFM_SA_E!N36+FC_IND_NFM_OM_E!N36</f>
        <v>32.067495720000004</v>
      </c>
      <c r="O36" s="8">
        <f>FC_IND_NFM_AM_E!O36+FC_IND_NFM_PA_E!O36+FC_IND_NFM_SA_E!O36+FC_IND_NFM_OM_E!O36</f>
        <v>32.067495720000011</v>
      </c>
      <c r="P36" s="8">
        <f>FC_IND_NFM_AM_E!P36+FC_IND_NFM_PA_E!P36+FC_IND_NFM_SA_E!P36+FC_IND_NFM_OM_E!P36</f>
        <v>32.136779520000012</v>
      </c>
      <c r="Q36" s="8">
        <f>FC_IND_NFM_AM_E!Q36+FC_IND_NFM_PA_E!Q36+FC_IND_NFM_SA_E!Q36+FC_IND_NFM_OM_E!Q36</f>
        <v>29.215274760000014</v>
      </c>
      <c r="R36" s="8">
        <f>FC_IND_NFM_AM_E!R36+FC_IND_NFM_PA_E!R36+FC_IND_NFM_SA_E!R36+FC_IND_NFM_OM_E!R36</f>
        <v>49.666035239999999</v>
      </c>
      <c r="S36" s="8">
        <f>FC_IND_NFM_AM_E!S36+FC_IND_NFM_PA_E!S36+FC_IND_NFM_SA_E!S36+FC_IND_NFM_OM_E!S36</f>
        <v>49.666035240000006</v>
      </c>
      <c r="T36" s="8">
        <f>FC_IND_NFM_AM_E!T36+FC_IND_NFM_PA_E!T36+FC_IND_NFM_SA_E!T36+FC_IND_NFM_OM_E!T36</f>
        <v>46.744530480000016</v>
      </c>
      <c r="U36" s="8">
        <f>FC_IND_NFM_AM_E!U36+FC_IND_NFM_PA_E!U36+FC_IND_NFM_SA_E!U36+FC_IND_NFM_OM_E!U36</f>
        <v>55.509044760000009</v>
      </c>
      <c r="V36" s="8">
        <f>FC_IND_NFM_AM_E!V36+FC_IND_NFM_PA_E!V36+FC_IND_NFM_SA_E!V36+FC_IND_NFM_OM_E!V36</f>
        <v>26.293770000000002</v>
      </c>
      <c r="W36" s="8">
        <f>FC_IND_NFM_AM_E!W36+FC_IND_NFM_PA_E!W36+FC_IND_NFM_SA_E!W36+FC_IND_NFM_OM_E!W36</f>
        <v>29.21527476000001</v>
      </c>
      <c r="X36" s="8">
        <f>FC_IND_NFM_AM_E!X36+FC_IND_NFM_PA_E!X36+FC_IND_NFM_SA_E!X36+FC_IND_NFM_OM_E!X36</f>
        <v>29.21527476000001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6.3726296399999995</v>
      </c>
      <c r="D43" s="8">
        <f>FC_IND_NFM_AM_E!D43+FC_IND_NFM_PA_E!D43+FC_IND_NFM_SA_E!D43+FC_IND_NFM_OM_E!D43</f>
        <v>6.3726296399999995</v>
      </c>
      <c r="E43" s="8">
        <f>FC_IND_NFM_AM_E!E43+FC_IND_NFM_PA_E!E43+FC_IND_NFM_SA_E!E43+FC_IND_NFM_OM_E!E43</f>
        <v>6.3726296399999987</v>
      </c>
      <c r="F43" s="8">
        <f>FC_IND_NFM_AM_E!F43+FC_IND_NFM_PA_E!F43+FC_IND_NFM_SA_E!F43+FC_IND_NFM_OM_E!F43</f>
        <v>9.5588110799999999</v>
      </c>
      <c r="G43" s="8">
        <f>FC_IND_NFM_AM_E!G43+FC_IND_NFM_PA_E!G43+FC_IND_NFM_SA_E!G43+FC_IND_NFM_OM_E!G43</f>
        <v>6.3430192799999974</v>
      </c>
      <c r="H43" s="8">
        <f>FC_IND_NFM_AM_E!H43+FC_IND_NFM_PA_E!H43+FC_IND_NFM_SA_E!H43+FC_IND_NFM_OM_E!H43</f>
        <v>6.3430192799999983</v>
      </c>
      <c r="I43" s="8">
        <f>FC_IND_NFM_AM_E!I43+FC_IND_NFM_PA_E!I43+FC_IND_NFM_SA_E!I43+FC_IND_NFM_OM_E!I43</f>
        <v>12.678035760000002</v>
      </c>
      <c r="J43" s="8">
        <f>FC_IND_NFM_AM_E!J43+FC_IND_NFM_PA_E!J43+FC_IND_NFM_SA_E!J43+FC_IND_NFM_OM_E!J43</f>
        <v>19.018120679999999</v>
      </c>
      <c r="K43" s="8">
        <f>FC_IND_NFM_AM_E!K43+FC_IND_NFM_PA_E!K43+FC_IND_NFM_SA_E!K43+FC_IND_NFM_OM_E!K43</f>
        <v>22.18856328</v>
      </c>
      <c r="L43" s="8">
        <f>FC_IND_NFM_AM_E!L43+FC_IND_NFM_PA_E!L43+FC_IND_NFM_SA_E!L43+FC_IND_NFM_OM_E!L43</f>
        <v>19.020521520000003</v>
      </c>
      <c r="M43" s="8">
        <f>FC_IND_NFM_AM_E!M43+FC_IND_NFM_PA_E!M43+FC_IND_NFM_SA_E!M43+FC_IND_NFM_OM_E!M43</f>
        <v>25.363540799999996</v>
      </c>
      <c r="N43" s="8">
        <f>FC_IND_NFM_AM_E!N43+FC_IND_NFM_PA_E!N43+FC_IND_NFM_SA_E!N43+FC_IND_NFM_OM_E!N43</f>
        <v>22.189897080000001</v>
      </c>
      <c r="O43" s="8">
        <f>FC_IND_NFM_AM_E!O43+FC_IND_NFM_PA_E!O43+FC_IND_NFM_SA_E!O43+FC_IND_NFM_OM_E!O43</f>
        <v>28.529982000000004</v>
      </c>
      <c r="P43" s="8">
        <f>FC_IND_NFM_AM_E!P43+FC_IND_NFM_PA_E!P43+FC_IND_NFM_SA_E!P43+FC_IND_NFM_OM_E!P43</f>
        <v>19.206720000000001</v>
      </c>
      <c r="Q43" s="8">
        <f>FC_IND_NFM_AM_E!Q43+FC_IND_NFM_PA_E!Q43+FC_IND_NFM_SA_E!Q43+FC_IND_NFM_OM_E!Q43</f>
        <v>19.206720000000001</v>
      </c>
      <c r="R43" s="8">
        <f>FC_IND_NFM_AM_E!R43+FC_IND_NFM_PA_E!R43+FC_IND_NFM_SA_E!R43+FC_IND_NFM_OM_E!R43</f>
        <v>19.181911319999998</v>
      </c>
      <c r="S43" s="8">
        <f>FC_IND_NFM_AM_E!S43+FC_IND_NFM_PA_E!S43+FC_IND_NFM_SA_E!S43+FC_IND_NFM_OM_E!S43</f>
        <v>19.164038400000003</v>
      </c>
      <c r="T43" s="8">
        <f>FC_IND_NFM_AM_E!T43+FC_IND_NFM_PA_E!T43+FC_IND_NFM_SA_E!T43+FC_IND_NFM_OM_E!T43</f>
        <v>19.109886119999999</v>
      </c>
      <c r="U43" s="8">
        <f>FC_IND_NFM_AM_E!U43+FC_IND_NFM_PA_E!U43+FC_IND_NFM_SA_E!U43+FC_IND_NFM_OM_E!U43</f>
        <v>22.285930680000003</v>
      </c>
      <c r="V43" s="8">
        <f>FC_IND_NFM_AM_E!V43+FC_IND_NFM_PA_E!V43+FC_IND_NFM_SA_E!V43+FC_IND_NFM_OM_E!V43</f>
        <v>28.662828479999995</v>
      </c>
      <c r="W43" s="8">
        <f>FC_IND_NFM_AM_E!W43+FC_IND_NFM_PA_E!W43+FC_IND_NFM_SA_E!W43+FC_IND_NFM_OM_E!W43</f>
        <v>15.924771720000001</v>
      </c>
      <c r="X43" s="8">
        <f>FC_IND_NFM_AM_E!X43+FC_IND_NFM_PA_E!X43+FC_IND_NFM_SA_E!X43+FC_IND_NFM_OM_E!X43</f>
        <v>18.505407959999999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34.99244711999998</v>
      </c>
      <c r="D44" s="8">
        <f>FC_IND_NFM_AM_E!D44+FC_IND_NFM_PA_E!D44+FC_IND_NFM_SA_E!D44+FC_IND_NFM_OM_E!D44</f>
        <v>57.260520000000007</v>
      </c>
      <c r="E44" s="8">
        <f>FC_IND_NFM_AM_E!E44+FC_IND_NFM_PA_E!E44+FC_IND_NFM_SA_E!E44+FC_IND_NFM_OM_E!E44</f>
        <v>12.724652880000002</v>
      </c>
      <c r="F44" s="8">
        <f>FC_IND_NFM_AM_E!F44+FC_IND_NFM_PA_E!F44+FC_IND_NFM_SA_E!F44+FC_IND_NFM_OM_E!F44</f>
        <v>12.724652880000001</v>
      </c>
      <c r="G44" s="8">
        <f>FC_IND_NFM_AM_E!G44+FC_IND_NFM_PA_E!G44+FC_IND_NFM_SA_E!G44+FC_IND_NFM_OM_E!G44</f>
        <v>9.5434200000000011</v>
      </c>
      <c r="H44" s="8">
        <f>FC_IND_NFM_AM_E!H44+FC_IND_NFM_PA_E!H44+FC_IND_NFM_SA_E!H44+FC_IND_NFM_OM_E!H44</f>
        <v>12.724652880000001</v>
      </c>
      <c r="I44" s="8">
        <f>FC_IND_NFM_AM_E!I44+FC_IND_NFM_PA_E!I44+FC_IND_NFM_SA_E!I44+FC_IND_NFM_OM_E!I44</f>
        <v>38.173680000000004</v>
      </c>
      <c r="J44" s="8">
        <f>FC_IND_NFM_AM_E!J44+FC_IND_NFM_PA_E!J44+FC_IND_NFM_SA_E!J44+FC_IND_NFM_OM_E!J44</f>
        <v>44.535867120000006</v>
      </c>
      <c r="K44" s="8">
        <f>FC_IND_NFM_AM_E!K44+FC_IND_NFM_PA_E!K44+FC_IND_NFM_SA_E!K44+FC_IND_NFM_OM_E!K44</f>
        <v>38.020427999999988</v>
      </c>
      <c r="L44" s="8">
        <f>FC_IND_NFM_AM_E!L44+FC_IND_NFM_PA_E!L44+FC_IND_NFM_SA_E!L44+FC_IND_NFM_OM_E!L44</f>
        <v>34.852012559999991</v>
      </c>
      <c r="M44" s="8">
        <f>FC_IND_NFM_AM_E!M44+FC_IND_NFM_PA_E!M44+FC_IND_NFM_SA_E!M44+FC_IND_NFM_OM_E!M44</f>
        <v>44.35725888000001</v>
      </c>
      <c r="N44" s="8">
        <f>FC_IND_NFM_AM_E!N44+FC_IND_NFM_PA_E!N44+FC_IND_NFM_SA_E!N44+FC_IND_NFM_OM_E!N44</f>
        <v>41.205840480000013</v>
      </c>
      <c r="O44" s="8">
        <f>FC_IND_NFM_AM_E!O44+FC_IND_NFM_PA_E!O44+FC_IND_NFM_SA_E!O44+FC_IND_NFM_OM_E!O44</f>
        <v>34.913313360000004</v>
      </c>
      <c r="P44" s="8">
        <f>FC_IND_NFM_AM_E!P44+FC_IND_NFM_PA_E!P44+FC_IND_NFM_SA_E!P44+FC_IND_NFM_OM_E!P44</f>
        <v>31.250311920000009</v>
      </c>
      <c r="Q44" s="8">
        <f>FC_IND_NFM_AM_E!Q44+FC_IND_NFM_PA_E!Q44+FC_IND_NFM_SA_E!Q44+FC_IND_NFM_OM_E!Q44</f>
        <v>25.001531280000005</v>
      </c>
      <c r="R44" s="8">
        <f>FC_IND_NFM_AM_E!R44+FC_IND_NFM_PA_E!R44+FC_IND_NFM_SA_E!R44+FC_IND_NFM_OM_E!R44</f>
        <v>21.865438079999997</v>
      </c>
      <c r="S44" s="8">
        <f>FC_IND_NFM_AM_E!S44+FC_IND_NFM_PA_E!S44+FC_IND_NFM_SA_E!S44+FC_IND_NFM_OM_E!S44</f>
        <v>25.015184640000008</v>
      </c>
      <c r="T44" s="8">
        <f>FC_IND_NFM_AM_E!T44+FC_IND_NFM_PA_E!T44+FC_IND_NFM_SA_E!T44+FC_IND_NFM_OM_E!T44</f>
        <v>25.01574192</v>
      </c>
      <c r="U44" s="8">
        <f>FC_IND_NFM_AM_E!U44+FC_IND_NFM_PA_E!U44+FC_IND_NFM_SA_E!U44+FC_IND_NFM_OM_E!U44</f>
        <v>25.015741920000004</v>
      </c>
      <c r="V44" s="8">
        <f>FC_IND_NFM_AM_E!V44+FC_IND_NFM_PA_E!V44+FC_IND_NFM_SA_E!V44+FC_IND_NFM_OM_E!V44</f>
        <v>15.63476904</v>
      </c>
      <c r="W44" s="8">
        <f>FC_IND_NFM_AM_E!W44+FC_IND_NFM_PA_E!W44+FC_IND_NFM_SA_E!W44+FC_IND_NFM_OM_E!W44</f>
        <v>21.88884384</v>
      </c>
      <c r="X44" s="8">
        <f>FC_IND_NFM_AM_E!X44+FC_IND_NFM_PA_E!X44+FC_IND_NFM_SA_E!X44+FC_IND_NFM_OM_E!X44</f>
        <v>15.634769040000002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2.7121586399999997</v>
      </c>
      <c r="Q50" s="8">
        <f>FC_IND_NFM_AM_E!Q50+FC_IND_NFM_PA_E!Q50+FC_IND_NFM_SA_E!Q50+FC_IND_NFM_OM_E!Q50</f>
        <v>5.4243172799999995</v>
      </c>
      <c r="R50" s="8">
        <f>FC_IND_NFM_AM_E!R50+FC_IND_NFM_PA_E!R50+FC_IND_NFM_SA_E!R50+FC_IND_NFM_OM_E!R50</f>
        <v>8.1362120400000002</v>
      </c>
      <c r="S50" s="8">
        <f>FC_IND_NFM_AM_E!S50+FC_IND_NFM_PA_E!S50+FC_IND_NFM_SA_E!S50+FC_IND_NFM_OM_E!S50</f>
        <v>8.1362120400000002</v>
      </c>
      <c r="T50" s="8">
        <f>FC_IND_NFM_AM_E!T50+FC_IND_NFM_PA_E!T50+FC_IND_NFM_SA_E!T50+FC_IND_NFM_OM_E!T50</f>
        <v>2.7121586400000002</v>
      </c>
      <c r="U50" s="8">
        <f>FC_IND_NFM_AM_E!U50+FC_IND_NFM_PA_E!U50+FC_IND_NFM_SA_E!U50+FC_IND_NFM_OM_E!U50</f>
        <v>5.9898121200000007</v>
      </c>
      <c r="V50" s="8">
        <f>FC_IND_NFM_AM_E!V50+FC_IND_NFM_PA_E!V50+FC_IND_NFM_SA_E!V50+FC_IND_NFM_OM_E!V50</f>
        <v>8.7579133199999983</v>
      </c>
      <c r="W50" s="8">
        <f>FC_IND_NFM_AM_E!W50+FC_IND_NFM_PA_E!W50+FC_IND_NFM_SA_E!W50+FC_IND_NFM_OM_E!W50</f>
        <v>9.0611114400000012</v>
      </c>
      <c r="X50" s="8">
        <f>FC_IND_NFM_AM_E!X50+FC_IND_NFM_PA_E!X50+FC_IND_NFM_SA_E!X50+FC_IND_NFM_OM_E!X50</f>
        <v>6.1048638000000013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0.10098</v>
      </c>
      <c r="D51" s="27">
        <f>FC_IND_NFM_AM_E!D51+FC_IND_NFM_PA_E!D51+FC_IND_NFM_SA_E!D51+FC_IND_NFM_OM_E!D51</f>
        <v>0.10098</v>
      </c>
      <c r="E51" s="27">
        <f>FC_IND_NFM_AM_E!E51+FC_IND_NFM_PA_E!E51+FC_IND_NFM_SA_E!E51+FC_IND_NFM_OM_E!E51</f>
        <v>0.10098000000000001</v>
      </c>
      <c r="F51" s="27">
        <f>FC_IND_NFM_AM_E!F51+FC_IND_NFM_PA_E!F51+FC_IND_NFM_SA_E!F51+FC_IND_NFM_OM_E!F51</f>
        <v>0.10098000000000001</v>
      </c>
      <c r="G51" s="27">
        <f>FC_IND_NFM_AM_E!G51+FC_IND_NFM_PA_E!G51+FC_IND_NFM_SA_E!G51+FC_IND_NFM_OM_E!G51</f>
        <v>0.10098000000000001</v>
      </c>
      <c r="H51" s="27">
        <f>FC_IND_NFM_AM_E!H51+FC_IND_NFM_PA_E!H51+FC_IND_NFM_SA_E!H51+FC_IND_NFM_OM_E!H51</f>
        <v>0.60587999999999997</v>
      </c>
      <c r="I51" s="27">
        <f>FC_IND_NFM_AM_E!I51+FC_IND_NFM_PA_E!I51+FC_IND_NFM_SA_E!I51+FC_IND_NFM_OM_E!I51</f>
        <v>0.65637000000000012</v>
      </c>
      <c r="J51" s="27">
        <f>FC_IND_NFM_AM_E!J51+FC_IND_NFM_PA_E!J51+FC_IND_NFM_SA_E!J51+FC_IND_NFM_OM_E!J51</f>
        <v>0.70686000000000004</v>
      </c>
      <c r="K51" s="27">
        <f>FC_IND_NFM_AM_E!K51+FC_IND_NFM_PA_E!K51+FC_IND_NFM_SA_E!K51+FC_IND_NFM_OM_E!K51</f>
        <v>0.70686000000000004</v>
      </c>
      <c r="L51" s="27">
        <f>FC_IND_NFM_AM_E!L51+FC_IND_NFM_PA_E!L51+FC_IND_NFM_SA_E!L51+FC_IND_NFM_OM_E!L51</f>
        <v>2.6759700000000013</v>
      </c>
      <c r="M51" s="27">
        <f>FC_IND_NFM_AM_E!M51+FC_IND_NFM_PA_E!M51+FC_IND_NFM_SA_E!M51+FC_IND_NFM_OM_E!M51</f>
        <v>3.1303799999999997</v>
      </c>
      <c r="N51" s="27">
        <f>FC_IND_NFM_AM_E!N51+FC_IND_NFM_PA_E!N51+FC_IND_NFM_SA_E!N51+FC_IND_NFM_OM_E!N51</f>
        <v>3.6352800000000021</v>
      </c>
      <c r="O51" s="27">
        <f>FC_IND_NFM_AM_E!O51+FC_IND_NFM_PA_E!O51+FC_IND_NFM_SA_E!O51+FC_IND_NFM_OM_E!O51</f>
        <v>3.1303799999999997</v>
      </c>
      <c r="P51" s="27">
        <f>FC_IND_NFM_AM_E!P51+FC_IND_NFM_PA_E!P51+FC_IND_NFM_SA_E!P51+FC_IND_NFM_OM_E!P51</f>
        <v>3.0798900000000007</v>
      </c>
      <c r="Q51" s="27">
        <f>FC_IND_NFM_AM_E!Q51+FC_IND_NFM_PA_E!Q51+FC_IND_NFM_SA_E!Q51+FC_IND_NFM_OM_E!Q51</f>
        <v>2.9789099999999991</v>
      </c>
      <c r="R51" s="27">
        <f>FC_IND_NFM_AM_E!R51+FC_IND_NFM_PA_E!R51+FC_IND_NFM_SA_E!R51+FC_IND_NFM_OM_E!R51</f>
        <v>3.0798900000000016</v>
      </c>
      <c r="S51" s="27">
        <f>FC_IND_NFM_AM_E!S51+FC_IND_NFM_PA_E!S51+FC_IND_NFM_SA_E!S51+FC_IND_NFM_OM_E!S51</f>
        <v>2.6759700000000013</v>
      </c>
      <c r="T51" s="27">
        <f>FC_IND_NFM_AM_E!T51+FC_IND_NFM_PA_E!T51+FC_IND_NFM_SA_E!T51+FC_IND_NFM_OM_E!T51</f>
        <v>2.5929644399999989</v>
      </c>
      <c r="U51" s="27">
        <f>FC_IND_NFM_AM_E!U51+FC_IND_NFM_PA_E!U51+FC_IND_NFM_SA_E!U51+FC_IND_NFM_OM_E!U51</f>
        <v>2.8276419599999989</v>
      </c>
      <c r="V51" s="27">
        <f>FC_IND_NFM_AM_E!V51+FC_IND_NFM_PA_E!V51+FC_IND_NFM_SA_E!V51+FC_IND_NFM_OM_E!V51</f>
        <v>2.7266619599999995</v>
      </c>
      <c r="W51" s="27">
        <f>FC_IND_NFM_AM_E!W51+FC_IND_NFM_PA_E!W51+FC_IND_NFM_SA_E!W51+FC_IND_NFM_OM_E!W51</f>
        <v>2.8781319600000006</v>
      </c>
      <c r="X51" s="27">
        <f>FC_IND_NFM_AM_E!X51+FC_IND_NFM_PA_E!X51+FC_IND_NFM_SA_E!X51+FC_IND_NFM_OM_E!X51</f>
        <v>3.1368427200000006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1.0007711999999995</v>
      </c>
      <c r="S52" s="27">
        <f t="shared" si="29"/>
        <v>0.28622880000000006</v>
      </c>
      <c r="T52" s="27">
        <f t="shared" si="29"/>
        <v>0</v>
      </c>
      <c r="U52" s="27">
        <f t="shared" si="29"/>
        <v>6.1487711999999988</v>
      </c>
      <c r="V52" s="27">
        <f t="shared" si="29"/>
        <v>6.0061715999999983</v>
      </c>
      <c r="W52" s="27">
        <f t="shared" si="29"/>
        <v>6.8638284000000001</v>
      </c>
      <c r="X52" s="27">
        <f t="shared" ref="X52" si="30">SUM(X53:X54)</f>
        <v>1.0007711999999995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1.0007711999999995</v>
      </c>
      <c r="S53" s="8">
        <f>FC_IND_NFM_AM_E!S53+FC_IND_NFM_PA_E!S53+FC_IND_NFM_SA_E!S53+FC_IND_NFM_OM_E!S53</f>
        <v>0.28622880000000006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6.1487711999999988</v>
      </c>
      <c r="V53" s="8">
        <f>FC_IND_NFM_AM_E!V53+FC_IND_NFM_PA_E!V53+FC_IND_NFM_SA_E!V53+FC_IND_NFM_OM_E!V53</f>
        <v>6.0061715999999983</v>
      </c>
      <c r="W53" s="8">
        <f>FC_IND_NFM_AM_E!W53+FC_IND_NFM_PA_E!W53+FC_IND_NFM_SA_E!W53+FC_IND_NFM_OM_E!W53</f>
        <v>6.8638284000000001</v>
      </c>
      <c r="X53" s="8">
        <f>FC_IND_NFM_AM_E!X53+FC_IND_NFM_PA_E!X53+FC_IND_NFM_SA_E!X53+FC_IND_NFM_OM_E!X53</f>
        <v>1.0007711999999995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2.9119104</v>
      </c>
      <c r="V61" s="49">
        <f t="shared" si="31"/>
        <v>2.9119104</v>
      </c>
      <c r="W61" s="49">
        <f t="shared" si="31"/>
        <v>2.9119104000000005</v>
      </c>
      <c r="X61" s="49">
        <f t="shared" si="31"/>
        <v>3.1579358399999995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2.9119104</v>
      </c>
      <c r="V62" s="52">
        <f>FC_IND_NFM_AM_E!V62+FC_IND_NFM_PA_E!V62+FC_IND_NFM_SA_E!V62+FC_IND_NFM_OM_E!V62</f>
        <v>2.9119104</v>
      </c>
      <c r="W62" s="52">
        <f>FC_IND_NFM_AM_E!W62+FC_IND_NFM_PA_E!W62+FC_IND_NFM_SA_E!W62+FC_IND_NFM_OM_E!W62</f>
        <v>2.9119104000000005</v>
      </c>
      <c r="X62" s="52">
        <f>FC_IND_NFM_AM_E!X62+FC_IND_NFM_PA_E!X62+FC_IND_NFM_SA_E!X62+FC_IND_NFM_OM_E!X62</f>
        <v>2.5760447999999996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0.58189103999999992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2.6721056145471374</v>
      </c>
      <c r="D2" s="21">
        <f t="shared" ref="D2:X2" si="0">SUM(D3,D17,D22,D25,D26,D51,D52)</f>
        <v>2.2416187607425457</v>
      </c>
      <c r="E2" s="21">
        <f t="shared" si="0"/>
        <v>1.466465440467974</v>
      </c>
      <c r="F2" s="21">
        <f t="shared" si="0"/>
        <v>1.6964280722246632</v>
      </c>
      <c r="G2" s="21">
        <f t="shared" si="0"/>
        <v>1.8383831649733673</v>
      </c>
      <c r="H2" s="21">
        <f t="shared" si="0"/>
        <v>1.6043325051060624</v>
      </c>
      <c r="I2" s="21">
        <f t="shared" si="0"/>
        <v>2.4874110561211578</v>
      </c>
      <c r="J2" s="21">
        <f t="shared" si="0"/>
        <v>1.8560061527417666</v>
      </c>
      <c r="K2" s="21">
        <f t="shared" si="0"/>
        <v>1.097301990587769</v>
      </c>
      <c r="L2" s="21">
        <f t="shared" si="0"/>
        <v>0.64226116811609046</v>
      </c>
      <c r="M2" s="21">
        <f t="shared" si="0"/>
        <v>0.88248919648471302</v>
      </c>
      <c r="N2" s="21">
        <f t="shared" si="0"/>
        <v>0.83152639813970119</v>
      </c>
      <c r="O2" s="21">
        <f t="shared" si="0"/>
        <v>0.82397418265464628</v>
      </c>
      <c r="P2" s="21">
        <f t="shared" si="0"/>
        <v>0.85486685413608732</v>
      </c>
      <c r="Q2" s="21">
        <f t="shared" si="0"/>
        <v>0.8467566159212957</v>
      </c>
      <c r="R2" s="21">
        <f t="shared" si="0"/>
        <v>1.0390257536244878</v>
      </c>
      <c r="S2" s="21">
        <f t="shared" si="0"/>
        <v>1.1209593619107705</v>
      </c>
      <c r="T2" s="21">
        <f t="shared" si="0"/>
        <v>1.1917844905029242</v>
      </c>
      <c r="U2" s="21">
        <f t="shared" si="0"/>
        <v>1.6114633308634079</v>
      </c>
      <c r="V2" s="21">
        <f t="shared" si="0"/>
        <v>1.2295574291136968</v>
      </c>
      <c r="W2" s="21">
        <f t="shared" si="0"/>
        <v>1.285000539398869</v>
      </c>
      <c r="X2" s="21">
        <f t="shared" si="0"/>
        <v>0.92970560471719133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0.6183888504516466</v>
      </c>
      <c r="D3" s="24">
        <f t="shared" ref="D3:W3" si="2">SUM(D4,D8,D11)</f>
        <v>0.36609284786526269</v>
      </c>
      <c r="E3" s="24">
        <f t="shared" si="2"/>
        <v>0.40034796134660944</v>
      </c>
      <c r="F3" s="24">
        <f t="shared" si="2"/>
        <v>0.49196959727204742</v>
      </c>
      <c r="G3" s="24">
        <f t="shared" si="2"/>
        <v>0.66719464723862487</v>
      </c>
      <c r="H3" s="24">
        <f t="shared" si="2"/>
        <v>0.50043289555203063</v>
      </c>
      <c r="I3" s="24">
        <f t="shared" si="2"/>
        <v>0.38365838797603186</v>
      </c>
      <c r="J3" s="24">
        <f t="shared" si="2"/>
        <v>4.4643637188953401E-2</v>
      </c>
      <c r="K3" s="24">
        <f t="shared" si="2"/>
        <v>3.8476106049244681E-2</v>
      </c>
      <c r="L3" s="24">
        <f t="shared" si="2"/>
        <v>1.5992887508015162E-2</v>
      </c>
      <c r="M3" s="24">
        <f t="shared" si="2"/>
        <v>2.1607306099009353E-2</v>
      </c>
      <c r="N3" s="24">
        <f t="shared" si="2"/>
        <v>2.1668593828211302E-2</v>
      </c>
      <c r="O3" s="24">
        <f t="shared" si="2"/>
        <v>2.0142611871501442E-2</v>
      </c>
      <c r="P3" s="24">
        <f t="shared" si="2"/>
        <v>2.9060550172664981E-2</v>
      </c>
      <c r="Q3" s="24">
        <f t="shared" si="2"/>
        <v>2.5088411719743232E-2</v>
      </c>
      <c r="R3" s="24">
        <f t="shared" si="2"/>
        <v>2.1226635898178661E-2</v>
      </c>
      <c r="S3" s="24">
        <f t="shared" si="2"/>
        <v>2.7273008201873717E-2</v>
      </c>
      <c r="T3" s="24">
        <f t="shared" si="2"/>
        <v>3.6758326862661041E-2</v>
      </c>
      <c r="U3" s="24">
        <f t="shared" si="2"/>
        <v>3.8509066516045742E-2</v>
      </c>
      <c r="V3" s="24">
        <f t="shared" si="2"/>
        <v>3.4158122653185151E-2</v>
      </c>
      <c r="W3" s="24">
        <f t="shared" si="2"/>
        <v>3.6661835282161992E-2</v>
      </c>
      <c r="X3" s="24">
        <f t="shared" ref="X3" si="3">SUM(X4,X8,X11)</f>
        <v>3.1420963393182302E-2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2.0724019957139087E-3</v>
      </c>
      <c r="T4" s="19">
        <f t="shared" si="5"/>
        <v>3.0884013809213103E-3</v>
      </c>
      <c r="U4" s="19">
        <f t="shared" si="5"/>
        <v>9.1781083303586655E-4</v>
      </c>
      <c r="V4" s="19">
        <f t="shared" si="5"/>
        <v>9.161163429618265E-4</v>
      </c>
      <c r="W4" s="19">
        <f t="shared" si="5"/>
        <v>1.2978265323249768E-3</v>
      </c>
      <c r="X4" s="19">
        <f t="shared" ref="X4" si="6">SUM(X5:X7)</f>
        <v>1.2612708028902982E-3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2.0724019957139087E-3</v>
      </c>
      <c r="T7" s="8">
        <v>3.0884013809213103E-3</v>
      </c>
      <c r="U7" s="8">
        <v>9.1781083303586655E-4</v>
      </c>
      <c r="V7" s="8">
        <v>9.161163429618265E-4</v>
      </c>
      <c r="W7" s="8">
        <v>1.2978265323249768E-3</v>
      </c>
      <c r="X7" s="8">
        <v>1.2612708028902982E-3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0.6183888504516466</v>
      </c>
      <c r="D11" s="19">
        <f t="shared" si="8"/>
        <v>0.36609284786526269</v>
      </c>
      <c r="E11" s="19">
        <f t="shared" si="8"/>
        <v>0.40034796134660944</v>
      </c>
      <c r="F11" s="19">
        <f t="shared" si="8"/>
        <v>0.49196959727204742</v>
      </c>
      <c r="G11" s="19">
        <f t="shared" si="8"/>
        <v>0.66719464723862487</v>
      </c>
      <c r="H11" s="19">
        <f t="shared" si="8"/>
        <v>0.50043289555203063</v>
      </c>
      <c r="I11" s="19">
        <f t="shared" si="8"/>
        <v>0.38365838797603186</v>
      </c>
      <c r="J11" s="19">
        <f t="shared" si="8"/>
        <v>4.4643637188953401E-2</v>
      </c>
      <c r="K11" s="19">
        <f t="shared" si="8"/>
        <v>3.8476106049244681E-2</v>
      </c>
      <c r="L11" s="19">
        <f t="shared" si="8"/>
        <v>1.5992887508015162E-2</v>
      </c>
      <c r="M11" s="19">
        <f t="shared" si="8"/>
        <v>2.1607306099009353E-2</v>
      </c>
      <c r="N11" s="19">
        <f t="shared" si="8"/>
        <v>2.1668593828211302E-2</v>
      </c>
      <c r="O11" s="19">
        <f t="shared" si="8"/>
        <v>2.0142611871501442E-2</v>
      </c>
      <c r="P11" s="19">
        <f t="shared" si="8"/>
        <v>2.9060550172664981E-2</v>
      </c>
      <c r="Q11" s="19">
        <f t="shared" si="8"/>
        <v>2.5088411719743232E-2</v>
      </c>
      <c r="R11" s="19">
        <f t="shared" si="8"/>
        <v>2.1226635898178661E-2</v>
      </c>
      <c r="S11" s="19">
        <f t="shared" si="8"/>
        <v>2.5200606206159808E-2</v>
      </c>
      <c r="T11" s="19">
        <f t="shared" si="8"/>
        <v>3.3669925481739728E-2</v>
      </c>
      <c r="U11" s="19">
        <f t="shared" si="8"/>
        <v>3.7591255683009875E-2</v>
      </c>
      <c r="V11" s="19">
        <f t="shared" si="8"/>
        <v>3.3242006310223324E-2</v>
      </c>
      <c r="W11" s="19">
        <f t="shared" si="8"/>
        <v>3.5364008749837014E-2</v>
      </c>
      <c r="X11" s="19">
        <f t="shared" si="8"/>
        <v>3.0159692590292005E-2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0.6183888504516466</v>
      </c>
      <c r="D13" s="8">
        <v>0.36609284786526269</v>
      </c>
      <c r="E13" s="8">
        <v>0.40034796134660944</v>
      </c>
      <c r="F13" s="8">
        <v>0.49196959727204742</v>
      </c>
      <c r="G13" s="8">
        <v>0.66719464723862487</v>
      </c>
      <c r="H13" s="8">
        <v>0.50043289555203063</v>
      </c>
      <c r="I13" s="8">
        <v>0.38365838797603186</v>
      </c>
      <c r="J13" s="8">
        <v>4.4643637188953401E-2</v>
      </c>
      <c r="K13" s="8">
        <v>3.8476106049244681E-2</v>
      </c>
      <c r="L13" s="8">
        <v>1.5992887508015162E-2</v>
      </c>
      <c r="M13" s="8">
        <v>2.1607306099009353E-2</v>
      </c>
      <c r="N13" s="8">
        <v>2.1668593828211302E-2</v>
      </c>
      <c r="O13" s="8">
        <v>2.0142611871501442E-2</v>
      </c>
      <c r="P13" s="8">
        <v>2.9060550172664981E-2</v>
      </c>
      <c r="Q13" s="8">
        <v>2.5088411719743232E-2</v>
      </c>
      <c r="R13" s="8">
        <v>2.1226635898178661E-2</v>
      </c>
      <c r="S13" s="8">
        <v>2.5200606206159808E-2</v>
      </c>
      <c r="T13" s="8">
        <v>3.3669925481739728E-2</v>
      </c>
      <c r="U13" s="8">
        <v>3.7591255683009875E-2</v>
      </c>
      <c r="V13" s="8">
        <v>3.3242006310223324E-2</v>
      </c>
      <c r="W13" s="8">
        <v>3.5364008749837014E-2</v>
      </c>
      <c r="X13" s="8">
        <v>3.0159692590292005E-2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1.4251710867238204E-3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1.4251710867238204E-3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2.0506332255225219</v>
      </c>
      <c r="D26" s="27">
        <f t="shared" si="11"/>
        <v>1.8733983413448847</v>
      </c>
      <c r="E26" s="27">
        <f t="shared" si="11"/>
        <v>1.064011811287692</v>
      </c>
      <c r="F26" s="27">
        <f t="shared" si="11"/>
        <v>1.2023331898793277</v>
      </c>
      <c r="G26" s="27">
        <f t="shared" si="11"/>
        <v>1.1685638414760124</v>
      </c>
      <c r="H26" s="27">
        <f t="shared" si="11"/>
        <v>1.0892949007422019</v>
      </c>
      <c r="I26" s="27">
        <f t="shared" si="11"/>
        <v>2.0891722556536001</v>
      </c>
      <c r="J26" s="27">
        <f t="shared" si="11"/>
        <v>1.7992602798434802</v>
      </c>
      <c r="K26" s="27">
        <f t="shared" si="11"/>
        <v>1.0515569313103417</v>
      </c>
      <c r="L26" s="27">
        <f t="shared" si="11"/>
        <v>0.60559571461194572</v>
      </c>
      <c r="M26" s="27">
        <f t="shared" si="11"/>
        <v>0.83387146744674412</v>
      </c>
      <c r="N26" s="27">
        <f t="shared" si="11"/>
        <v>0.77952791543359745</v>
      </c>
      <c r="O26" s="27">
        <f t="shared" si="11"/>
        <v>0.77787967364232724</v>
      </c>
      <c r="P26" s="27">
        <f t="shared" si="11"/>
        <v>0.79742174725539672</v>
      </c>
      <c r="Q26" s="27">
        <f t="shared" si="11"/>
        <v>0.7932005316269013</v>
      </c>
      <c r="R26" s="27">
        <f t="shared" si="11"/>
        <v>0.9712559452312195</v>
      </c>
      <c r="S26" s="27">
        <f t="shared" si="11"/>
        <v>1.0620159128426263</v>
      </c>
      <c r="T26" s="27">
        <f t="shared" si="11"/>
        <v>1.1229810243492802</v>
      </c>
      <c r="U26" s="27">
        <f t="shared" si="11"/>
        <v>1.3896596930280738</v>
      </c>
      <c r="V26" s="27">
        <f t="shared" si="11"/>
        <v>1.0240206848810276</v>
      </c>
      <c r="W26" s="27">
        <f t="shared" si="11"/>
        <v>1.0440610788814455</v>
      </c>
      <c r="X26" s="27">
        <f t="shared" si="11"/>
        <v>0.84074414094609229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2.0506332255225219</v>
      </c>
      <c r="D33" s="19">
        <f t="shared" si="13"/>
        <v>1.8733983413448847</v>
      </c>
      <c r="E33" s="19">
        <f t="shared" si="13"/>
        <v>1.064011811287692</v>
      </c>
      <c r="F33" s="19">
        <f t="shared" si="13"/>
        <v>1.2023331898793277</v>
      </c>
      <c r="G33" s="19">
        <f t="shared" si="13"/>
        <v>1.1685638414760124</v>
      </c>
      <c r="H33" s="19">
        <f t="shared" si="13"/>
        <v>1.0892949007422019</v>
      </c>
      <c r="I33" s="19">
        <f t="shared" si="13"/>
        <v>2.0891722556536001</v>
      </c>
      <c r="J33" s="19">
        <f t="shared" si="13"/>
        <v>1.7992602798434802</v>
      </c>
      <c r="K33" s="19">
        <f t="shared" si="13"/>
        <v>1.0515569313103417</v>
      </c>
      <c r="L33" s="19">
        <f t="shared" si="13"/>
        <v>0.60559571461194572</v>
      </c>
      <c r="M33" s="19">
        <f t="shared" si="13"/>
        <v>0.83387146744674412</v>
      </c>
      <c r="N33" s="19">
        <f t="shared" si="13"/>
        <v>0.77952791543359745</v>
      </c>
      <c r="O33" s="19">
        <f t="shared" si="13"/>
        <v>0.77787967364232724</v>
      </c>
      <c r="P33" s="19">
        <f t="shared" si="13"/>
        <v>0.79742174725539672</v>
      </c>
      <c r="Q33" s="19">
        <f t="shared" si="13"/>
        <v>0.7932005316269013</v>
      </c>
      <c r="R33" s="19">
        <f t="shared" si="13"/>
        <v>0.9712559452312195</v>
      </c>
      <c r="S33" s="19">
        <f t="shared" si="13"/>
        <v>1.0620159128426263</v>
      </c>
      <c r="T33" s="19">
        <f t="shared" si="13"/>
        <v>1.1229810243492802</v>
      </c>
      <c r="U33" s="19">
        <f t="shared" si="13"/>
        <v>1.3896596930280738</v>
      </c>
      <c r="V33" s="19">
        <f t="shared" si="13"/>
        <v>1.0240206848810276</v>
      </c>
      <c r="W33" s="19">
        <f t="shared" si="13"/>
        <v>1.0440610788814455</v>
      </c>
      <c r="X33" s="19">
        <f t="shared" si="13"/>
        <v>0.84074414094609229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0.80135532345390914</v>
      </c>
      <c r="D36" s="8">
        <v>0.55286553623990087</v>
      </c>
      <c r="E36" s="8">
        <v>0.66885522477147263</v>
      </c>
      <c r="F36" s="8">
        <v>0.73645495032344743</v>
      </c>
      <c r="G36" s="8">
        <v>0.75795603477064133</v>
      </c>
      <c r="H36" s="8">
        <v>0.632631138765962</v>
      </c>
      <c r="I36" s="8">
        <v>0.97154570205803104</v>
      </c>
      <c r="J36" s="8">
        <v>0.74828711454594943</v>
      </c>
      <c r="K36" s="8">
        <v>0.44945882395464887</v>
      </c>
      <c r="L36" s="8">
        <v>0.20258358014196093</v>
      </c>
      <c r="M36" s="8">
        <v>0.25140994629696556</v>
      </c>
      <c r="N36" s="8">
        <v>0.26740936891812928</v>
      </c>
      <c r="O36" s="8">
        <v>0.2657145448692077</v>
      </c>
      <c r="P36" s="8">
        <v>0.29603265282325936</v>
      </c>
      <c r="Q36" s="8">
        <v>0.27905639200728677</v>
      </c>
      <c r="R36" s="8">
        <v>0.45551375751083745</v>
      </c>
      <c r="S36" s="8">
        <v>0.48481853925188212</v>
      </c>
      <c r="T36" s="8">
        <v>0.55172844936482934</v>
      </c>
      <c r="U36" s="8">
        <v>0.67925266547314134</v>
      </c>
      <c r="V36" s="8">
        <v>0.30869031592245644</v>
      </c>
      <c r="W36" s="8">
        <v>0.3633738294773261</v>
      </c>
      <c r="X36" s="8">
        <v>0.32855489757910011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0.19459545757758864</v>
      </c>
      <c r="D43" s="8">
        <v>0.13426644294497186</v>
      </c>
      <c r="E43" s="8">
        <v>0.13288414783973523</v>
      </c>
      <c r="F43" s="8">
        <v>0.20118041698063335</v>
      </c>
      <c r="G43" s="8">
        <v>0.16486801458586997</v>
      </c>
      <c r="H43" s="8">
        <v>0.15289818045194117</v>
      </c>
      <c r="I43" s="8">
        <v>0.28162620315236286</v>
      </c>
      <c r="J43" s="8">
        <v>0.32561154856393149</v>
      </c>
      <c r="K43" s="8">
        <v>0.22817478522322804</v>
      </c>
      <c r="L43" s="8">
        <v>0.14693848825024275</v>
      </c>
      <c r="M43" s="8">
        <v>0.21884881843020818</v>
      </c>
      <c r="N43" s="8">
        <v>0.18513487617137347</v>
      </c>
      <c r="O43" s="8">
        <v>0.23652309249783621</v>
      </c>
      <c r="P43" s="8">
        <v>0.17701094292821179</v>
      </c>
      <c r="Q43" s="8">
        <v>0.18354720894320578</v>
      </c>
      <c r="R43" s="8">
        <v>0.17602018549866721</v>
      </c>
      <c r="S43" s="8">
        <v>0.18716700463825431</v>
      </c>
      <c r="T43" s="8">
        <v>0.22566607407134925</v>
      </c>
      <c r="U43" s="8">
        <v>0.27284684866798087</v>
      </c>
      <c r="V43" s="8">
        <v>0.33666125493690108</v>
      </c>
      <c r="W43" s="8">
        <v>0.19816306195397534</v>
      </c>
      <c r="X43" s="8">
        <v>0.20820947662472122</v>
      </c>
    </row>
    <row r="44" spans="1:24" ht="11.25" customHeight="1" x14ac:dyDescent="0.2">
      <c r="A44" s="28" t="s">
        <v>74</v>
      </c>
      <c r="B44" s="7" t="s">
        <v>75</v>
      </c>
      <c r="C44" s="8">
        <v>1.0546824444910239</v>
      </c>
      <c r="D44" s="8">
        <v>1.186266362160012</v>
      </c>
      <c r="E44" s="8">
        <v>0.26227243867648403</v>
      </c>
      <c r="F44" s="8">
        <v>0.26469782257524693</v>
      </c>
      <c r="G44" s="8">
        <v>0.24573979211950106</v>
      </c>
      <c r="H44" s="8">
        <v>0.30376558152429867</v>
      </c>
      <c r="I44" s="8">
        <v>0.83600035044320609</v>
      </c>
      <c r="J44" s="8">
        <v>0.72536161673359911</v>
      </c>
      <c r="K44" s="8">
        <v>0.37392332213246471</v>
      </c>
      <c r="L44" s="8">
        <v>0.25607364621974205</v>
      </c>
      <c r="M44" s="8">
        <v>0.36361270271957036</v>
      </c>
      <c r="N44" s="8">
        <v>0.32698367034409465</v>
      </c>
      <c r="O44" s="8">
        <v>0.27564203627528333</v>
      </c>
      <c r="P44" s="8">
        <v>0.27498680027478029</v>
      </c>
      <c r="Q44" s="8">
        <v>0.22782373083019603</v>
      </c>
      <c r="R44" s="8">
        <v>0.19109866507206655</v>
      </c>
      <c r="S44" s="8">
        <v>0.23268409856057842</v>
      </c>
      <c r="T44" s="8">
        <v>0.28244712358883228</v>
      </c>
      <c r="U44" s="8">
        <v>0.29272804354839316</v>
      </c>
      <c r="V44" s="8">
        <v>0.1754720489535323</v>
      </c>
      <c r="W44" s="8">
        <v>0.26013194625215885</v>
      </c>
      <c r="X44" s="8">
        <v>0.16826944180268402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4.9391351229145321E-2</v>
      </c>
      <c r="Q50" s="8">
        <v>0.10277319984621273</v>
      </c>
      <c r="R50" s="8">
        <v>0.14862333714964837</v>
      </c>
      <c r="S50" s="8">
        <v>0.15734627039191143</v>
      </c>
      <c r="T50" s="8">
        <v>6.3139377324269302E-2</v>
      </c>
      <c r="U50" s="8">
        <v>0.14483213533855838</v>
      </c>
      <c r="V50" s="8">
        <v>0.20319706506813773</v>
      </c>
      <c r="W50" s="8">
        <v>0.22239224119798509</v>
      </c>
      <c r="X50" s="8">
        <v>0.13571032493958707</v>
      </c>
    </row>
    <row r="51" spans="1:24" ht="11.25" customHeight="1" x14ac:dyDescent="0.2">
      <c r="A51" s="25" t="s">
        <v>88</v>
      </c>
      <c r="B51" s="26" t="s">
        <v>89</v>
      </c>
      <c r="C51" s="27">
        <v>3.0835385729688978E-3</v>
      </c>
      <c r="D51" s="27">
        <v>2.1275715323985562E-3</v>
      </c>
      <c r="E51" s="27">
        <v>2.1056678336725792E-3</v>
      </c>
      <c r="F51" s="27">
        <v>2.1252850732880442E-3</v>
      </c>
      <c r="G51" s="27">
        <v>2.6246762587297631E-3</v>
      </c>
      <c r="H51" s="27">
        <v>1.460470881182978E-2</v>
      </c>
      <c r="I51" s="27">
        <v>1.4580412491525934E-2</v>
      </c>
      <c r="J51" s="27">
        <v>1.2102235709333012E-2</v>
      </c>
      <c r="K51" s="27">
        <v>7.2689532281826523E-3</v>
      </c>
      <c r="L51" s="27">
        <v>2.0672565996129544E-2</v>
      </c>
      <c r="M51" s="27">
        <v>2.7010422938959468E-2</v>
      </c>
      <c r="N51" s="27">
        <v>3.0329888877892491E-2</v>
      </c>
      <c r="O51" s="27">
        <v>2.5951897140817554E-2</v>
      </c>
      <c r="P51" s="27">
        <v>2.8384556708025636E-2</v>
      </c>
      <c r="Q51" s="27">
        <v>2.8467672574651246E-2</v>
      </c>
      <c r="R51" s="27">
        <v>2.8262189313233155E-2</v>
      </c>
      <c r="S51" s="27">
        <v>2.6135059789998628E-2</v>
      </c>
      <c r="T51" s="27">
        <v>3.0619968204259228E-2</v>
      </c>
      <c r="U51" s="27">
        <v>3.4618845810183249E-2</v>
      </c>
      <c r="V51" s="27">
        <v>3.2026198596654031E-2</v>
      </c>
      <c r="W51" s="27">
        <v>3.5814607074392442E-2</v>
      </c>
      <c r="X51" s="27">
        <v>3.5293487309061566E-2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1.8280983181856468E-2</v>
      </c>
      <c r="S52" s="27">
        <f t="shared" si="14"/>
        <v>5.5353810762719911E-3</v>
      </c>
      <c r="T52" s="27">
        <f t="shared" si="14"/>
        <v>0</v>
      </c>
      <c r="U52" s="27">
        <f t="shared" si="14"/>
        <v>0.14867572550910502</v>
      </c>
      <c r="V52" s="27">
        <f t="shared" si="14"/>
        <v>0.13935242298283004</v>
      </c>
      <c r="W52" s="27">
        <f t="shared" si="14"/>
        <v>0.16846301816086914</v>
      </c>
      <c r="X52" s="27">
        <f t="shared" si="14"/>
        <v>2.2247013068855105E-2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1.8280983181856468E-2</v>
      </c>
      <c r="S53" s="8">
        <v>5.5353810762719911E-3</v>
      </c>
      <c r="T53" s="8">
        <v>0</v>
      </c>
      <c r="U53" s="8">
        <v>0.14867572550910502</v>
      </c>
      <c r="V53" s="8">
        <v>0.13935242298283004</v>
      </c>
      <c r="W53" s="8">
        <v>0.16846301816086914</v>
      </c>
      <c r="X53" s="8">
        <v>2.2247013068855105E-2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7.040925369568285E-2</v>
      </c>
      <c r="V61" s="49">
        <f t="shared" si="15"/>
        <v>6.7560801917298186E-2</v>
      </c>
      <c r="W61" s="49">
        <f t="shared" si="15"/>
        <v>7.1468746887381945E-2</v>
      </c>
      <c r="X61" s="49">
        <f t="shared" si="15"/>
        <v>6.381215690911636E-2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7.040925369568285E-2</v>
      </c>
      <c r="V62" s="52">
        <v>6.7560801917298186E-2</v>
      </c>
      <c r="W62" s="52">
        <v>7.1468746887381945E-2</v>
      </c>
      <c r="X62" s="52">
        <v>5.7265139456007773E-2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6.5470174531085919E-3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96.300519834252839</v>
      </c>
      <c r="D2" s="21">
        <f t="shared" ref="D2:X2" si="0">SUM(D3,D17,D22,D25,D26,D51,D52)</f>
        <v>118.99907956805744</v>
      </c>
      <c r="E2" s="21">
        <f t="shared" si="0"/>
        <v>77.941884199532041</v>
      </c>
      <c r="F2" s="21">
        <f t="shared" si="0"/>
        <v>90.067241865375337</v>
      </c>
      <c r="G2" s="21">
        <f t="shared" si="0"/>
        <v>77.697746372626639</v>
      </c>
      <c r="H2" s="21">
        <f t="shared" si="0"/>
        <v>72.448791054893931</v>
      </c>
      <c r="I2" s="21">
        <f t="shared" si="0"/>
        <v>120.89156610387886</v>
      </c>
      <c r="J2" s="21">
        <f t="shared" si="0"/>
        <v>134.27573304725826</v>
      </c>
      <c r="K2" s="21">
        <f t="shared" si="0"/>
        <v>134.81643797821224</v>
      </c>
      <c r="L2" s="21">
        <f t="shared" si="0"/>
        <v>104.0318197342839</v>
      </c>
      <c r="M2" s="21">
        <f t="shared" si="0"/>
        <v>129.2634061635153</v>
      </c>
      <c r="N2" s="21">
        <f t="shared" si="0"/>
        <v>126.31385518186032</v>
      </c>
      <c r="O2" s="21">
        <f t="shared" si="0"/>
        <v>122.74770395374537</v>
      </c>
      <c r="P2" s="21">
        <f t="shared" si="0"/>
        <v>115.57786152586394</v>
      </c>
      <c r="Q2" s="21">
        <f t="shared" si="0"/>
        <v>105.91050376047872</v>
      </c>
      <c r="R2" s="21">
        <f t="shared" si="0"/>
        <v>126.7366521279755</v>
      </c>
      <c r="S2" s="21">
        <f t="shared" si="0"/>
        <v>134.07245081808927</v>
      </c>
      <c r="T2" s="21">
        <f t="shared" si="0"/>
        <v>123.1595334418971</v>
      </c>
      <c r="U2" s="21">
        <f t="shared" si="0"/>
        <v>144.79906683233662</v>
      </c>
      <c r="V2" s="21">
        <f t="shared" si="0"/>
        <v>112.38269182088629</v>
      </c>
      <c r="W2" s="21">
        <f t="shared" si="0"/>
        <v>110.30418560060113</v>
      </c>
      <c r="X2" s="21">
        <f t="shared" si="0"/>
        <v>95.31706727928281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30.651199838348347</v>
      </c>
      <c r="D3" s="24">
        <f t="shared" ref="D3:W3" si="2">SUM(D4,D8,D11)</f>
        <v>30.903495840934728</v>
      </c>
      <c r="E3" s="24">
        <f t="shared" si="2"/>
        <v>27.742243438653382</v>
      </c>
      <c r="F3" s="24">
        <f t="shared" si="2"/>
        <v>33.904616380327951</v>
      </c>
      <c r="G3" s="24">
        <f t="shared" si="2"/>
        <v>33.729391330361366</v>
      </c>
      <c r="H3" s="24">
        <f t="shared" si="2"/>
        <v>27.642158504447963</v>
      </c>
      <c r="I3" s="24">
        <f t="shared" si="2"/>
        <v>27.758933012023967</v>
      </c>
      <c r="J3" s="24">
        <f t="shared" si="2"/>
        <v>28.097947762811046</v>
      </c>
      <c r="K3" s="24">
        <f t="shared" si="2"/>
        <v>31.231112582750747</v>
      </c>
      <c r="L3" s="24">
        <f t="shared" si="2"/>
        <v>21.872603934891981</v>
      </c>
      <c r="M3" s="24">
        <f t="shared" si="2"/>
        <v>28.120984093900983</v>
      </c>
      <c r="N3" s="24">
        <f t="shared" si="2"/>
        <v>28.025199706171787</v>
      </c>
      <c r="O3" s="24">
        <f t="shared" si="2"/>
        <v>24.910364444528501</v>
      </c>
      <c r="P3" s="24">
        <f t="shared" si="2"/>
        <v>28.017807749827334</v>
      </c>
      <c r="Q3" s="24">
        <f t="shared" si="2"/>
        <v>24.905418644680257</v>
      </c>
      <c r="R3" s="24">
        <f t="shared" si="2"/>
        <v>24.82419336570182</v>
      </c>
      <c r="S3" s="24">
        <f t="shared" si="2"/>
        <v>30.222468051798124</v>
      </c>
      <c r="T3" s="24">
        <f t="shared" si="2"/>
        <v>27.087628091937333</v>
      </c>
      <c r="U3" s="24">
        <f t="shared" si="2"/>
        <v>28.595078456683947</v>
      </c>
      <c r="V3" s="24">
        <f t="shared" si="2"/>
        <v>25.495976727346811</v>
      </c>
      <c r="W3" s="24">
        <f t="shared" si="2"/>
        <v>25.720562184717835</v>
      </c>
      <c r="X3" s="24">
        <f t="shared" ref="X3" si="3">SUM(X4,X8,X11)</f>
        <v>22.617422440606816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2.2965234580042857</v>
      </c>
      <c r="T4" s="19">
        <f t="shared" si="5"/>
        <v>2.2758780158190786</v>
      </c>
      <c r="U4" s="19">
        <f t="shared" si="5"/>
        <v>0.68152451236696421</v>
      </c>
      <c r="V4" s="19">
        <f t="shared" si="5"/>
        <v>0.68379873205703823</v>
      </c>
      <c r="W4" s="19">
        <f t="shared" si="5"/>
        <v>0.91050619186767501</v>
      </c>
      <c r="X4" s="19">
        <f t="shared" ref="X4" si="6">SUM(X5:X7)</f>
        <v>0.90788732999710975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2.2965234580042857</v>
      </c>
      <c r="T7" s="8">
        <v>2.2758780158190786</v>
      </c>
      <c r="U7" s="8">
        <v>0.68152451236696421</v>
      </c>
      <c r="V7" s="8">
        <v>0.68379873205703823</v>
      </c>
      <c r="W7" s="8">
        <v>0.91050619186767501</v>
      </c>
      <c r="X7" s="8">
        <v>0.90788732999710975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30.651199838348347</v>
      </c>
      <c r="D11" s="19">
        <f t="shared" si="8"/>
        <v>30.903495840934728</v>
      </c>
      <c r="E11" s="19">
        <f t="shared" si="8"/>
        <v>27.742243438653382</v>
      </c>
      <c r="F11" s="19">
        <f t="shared" si="8"/>
        <v>33.904616380327951</v>
      </c>
      <c r="G11" s="19">
        <f t="shared" si="8"/>
        <v>33.729391330361366</v>
      </c>
      <c r="H11" s="19">
        <f t="shared" si="8"/>
        <v>27.642158504447963</v>
      </c>
      <c r="I11" s="19">
        <f t="shared" si="8"/>
        <v>27.758933012023967</v>
      </c>
      <c r="J11" s="19">
        <f t="shared" si="8"/>
        <v>28.097947762811046</v>
      </c>
      <c r="K11" s="19">
        <f t="shared" si="8"/>
        <v>31.231112582750747</v>
      </c>
      <c r="L11" s="19">
        <f t="shared" si="8"/>
        <v>21.872603934891981</v>
      </c>
      <c r="M11" s="19">
        <f t="shared" si="8"/>
        <v>28.120984093900983</v>
      </c>
      <c r="N11" s="19">
        <f t="shared" si="8"/>
        <v>28.025199706171787</v>
      </c>
      <c r="O11" s="19">
        <f t="shared" si="8"/>
        <v>24.910364444528501</v>
      </c>
      <c r="P11" s="19">
        <f t="shared" si="8"/>
        <v>28.017807749827334</v>
      </c>
      <c r="Q11" s="19">
        <f t="shared" si="8"/>
        <v>24.905418644680257</v>
      </c>
      <c r="R11" s="19">
        <f t="shared" si="8"/>
        <v>24.82419336570182</v>
      </c>
      <c r="S11" s="19">
        <f t="shared" si="8"/>
        <v>27.925944593793837</v>
      </c>
      <c r="T11" s="19">
        <f t="shared" si="8"/>
        <v>24.811750076118255</v>
      </c>
      <c r="U11" s="19">
        <f t="shared" si="8"/>
        <v>27.913553944316984</v>
      </c>
      <c r="V11" s="19">
        <f t="shared" si="8"/>
        <v>24.812177995289773</v>
      </c>
      <c r="W11" s="19">
        <f t="shared" si="8"/>
        <v>24.81005599285016</v>
      </c>
      <c r="X11" s="19">
        <f t="shared" si="8"/>
        <v>21.709535110609707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30.651199838348347</v>
      </c>
      <c r="D13" s="8">
        <v>30.903495840934728</v>
      </c>
      <c r="E13" s="8">
        <v>27.742243438653382</v>
      </c>
      <c r="F13" s="8">
        <v>33.904616380327951</v>
      </c>
      <c r="G13" s="8">
        <v>33.729391330361366</v>
      </c>
      <c r="H13" s="8">
        <v>27.642158504447963</v>
      </c>
      <c r="I13" s="8">
        <v>27.758933012023967</v>
      </c>
      <c r="J13" s="8">
        <v>28.097947762811046</v>
      </c>
      <c r="K13" s="8">
        <v>31.231112582750747</v>
      </c>
      <c r="L13" s="8">
        <v>21.872603934891981</v>
      </c>
      <c r="M13" s="8">
        <v>28.120984093900983</v>
      </c>
      <c r="N13" s="8">
        <v>28.025199706171787</v>
      </c>
      <c r="O13" s="8">
        <v>24.910364444528501</v>
      </c>
      <c r="P13" s="8">
        <v>28.017807749827334</v>
      </c>
      <c r="Q13" s="8">
        <v>24.905418644680257</v>
      </c>
      <c r="R13" s="8">
        <v>24.82419336570182</v>
      </c>
      <c r="S13" s="8">
        <v>27.925944593793837</v>
      </c>
      <c r="T13" s="8">
        <v>24.811750076118255</v>
      </c>
      <c r="U13" s="8">
        <v>27.913553944316984</v>
      </c>
      <c r="V13" s="8">
        <v>24.812177995289773</v>
      </c>
      <c r="W13" s="8">
        <v>24.81005599285016</v>
      </c>
      <c r="X13" s="8">
        <v>21.709535110609707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1.0502247425132758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1.0502247425132758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65.551423534477465</v>
      </c>
      <c r="D26" s="27">
        <f t="shared" si="11"/>
        <v>87.996731298655121</v>
      </c>
      <c r="E26" s="27">
        <f t="shared" si="11"/>
        <v>50.100766428712319</v>
      </c>
      <c r="F26" s="27">
        <f t="shared" si="11"/>
        <v>56.063770770120669</v>
      </c>
      <c r="G26" s="27">
        <f t="shared" si="11"/>
        <v>43.869999718523999</v>
      </c>
      <c r="H26" s="27">
        <f t="shared" si="11"/>
        <v>44.2153572592578</v>
      </c>
      <c r="I26" s="27">
        <f t="shared" si="11"/>
        <v>92.490843504346415</v>
      </c>
      <c r="J26" s="27">
        <f t="shared" si="11"/>
        <v>105.48302752015653</v>
      </c>
      <c r="K26" s="27">
        <f t="shared" si="11"/>
        <v>102.88573434868967</v>
      </c>
      <c r="L26" s="27">
        <f t="shared" si="11"/>
        <v>79.503918365388046</v>
      </c>
      <c r="M26" s="27">
        <f t="shared" si="11"/>
        <v>98.039052492553282</v>
      </c>
      <c r="N26" s="27">
        <f t="shared" si="11"/>
        <v>94.683705364566421</v>
      </c>
      <c r="O26" s="27">
        <f t="shared" si="11"/>
        <v>94.732911406357687</v>
      </c>
      <c r="P26" s="27">
        <f t="shared" si="11"/>
        <v>84.508548332744624</v>
      </c>
      <c r="Q26" s="27">
        <f t="shared" si="11"/>
        <v>78.054642788373116</v>
      </c>
      <c r="R26" s="27">
        <f t="shared" si="11"/>
        <v>97.87834073476877</v>
      </c>
      <c r="S26" s="27">
        <f t="shared" si="11"/>
        <v>100.9194544071574</v>
      </c>
      <c r="T26" s="27">
        <f t="shared" si="11"/>
        <v>92.459336135650744</v>
      </c>
      <c r="U26" s="27">
        <f t="shared" si="11"/>
        <v>107.41086978697194</v>
      </c>
      <c r="V26" s="27">
        <f t="shared" si="11"/>
        <v>78.325260155118968</v>
      </c>
      <c r="W26" s="27">
        <f t="shared" si="11"/>
        <v>75.045940681118566</v>
      </c>
      <c r="X26" s="27">
        <f t="shared" si="11"/>
        <v>68.619571419053912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65.551423534477465</v>
      </c>
      <c r="D33" s="19">
        <f t="shared" si="13"/>
        <v>87.996731298655121</v>
      </c>
      <c r="E33" s="19">
        <f t="shared" si="13"/>
        <v>50.100766428712319</v>
      </c>
      <c r="F33" s="19">
        <f t="shared" si="13"/>
        <v>56.063770770120669</v>
      </c>
      <c r="G33" s="19">
        <f t="shared" si="13"/>
        <v>43.869999718523999</v>
      </c>
      <c r="H33" s="19">
        <f t="shared" si="13"/>
        <v>44.2153572592578</v>
      </c>
      <c r="I33" s="19">
        <f t="shared" si="13"/>
        <v>92.490843504346415</v>
      </c>
      <c r="J33" s="19">
        <f t="shared" si="13"/>
        <v>105.48302752015653</v>
      </c>
      <c r="K33" s="19">
        <f t="shared" si="13"/>
        <v>102.88573434868967</v>
      </c>
      <c r="L33" s="19">
        <f t="shared" si="13"/>
        <v>79.503918365388046</v>
      </c>
      <c r="M33" s="19">
        <f t="shared" si="13"/>
        <v>98.039052492553282</v>
      </c>
      <c r="N33" s="19">
        <f t="shared" si="13"/>
        <v>94.683705364566421</v>
      </c>
      <c r="O33" s="19">
        <f t="shared" si="13"/>
        <v>94.732911406357687</v>
      </c>
      <c r="P33" s="19">
        <f t="shared" si="13"/>
        <v>84.508548332744624</v>
      </c>
      <c r="Q33" s="19">
        <f t="shared" si="13"/>
        <v>78.054642788373116</v>
      </c>
      <c r="R33" s="19">
        <f t="shared" si="13"/>
        <v>97.87834073476877</v>
      </c>
      <c r="S33" s="19">
        <f t="shared" si="13"/>
        <v>100.9194544071574</v>
      </c>
      <c r="T33" s="19">
        <f t="shared" si="13"/>
        <v>92.459336135650744</v>
      </c>
      <c r="U33" s="19">
        <f t="shared" si="13"/>
        <v>107.41086978697194</v>
      </c>
      <c r="V33" s="19">
        <f t="shared" si="13"/>
        <v>78.325260155118968</v>
      </c>
      <c r="W33" s="19">
        <f t="shared" si="13"/>
        <v>75.045940681118566</v>
      </c>
      <c r="X33" s="19">
        <f t="shared" si="13"/>
        <v>68.619571419053912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25.435624676546087</v>
      </c>
      <c r="D36" s="8">
        <v>25.6841144637601</v>
      </c>
      <c r="E36" s="8">
        <v>31.398640495228538</v>
      </c>
      <c r="F36" s="8">
        <v>34.246185049676548</v>
      </c>
      <c r="G36" s="8">
        <v>28.39416824522937</v>
      </c>
      <c r="H36" s="8">
        <v>25.604348861234037</v>
      </c>
      <c r="I36" s="8">
        <v>42.756754297941981</v>
      </c>
      <c r="J36" s="8">
        <v>42.980012885454059</v>
      </c>
      <c r="K36" s="8">
        <v>43.278841176045361</v>
      </c>
      <c r="L36" s="8">
        <v>26.034396419858041</v>
      </c>
      <c r="M36" s="8">
        <v>28.90071433370305</v>
      </c>
      <c r="N36" s="8">
        <v>31.800086351081873</v>
      </c>
      <c r="O36" s="8">
        <v>31.801781175130802</v>
      </c>
      <c r="P36" s="8">
        <v>31.840746867176751</v>
      </c>
      <c r="Q36" s="8">
        <v>28.936218367992726</v>
      </c>
      <c r="R36" s="8">
        <v>49.210521482489163</v>
      </c>
      <c r="S36" s="8">
        <v>49.181216700748124</v>
      </c>
      <c r="T36" s="8">
        <v>46.192802030635185</v>
      </c>
      <c r="U36" s="8">
        <v>54.829792094526866</v>
      </c>
      <c r="V36" s="8">
        <v>25.985079684077547</v>
      </c>
      <c r="W36" s="8">
        <v>28.851900930522685</v>
      </c>
      <c r="X36" s="8">
        <v>28.886719862420911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6.1780341824224108</v>
      </c>
      <c r="D43" s="8">
        <v>6.238363197055028</v>
      </c>
      <c r="E43" s="8">
        <v>6.2397454921602638</v>
      </c>
      <c r="F43" s="8">
        <v>9.357630663019366</v>
      </c>
      <c r="G43" s="8">
        <v>6.1781512654141277</v>
      </c>
      <c r="H43" s="8">
        <v>6.1901210995480573</v>
      </c>
      <c r="I43" s="8">
        <v>12.396409556847638</v>
      </c>
      <c r="J43" s="8">
        <v>18.692509131436069</v>
      </c>
      <c r="K43" s="8">
        <v>21.960388494776772</v>
      </c>
      <c r="L43" s="8">
        <v>18.87358303174976</v>
      </c>
      <c r="M43" s="8">
        <v>25.144691981569789</v>
      </c>
      <c r="N43" s="8">
        <v>22.004762203828626</v>
      </c>
      <c r="O43" s="8">
        <v>28.293458907502167</v>
      </c>
      <c r="P43" s="8">
        <v>19.029709057071788</v>
      </c>
      <c r="Q43" s="8">
        <v>19.023172791056794</v>
      </c>
      <c r="R43" s="8">
        <v>19.005891134501329</v>
      </c>
      <c r="S43" s="8">
        <v>18.976871395361748</v>
      </c>
      <c r="T43" s="8">
        <v>18.88422004592865</v>
      </c>
      <c r="U43" s="8">
        <v>22.013083831332022</v>
      </c>
      <c r="V43" s="8">
        <v>28.326167225063095</v>
      </c>
      <c r="W43" s="8">
        <v>15.726608658046025</v>
      </c>
      <c r="X43" s="8">
        <v>18.297198483375279</v>
      </c>
    </row>
    <row r="44" spans="1:24" ht="11.25" customHeight="1" x14ac:dyDescent="0.2">
      <c r="A44" s="28" t="s">
        <v>74</v>
      </c>
      <c r="B44" s="7" t="s">
        <v>75</v>
      </c>
      <c r="C44" s="8">
        <v>33.937764675508959</v>
      </c>
      <c r="D44" s="8">
        <v>56.074253637839995</v>
      </c>
      <c r="E44" s="8">
        <v>12.462380441323518</v>
      </c>
      <c r="F44" s="8">
        <v>12.459955057424754</v>
      </c>
      <c r="G44" s="8">
        <v>9.2976802078805001</v>
      </c>
      <c r="H44" s="8">
        <v>12.420887298475701</v>
      </c>
      <c r="I44" s="8">
        <v>37.337679649556797</v>
      </c>
      <c r="J44" s="8">
        <v>43.810505503266405</v>
      </c>
      <c r="K44" s="8">
        <v>37.646504677867526</v>
      </c>
      <c r="L44" s="8">
        <v>34.595938913780252</v>
      </c>
      <c r="M44" s="8">
        <v>43.993646177280439</v>
      </c>
      <c r="N44" s="8">
        <v>40.878856809655922</v>
      </c>
      <c r="O44" s="8">
        <v>34.637671323724717</v>
      </c>
      <c r="P44" s="8">
        <v>30.975325119725227</v>
      </c>
      <c r="Q44" s="8">
        <v>24.77370754916981</v>
      </c>
      <c r="R44" s="8">
        <v>21.674339414927932</v>
      </c>
      <c r="S44" s="8">
        <v>24.782500541439429</v>
      </c>
      <c r="T44" s="8">
        <v>24.733294796411169</v>
      </c>
      <c r="U44" s="8">
        <v>24.72301387645161</v>
      </c>
      <c r="V44" s="8">
        <v>15.459296991046468</v>
      </c>
      <c r="W44" s="8">
        <v>21.628711893747841</v>
      </c>
      <c r="X44" s="8">
        <v>15.466499598197318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2.6627672887708544</v>
      </c>
      <c r="Q50" s="8">
        <v>5.321544080153787</v>
      </c>
      <c r="R50" s="8">
        <v>7.9875887028503509</v>
      </c>
      <c r="S50" s="8">
        <v>7.9788657696080882</v>
      </c>
      <c r="T50" s="8">
        <v>2.649019262675731</v>
      </c>
      <c r="U50" s="8">
        <v>5.8449799846614425</v>
      </c>
      <c r="V50" s="8">
        <v>8.5547162549318614</v>
      </c>
      <c r="W50" s="8">
        <v>8.838719198802016</v>
      </c>
      <c r="X50" s="8">
        <v>5.9691534750604145</v>
      </c>
    </row>
    <row r="51" spans="1:24" ht="11.25" customHeight="1" x14ac:dyDescent="0.2">
      <c r="A51" s="25" t="s">
        <v>88</v>
      </c>
      <c r="B51" s="26" t="s">
        <v>89</v>
      </c>
      <c r="C51" s="27">
        <v>9.7896461427031109E-2</v>
      </c>
      <c r="D51" s="27">
        <v>9.885242846760145E-2</v>
      </c>
      <c r="E51" s="27">
        <v>9.8874332166327433E-2</v>
      </c>
      <c r="F51" s="27">
        <v>9.8854714926711967E-2</v>
      </c>
      <c r="G51" s="27">
        <v>9.8355323741270248E-2</v>
      </c>
      <c r="H51" s="27">
        <v>0.59127529118817024</v>
      </c>
      <c r="I51" s="27">
        <v>0.64178958750847415</v>
      </c>
      <c r="J51" s="27">
        <v>0.69475776429066705</v>
      </c>
      <c r="K51" s="27">
        <v>0.69959104677181738</v>
      </c>
      <c r="L51" s="27">
        <v>2.6552974340038715</v>
      </c>
      <c r="M51" s="27">
        <v>3.1033695770610401</v>
      </c>
      <c r="N51" s="27">
        <v>3.6049501111221094</v>
      </c>
      <c r="O51" s="27">
        <v>3.104428102859182</v>
      </c>
      <c r="P51" s="27">
        <v>3.0515054432919753</v>
      </c>
      <c r="Q51" s="27">
        <v>2.950442327425348</v>
      </c>
      <c r="R51" s="27">
        <v>3.0516278106867682</v>
      </c>
      <c r="S51" s="27">
        <v>2.6498349402100025</v>
      </c>
      <c r="T51" s="27">
        <v>2.5623444717957398</v>
      </c>
      <c r="U51" s="27">
        <v>2.7930231141898156</v>
      </c>
      <c r="V51" s="27">
        <v>2.6946357614033456</v>
      </c>
      <c r="W51" s="27">
        <v>2.8423173529256083</v>
      </c>
      <c r="X51" s="27">
        <v>3.1015492326909389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0.98249021681814308</v>
      </c>
      <c r="S52" s="27">
        <f t="shared" si="14"/>
        <v>0.28069341892372807</v>
      </c>
      <c r="T52" s="27">
        <f t="shared" si="14"/>
        <v>0</v>
      </c>
      <c r="U52" s="27">
        <f t="shared" si="14"/>
        <v>6.0000954744908936</v>
      </c>
      <c r="V52" s="27">
        <f t="shared" si="14"/>
        <v>5.8668191770171685</v>
      </c>
      <c r="W52" s="27">
        <f t="shared" si="14"/>
        <v>6.6953653818391308</v>
      </c>
      <c r="X52" s="27">
        <f t="shared" si="14"/>
        <v>0.97852418693114451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0.98249021681814308</v>
      </c>
      <c r="S53" s="8">
        <v>0.28069341892372807</v>
      </c>
      <c r="T53" s="8">
        <v>0</v>
      </c>
      <c r="U53" s="8">
        <v>6.0000954744908936</v>
      </c>
      <c r="V53" s="8">
        <v>5.8668191770171685</v>
      </c>
      <c r="W53" s="8">
        <v>6.6953653818391308</v>
      </c>
      <c r="X53" s="8">
        <v>0.97852418693114451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2.8415011463043172</v>
      </c>
      <c r="V61" s="49">
        <f t="shared" si="15"/>
        <v>2.8443495980827018</v>
      </c>
      <c r="W61" s="49">
        <f t="shared" si="15"/>
        <v>2.8404416531126184</v>
      </c>
      <c r="X61" s="49">
        <f t="shared" si="15"/>
        <v>3.0941236830908831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2.8415011463043172</v>
      </c>
      <c r="V62" s="52">
        <v>2.8443495980827018</v>
      </c>
      <c r="W62" s="52">
        <v>2.8404416531126184</v>
      </c>
      <c r="X62" s="52">
        <v>2.5187796605439918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0.57534402254689132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986.70459205440011</v>
      </c>
      <c r="D2" s="21">
        <f t="shared" ref="D2:X2" si="0">SUM(D3,D17,D22,D25,D26,D51,D52)</f>
        <v>1034.3346801408002</v>
      </c>
      <c r="E2" s="21">
        <f t="shared" si="0"/>
        <v>987.2441170200002</v>
      </c>
      <c r="F2" s="21">
        <f t="shared" si="0"/>
        <v>1149.1612894368</v>
      </c>
      <c r="G2" s="21">
        <f t="shared" si="0"/>
        <v>1134.3460869576002</v>
      </c>
      <c r="H2" s="21">
        <f t="shared" si="0"/>
        <v>1167.3373861008006</v>
      </c>
      <c r="I2" s="21">
        <f t="shared" si="0"/>
        <v>814.92131471040011</v>
      </c>
      <c r="J2" s="21">
        <f t="shared" si="0"/>
        <v>869.81771946239996</v>
      </c>
      <c r="K2" s="21">
        <f t="shared" si="0"/>
        <v>930.02172743519986</v>
      </c>
      <c r="L2" s="21">
        <f t="shared" si="0"/>
        <v>760.38543287999983</v>
      </c>
      <c r="M2" s="21">
        <f t="shared" si="0"/>
        <v>838.50216192000016</v>
      </c>
      <c r="N2" s="21">
        <f t="shared" si="0"/>
        <v>876.97842009840019</v>
      </c>
      <c r="O2" s="21">
        <f t="shared" si="0"/>
        <v>812.62450512000021</v>
      </c>
      <c r="P2" s="21">
        <f t="shared" si="0"/>
        <v>898.25709744000017</v>
      </c>
      <c r="Q2" s="21">
        <f t="shared" si="0"/>
        <v>906.22848240000019</v>
      </c>
      <c r="R2" s="21">
        <f t="shared" si="0"/>
        <v>918.37987164000015</v>
      </c>
      <c r="S2" s="21">
        <f t="shared" si="0"/>
        <v>936.08512812000015</v>
      </c>
      <c r="T2" s="21">
        <f t="shared" si="0"/>
        <v>869.09119200000009</v>
      </c>
      <c r="U2" s="21">
        <f t="shared" si="0"/>
        <v>968.13102672000014</v>
      </c>
      <c r="V2" s="21">
        <f t="shared" si="0"/>
        <v>933.56346240000005</v>
      </c>
      <c r="W2" s="21">
        <f t="shared" si="0"/>
        <v>904.54343363999988</v>
      </c>
      <c r="X2" s="21">
        <f t="shared" si="0"/>
        <v>896.8846845600001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179.46458988480001</v>
      </c>
      <c r="D3" s="24">
        <f t="shared" ref="D3:W3" si="2">SUM(D4,D8,D11)</f>
        <v>198.43626797280001</v>
      </c>
      <c r="E3" s="24">
        <f t="shared" si="2"/>
        <v>169.92615475439999</v>
      </c>
      <c r="F3" s="24">
        <f t="shared" si="2"/>
        <v>172.02291796799997</v>
      </c>
      <c r="G3" s="24">
        <f t="shared" si="2"/>
        <v>188.91738779759996</v>
      </c>
      <c r="H3" s="24">
        <f t="shared" si="2"/>
        <v>197.06761451520003</v>
      </c>
      <c r="I3" s="24">
        <f t="shared" si="2"/>
        <v>2.3712251904000001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179.46458988480001</v>
      </c>
      <c r="D4" s="19">
        <f t="shared" ref="D4:W4" si="5">SUM(D5:D7)</f>
        <v>198.43626797280001</v>
      </c>
      <c r="E4" s="19">
        <f t="shared" si="5"/>
        <v>169.92615475439999</v>
      </c>
      <c r="F4" s="19">
        <f t="shared" si="5"/>
        <v>172.02291796799997</v>
      </c>
      <c r="G4" s="19">
        <f t="shared" si="5"/>
        <v>188.91738779759996</v>
      </c>
      <c r="H4" s="19">
        <f t="shared" si="5"/>
        <v>197.06761451520003</v>
      </c>
      <c r="I4" s="19">
        <f t="shared" si="5"/>
        <v>2.3712251904000001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179.46458988480001</v>
      </c>
      <c r="D7" s="8">
        <f>FC_IND_CPC_BC_E!D7+FC_IND_CPC_OC_E!D7+FC_IND_CPC_PH_E!D7</f>
        <v>198.43626797280001</v>
      </c>
      <c r="E7" s="8">
        <f>FC_IND_CPC_BC_E!E7+FC_IND_CPC_OC_E!E7+FC_IND_CPC_PH_E!E7</f>
        <v>169.92615475439999</v>
      </c>
      <c r="F7" s="8">
        <f>FC_IND_CPC_BC_E!F7+FC_IND_CPC_OC_E!F7+FC_IND_CPC_PH_E!F7</f>
        <v>172.02291796799997</v>
      </c>
      <c r="G7" s="8">
        <f>FC_IND_CPC_BC_E!G7+FC_IND_CPC_OC_E!G7+FC_IND_CPC_PH_E!G7</f>
        <v>188.91738779759996</v>
      </c>
      <c r="H7" s="8">
        <f>FC_IND_CPC_BC_E!H7+FC_IND_CPC_OC_E!H7+FC_IND_CPC_PH_E!H7</f>
        <v>197.06761451520003</v>
      </c>
      <c r="I7" s="8">
        <f>FC_IND_CPC_BC_E!I7+FC_IND_CPC_OC_E!I7+FC_IND_CPC_PH_E!I7</f>
        <v>2.3712251904000001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85.158238809600022</v>
      </c>
      <c r="D22" s="27">
        <f t="shared" ref="D22:W22" si="17">SUM(D23:D24)</f>
        <v>111.42843148800002</v>
      </c>
      <c r="E22" s="27">
        <f t="shared" si="17"/>
        <v>154.52673730559997</v>
      </c>
      <c r="F22" s="27">
        <f t="shared" si="17"/>
        <v>206.8021663488</v>
      </c>
      <c r="G22" s="27">
        <f t="shared" si="17"/>
        <v>157.45894560000002</v>
      </c>
      <c r="H22" s="27">
        <f t="shared" si="17"/>
        <v>181.3234553856</v>
      </c>
      <c r="I22" s="27">
        <f t="shared" si="17"/>
        <v>110.52705311999998</v>
      </c>
      <c r="J22" s="27">
        <f t="shared" si="17"/>
        <v>92.155494182399991</v>
      </c>
      <c r="K22" s="27">
        <f t="shared" si="17"/>
        <v>101.81548523520001</v>
      </c>
      <c r="L22" s="27">
        <f t="shared" si="17"/>
        <v>0</v>
      </c>
      <c r="M22" s="27">
        <f t="shared" si="17"/>
        <v>0</v>
      </c>
      <c r="N22" s="27">
        <f t="shared" si="17"/>
        <v>29.630563538399997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85.158238809600022</v>
      </c>
      <c r="D23" s="8">
        <f>FC_IND_CPC_BC_E!D23+FC_IND_CPC_OC_E!D23+FC_IND_CPC_PH_E!D23</f>
        <v>111.42843148800002</v>
      </c>
      <c r="E23" s="8">
        <f>FC_IND_CPC_BC_E!E23+FC_IND_CPC_OC_E!E23+FC_IND_CPC_PH_E!E23</f>
        <v>154.52673730559997</v>
      </c>
      <c r="F23" s="8">
        <f>FC_IND_CPC_BC_E!F23+FC_IND_CPC_OC_E!F23+FC_IND_CPC_PH_E!F23</f>
        <v>206.8021663488</v>
      </c>
      <c r="G23" s="8">
        <f>FC_IND_CPC_BC_E!G23+FC_IND_CPC_OC_E!G23+FC_IND_CPC_PH_E!G23</f>
        <v>157.45894560000002</v>
      </c>
      <c r="H23" s="8">
        <f>FC_IND_CPC_BC_E!H23+FC_IND_CPC_OC_E!H23+FC_IND_CPC_PH_E!H23</f>
        <v>181.3234553856</v>
      </c>
      <c r="I23" s="8">
        <f>FC_IND_CPC_BC_E!I23+FC_IND_CPC_OC_E!I23+FC_IND_CPC_PH_E!I23</f>
        <v>110.52705311999998</v>
      </c>
      <c r="J23" s="8">
        <f>FC_IND_CPC_BC_E!J23+FC_IND_CPC_OC_E!J23+FC_IND_CPC_PH_E!J23</f>
        <v>92.155494182399991</v>
      </c>
      <c r="K23" s="8">
        <f>FC_IND_CPC_BC_E!K23+FC_IND_CPC_OC_E!K23+FC_IND_CPC_PH_E!K23</f>
        <v>101.81548523520001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29.630563538399997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636.65862336000009</v>
      </c>
      <c r="D26" s="27">
        <f t="shared" ref="D26:W26" si="20">SUM(D27,D33)</f>
        <v>668.95529508000016</v>
      </c>
      <c r="E26" s="27">
        <f t="shared" si="20"/>
        <v>603.17881056000022</v>
      </c>
      <c r="F26" s="27">
        <f t="shared" si="20"/>
        <v>709.2679363200001</v>
      </c>
      <c r="G26" s="27">
        <f t="shared" si="20"/>
        <v>722.37544236000008</v>
      </c>
      <c r="H26" s="27">
        <f t="shared" si="20"/>
        <v>720.15406740000026</v>
      </c>
      <c r="I26" s="27">
        <f t="shared" si="20"/>
        <v>629.68500360000007</v>
      </c>
      <c r="J26" s="27">
        <f t="shared" si="20"/>
        <v>663.95853144000012</v>
      </c>
      <c r="K26" s="27">
        <f t="shared" si="20"/>
        <v>719.86379039999997</v>
      </c>
      <c r="L26" s="27">
        <f t="shared" si="20"/>
        <v>692.15542091999987</v>
      </c>
      <c r="M26" s="27">
        <f t="shared" si="20"/>
        <v>764.84474424000018</v>
      </c>
      <c r="N26" s="27">
        <f t="shared" si="20"/>
        <v>766.83756384000014</v>
      </c>
      <c r="O26" s="27">
        <f t="shared" si="20"/>
        <v>672.5727374400002</v>
      </c>
      <c r="P26" s="27">
        <f t="shared" si="20"/>
        <v>791.97803136000016</v>
      </c>
      <c r="Q26" s="27">
        <f t="shared" si="20"/>
        <v>800.78923728000018</v>
      </c>
      <c r="R26" s="27">
        <f t="shared" si="20"/>
        <v>804.16444284000011</v>
      </c>
      <c r="S26" s="27">
        <f t="shared" si="20"/>
        <v>793.53465588000006</v>
      </c>
      <c r="T26" s="27">
        <f t="shared" si="20"/>
        <v>647.84196072000009</v>
      </c>
      <c r="U26" s="27">
        <f t="shared" si="20"/>
        <v>728.58566880000012</v>
      </c>
      <c r="V26" s="27">
        <f t="shared" si="20"/>
        <v>732.15414792000001</v>
      </c>
      <c r="W26" s="27">
        <f t="shared" si="20"/>
        <v>691.55147951999982</v>
      </c>
      <c r="X26" s="27">
        <f t="shared" ref="X26" si="21">SUM(X27,X33)</f>
        <v>685.70386416000019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636.65862336000009</v>
      </c>
      <c r="D33" s="19">
        <f t="shared" ref="D33:W33" si="26">SUM(D34:D50)</f>
        <v>668.95529508000016</v>
      </c>
      <c r="E33" s="19">
        <f t="shared" si="26"/>
        <v>603.17881056000022</v>
      </c>
      <c r="F33" s="19">
        <f t="shared" si="26"/>
        <v>709.2679363200001</v>
      </c>
      <c r="G33" s="19">
        <f t="shared" si="26"/>
        <v>722.37544236000008</v>
      </c>
      <c r="H33" s="19">
        <f t="shared" si="26"/>
        <v>720.15406740000026</v>
      </c>
      <c r="I33" s="19">
        <f t="shared" si="26"/>
        <v>629.68500360000007</v>
      </c>
      <c r="J33" s="19">
        <f t="shared" si="26"/>
        <v>663.95853144000012</v>
      </c>
      <c r="K33" s="19">
        <f t="shared" si="26"/>
        <v>719.86379039999997</v>
      </c>
      <c r="L33" s="19">
        <f t="shared" si="26"/>
        <v>692.15542091999987</v>
      </c>
      <c r="M33" s="19">
        <f t="shared" si="26"/>
        <v>764.84474424000018</v>
      </c>
      <c r="N33" s="19">
        <f t="shared" si="26"/>
        <v>766.83756384000014</v>
      </c>
      <c r="O33" s="19">
        <f t="shared" si="26"/>
        <v>672.5727374400002</v>
      </c>
      <c r="P33" s="19">
        <f t="shared" si="26"/>
        <v>791.97803136000016</v>
      </c>
      <c r="Q33" s="19">
        <f t="shared" si="26"/>
        <v>800.78923728000018</v>
      </c>
      <c r="R33" s="19">
        <f t="shared" si="26"/>
        <v>804.16444284000011</v>
      </c>
      <c r="S33" s="19">
        <f t="shared" si="26"/>
        <v>793.53465588000006</v>
      </c>
      <c r="T33" s="19">
        <f t="shared" si="26"/>
        <v>647.84196072000009</v>
      </c>
      <c r="U33" s="19">
        <f t="shared" si="26"/>
        <v>728.58566880000012</v>
      </c>
      <c r="V33" s="19">
        <f t="shared" si="26"/>
        <v>732.15414792000001</v>
      </c>
      <c r="W33" s="19">
        <f t="shared" si="26"/>
        <v>691.55147951999982</v>
      </c>
      <c r="X33" s="19">
        <f t="shared" ref="X33" si="27">SUM(X34:X50)</f>
        <v>685.70386416000019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383.32797696000006</v>
      </c>
      <c r="D34" s="8">
        <f>FC_IND_CPC_BC_E!D34+FC_IND_CPC_OC_E!D34+FC_IND_CPC_PH_E!D34</f>
        <v>392.8319078400001</v>
      </c>
      <c r="E34" s="8">
        <f>FC_IND_CPC_BC_E!E34+FC_IND_CPC_OC_E!E34+FC_IND_CPC_PH_E!E34</f>
        <v>342.14400000000018</v>
      </c>
      <c r="F34" s="8">
        <f>FC_IND_CPC_BC_E!F34+FC_IND_CPC_OC_E!F34+FC_IND_CPC_PH_E!F34</f>
        <v>421.34390784000004</v>
      </c>
      <c r="G34" s="8">
        <f>FC_IND_CPC_BC_E!G34+FC_IND_CPC_OC_E!G34+FC_IND_CPC_PH_E!G34</f>
        <v>427.67999999999995</v>
      </c>
      <c r="H34" s="8">
        <f>FC_IND_CPC_BC_E!H34+FC_IND_CPC_OC_E!H34+FC_IND_CPC_PH_E!H34</f>
        <v>430.84804608000019</v>
      </c>
      <c r="I34" s="8">
        <f>FC_IND_CPC_BC_E!I34+FC_IND_CPC_OC_E!I34+FC_IND_CPC_PH_E!I34</f>
        <v>395.99995392</v>
      </c>
      <c r="J34" s="8">
        <f>FC_IND_CPC_BC_E!J34+FC_IND_CPC_OC_E!J34+FC_IND_CPC_PH_E!J34</f>
        <v>411.83997696000006</v>
      </c>
      <c r="K34" s="8">
        <f>FC_IND_CPC_BC_E!K34+FC_IND_CPC_OC_E!K34+FC_IND_CPC_PH_E!K34</f>
        <v>491.04009215999992</v>
      </c>
      <c r="L34" s="8">
        <f>FC_IND_CPC_BC_E!L34+FC_IND_CPC_OC_E!L34+FC_IND_CPC_PH_E!L34</f>
        <v>497.37597695999989</v>
      </c>
      <c r="M34" s="8">
        <f>FC_IND_CPC_BC_E!M34+FC_IND_CPC_OC_E!M34+FC_IND_CPC_PH_E!M34</f>
        <v>519.55209216000014</v>
      </c>
      <c r="N34" s="8">
        <f>FC_IND_CPC_BC_E!N34+FC_IND_CPC_OC_E!N34+FC_IND_CPC_PH_E!N34</f>
        <v>494.20793088000005</v>
      </c>
      <c r="O34" s="8">
        <f>FC_IND_CPC_BC_E!O34+FC_IND_CPC_OC_E!O34+FC_IND_CPC_PH_E!O34</f>
        <v>430.84804608000007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29.15212428000002</v>
      </c>
      <c r="D36" s="8">
        <f>FC_IND_CPC_BC_E!D36+FC_IND_CPC_OC_E!D36+FC_IND_CPC_PH_E!D36</f>
        <v>58.304475720000006</v>
      </c>
      <c r="E36" s="8">
        <f>FC_IND_CPC_BC_E!E36+FC_IND_CPC_OC_E!E36+FC_IND_CPC_PH_E!E36</f>
        <v>43.728300000000004</v>
      </c>
      <c r="F36" s="8">
        <f>FC_IND_CPC_BC_E!F36+FC_IND_CPC_OC_E!F36+FC_IND_CPC_PH_E!F36</f>
        <v>58.304475720000013</v>
      </c>
      <c r="G36" s="8">
        <f>FC_IND_CPC_BC_E!G36+FC_IND_CPC_OC_E!G36+FC_IND_CPC_PH_E!G36</f>
        <v>58.304475720000006</v>
      </c>
      <c r="H36" s="8">
        <f>FC_IND_CPC_BC_E!H36+FC_IND_CPC_OC_E!H36+FC_IND_CPC_PH_E!H36</f>
        <v>58.304475720000028</v>
      </c>
      <c r="I36" s="8">
        <f>FC_IND_CPC_BC_E!I36+FC_IND_CPC_OC_E!I36+FC_IND_CPC_PH_E!I36</f>
        <v>58.304475720000013</v>
      </c>
      <c r="J36" s="8">
        <f>FC_IND_CPC_BC_E!J36+FC_IND_CPC_OC_E!J36+FC_IND_CPC_PH_E!J36</f>
        <v>58.304475720000006</v>
      </c>
      <c r="K36" s="8">
        <f>FC_IND_CPC_BC_E!K36+FC_IND_CPC_OC_E!K36+FC_IND_CPC_PH_E!K36</f>
        <v>58.304475720000028</v>
      </c>
      <c r="L36" s="8">
        <f>FC_IND_CPC_BC_E!L36+FC_IND_CPC_OC_E!L36+FC_IND_CPC_PH_E!L36</f>
        <v>52.473960000000005</v>
      </c>
      <c r="M36" s="8">
        <f>FC_IND_CPC_BC_E!M36+FC_IND_CPC_OC_E!M36+FC_IND_CPC_PH_E!M36</f>
        <v>81.626084280000015</v>
      </c>
      <c r="N36" s="8">
        <f>FC_IND_CPC_BC_E!N36+FC_IND_CPC_OC_E!N36+FC_IND_CPC_PH_E!N36</f>
        <v>119.52409572000005</v>
      </c>
      <c r="O36" s="8">
        <f>FC_IND_CPC_BC_E!O36+FC_IND_CPC_OC_E!O36+FC_IND_CPC_PH_E!O36</f>
        <v>96.202260000000038</v>
      </c>
      <c r="P36" s="8">
        <f>FC_IND_CPC_BC_E!P36+FC_IND_CPC_OC_E!P36+FC_IND_CPC_PH_E!P36</f>
        <v>432.38633904000017</v>
      </c>
      <c r="Q36" s="8">
        <f>FC_IND_CPC_BC_E!Q36+FC_IND_CPC_OC_E!Q36+FC_IND_CPC_PH_E!Q36</f>
        <v>435.30807096000012</v>
      </c>
      <c r="R36" s="8">
        <f>FC_IND_CPC_BC_E!R36+FC_IND_CPC_OC_E!R36+FC_IND_CPC_PH_E!R36</f>
        <v>432.38633904000022</v>
      </c>
      <c r="S36" s="8">
        <f>FC_IND_CPC_BC_E!S36+FC_IND_CPC_OC_E!S36+FC_IND_CPC_PH_E!S36</f>
        <v>423.62182476000004</v>
      </c>
      <c r="T36" s="8">
        <f>FC_IND_CPC_BC_E!T36+FC_IND_CPC_OC_E!T36+FC_IND_CPC_PH_E!T36</f>
        <v>333.05449572000003</v>
      </c>
      <c r="U36" s="8">
        <f>FC_IND_CPC_BC_E!U36+FC_IND_CPC_OC_E!U36+FC_IND_CPC_PH_E!U36</f>
        <v>397.3280547600001</v>
      </c>
      <c r="V36" s="8">
        <f>FC_IND_CPC_BC_E!V36+FC_IND_CPC_OC_E!V36+FC_IND_CPC_PH_E!V36</f>
        <v>423.62182475999992</v>
      </c>
      <c r="W36" s="8">
        <f>FC_IND_CPC_BC_E!W36+FC_IND_CPC_OC_E!W36+FC_IND_CPC_PH_E!W36</f>
        <v>411.93580571999985</v>
      </c>
      <c r="X36" s="8">
        <f>FC_IND_CPC_BC_E!X36+FC_IND_CPC_OC_E!X36+FC_IND_CPC_PH_E!X36</f>
        <v>432.38633904000017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246.78638135999995</v>
      </c>
      <c r="Q42" s="8">
        <f>FC_IND_CPC_BC_E!Q42+FC_IND_CPC_OC_E!Q42+FC_IND_CPC_PH_E!Q42</f>
        <v>237.04498728000002</v>
      </c>
      <c r="R42" s="8">
        <f>FC_IND_CPC_BC_E!R42+FC_IND_CPC_OC_E!R42+FC_IND_CPC_PH_E!R42</f>
        <v>240.29203068000001</v>
      </c>
      <c r="S42" s="8">
        <f>FC_IND_CPC_BC_E!S42+FC_IND_CPC_OC_E!S42+FC_IND_CPC_PH_E!S42</f>
        <v>269.51674068</v>
      </c>
      <c r="T42" s="8">
        <f>FC_IND_CPC_BC_E!T42+FC_IND_CPC_OC_E!T42+FC_IND_CPC_PH_E!T42</f>
        <v>217.56167136000002</v>
      </c>
      <c r="U42" s="8">
        <f>FC_IND_CPC_BC_E!U42+FC_IND_CPC_OC_E!U42+FC_IND_CPC_PH_E!U42</f>
        <v>240.29203068000001</v>
      </c>
      <c r="V42" s="8">
        <f>FC_IND_CPC_BC_E!V42+FC_IND_CPC_OC_E!V42+FC_IND_CPC_PH_E!V42</f>
        <v>217.56167136000002</v>
      </c>
      <c r="W42" s="8">
        <f>FC_IND_CPC_BC_E!W42+FC_IND_CPC_OC_E!W42+FC_IND_CPC_PH_E!W42</f>
        <v>201.32566271999991</v>
      </c>
      <c r="X42" s="8">
        <f>FC_IND_CPC_BC_E!X42+FC_IND_CPC_OC_E!X42+FC_IND_CPC_PH_E!X42</f>
        <v>172.10095272000001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9.5588110799999999</v>
      </c>
      <c r="D43" s="8">
        <f>FC_IND_CPC_BC_E!D43+FC_IND_CPC_OC_E!D43+FC_IND_CPC_PH_E!D43</f>
        <v>12.745259279999997</v>
      </c>
      <c r="E43" s="8">
        <f>FC_IND_CPC_BC_E!E43+FC_IND_CPC_OC_E!E43+FC_IND_CPC_PH_E!E43</f>
        <v>15.931440719999998</v>
      </c>
      <c r="F43" s="8">
        <f>FC_IND_CPC_BC_E!F43+FC_IND_CPC_OC_E!F43+FC_IND_CPC_PH_E!F43</f>
        <v>19.117888919999999</v>
      </c>
      <c r="G43" s="8">
        <f>FC_IND_CPC_BC_E!G43+FC_IND_CPC_OC_E!G43+FC_IND_CPC_PH_E!G43</f>
        <v>15.85728144</v>
      </c>
      <c r="H43" s="8">
        <f>FC_IND_CPC_BC_E!H43+FC_IND_CPC_OC_E!H43+FC_IND_CPC_PH_E!H43</f>
        <v>19.028791080000001</v>
      </c>
      <c r="I43" s="8">
        <f>FC_IND_CPC_BC_E!I43+FC_IND_CPC_OC_E!I43+FC_IND_CPC_PH_E!I43</f>
        <v>15.847411319999997</v>
      </c>
      <c r="J43" s="8">
        <f>FC_IND_CPC_BC_E!J43+FC_IND_CPC_OC_E!J43+FC_IND_CPC_PH_E!J43</f>
        <v>19.018120679999999</v>
      </c>
      <c r="K43" s="8">
        <f>FC_IND_CPC_BC_E!K43+FC_IND_CPC_OC_E!K43+FC_IND_CPC_PH_E!K43</f>
        <v>19.018654200000004</v>
      </c>
      <c r="L43" s="8">
        <f>FC_IND_CPC_BC_E!L43+FC_IND_CPC_OC_E!L43+FC_IND_CPC_PH_E!L43</f>
        <v>15.850345680000002</v>
      </c>
      <c r="M43" s="8">
        <f>FC_IND_CPC_BC_E!M43+FC_IND_CPC_OC_E!M43+FC_IND_CPC_PH_E!M43</f>
        <v>19.022655600000004</v>
      </c>
      <c r="N43" s="8">
        <f>FC_IND_CPC_BC_E!N43+FC_IND_CPC_OC_E!N43+FC_IND_CPC_PH_E!N43</f>
        <v>12.679903080000003</v>
      </c>
      <c r="O43" s="8">
        <f>FC_IND_CPC_BC_E!O43+FC_IND_CPC_OC_E!O43+FC_IND_CPC_PH_E!O43</f>
        <v>12.679903080000001</v>
      </c>
      <c r="P43" s="8">
        <f>FC_IND_CPC_BC_E!P43+FC_IND_CPC_OC_E!P43+FC_IND_CPC_PH_E!P43</f>
        <v>12.80448</v>
      </c>
      <c r="Q43" s="8">
        <f>FC_IND_CPC_BC_E!Q43+FC_IND_CPC_OC_E!Q43+FC_IND_CPC_PH_E!Q43</f>
        <v>12.80448</v>
      </c>
      <c r="R43" s="8">
        <f>FC_IND_CPC_BC_E!R43+FC_IND_CPC_OC_E!R43+FC_IND_CPC_PH_E!R43</f>
        <v>12.787940879999999</v>
      </c>
      <c r="S43" s="8">
        <f>FC_IND_CPC_BC_E!S43+FC_IND_CPC_OC_E!S43+FC_IND_CPC_PH_E!S43</f>
        <v>15.970120920000001</v>
      </c>
      <c r="T43" s="8">
        <f>FC_IND_CPC_BC_E!T43+FC_IND_CPC_OC_E!T43+FC_IND_CPC_PH_E!T43</f>
        <v>15.924771720000001</v>
      </c>
      <c r="U43" s="8">
        <f>FC_IND_CPC_BC_E!U43+FC_IND_CPC_OC_E!U43+FC_IND_CPC_PH_E!U43</f>
        <v>15.918636240000001</v>
      </c>
      <c r="V43" s="8">
        <f>FC_IND_CPC_BC_E!V43+FC_IND_CPC_OC_E!V43+FC_IND_CPC_PH_E!V43</f>
        <v>15.923704679999998</v>
      </c>
      <c r="W43" s="8">
        <f>FC_IND_CPC_BC_E!W43+FC_IND_CPC_OC_E!W43+FC_IND_CPC_PH_E!W43</f>
        <v>6.3699620399999981</v>
      </c>
      <c r="X43" s="8">
        <f>FC_IND_CPC_BC_E!X43+FC_IND_CPC_OC_E!X43+FC_IND_CPC_PH_E!X43</f>
        <v>6.1696252799999991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190.86840000000004</v>
      </c>
      <c r="D44" s="8">
        <f>FC_IND_CPC_BC_E!D44+FC_IND_CPC_OC_E!D44+FC_IND_CPC_PH_E!D44</f>
        <v>181.32498000000004</v>
      </c>
      <c r="E44" s="8">
        <f>FC_IND_CPC_BC_E!E44+FC_IND_CPC_OC_E!E44+FC_IND_CPC_PH_E!E44</f>
        <v>174.96279288000005</v>
      </c>
      <c r="F44" s="8">
        <f>FC_IND_CPC_BC_E!F44+FC_IND_CPC_OC_E!F44+FC_IND_CPC_PH_E!F44</f>
        <v>181.32497999999998</v>
      </c>
      <c r="G44" s="8">
        <f>FC_IND_CPC_BC_E!G44+FC_IND_CPC_OC_E!G44+FC_IND_CPC_PH_E!G44</f>
        <v>194.04963288000005</v>
      </c>
      <c r="H44" s="8">
        <f>FC_IND_CPC_BC_E!H44+FC_IND_CPC_OC_E!H44+FC_IND_CPC_PH_E!H44</f>
        <v>174.96279288000005</v>
      </c>
      <c r="I44" s="8">
        <f>FC_IND_CPC_BC_E!I44+FC_IND_CPC_OC_E!I44+FC_IND_CPC_PH_E!I44</f>
        <v>114.52104</v>
      </c>
      <c r="J44" s="8">
        <f>FC_IND_CPC_BC_E!J44+FC_IND_CPC_OC_E!J44+FC_IND_CPC_PH_E!J44</f>
        <v>130.42664712000001</v>
      </c>
      <c r="K44" s="8">
        <f>FC_IND_CPC_BC_E!K44+FC_IND_CPC_OC_E!K44+FC_IND_CPC_PH_E!K44</f>
        <v>104.55631632000002</v>
      </c>
      <c r="L44" s="8">
        <f>FC_IND_CPC_BC_E!L44+FC_IND_CPC_OC_E!L44+FC_IND_CPC_PH_E!L44</f>
        <v>79.209271440000009</v>
      </c>
      <c r="M44" s="8">
        <f>FC_IND_CPC_BC_E!M44+FC_IND_CPC_OC_E!M44+FC_IND_CPC_PH_E!M44</f>
        <v>110.89286856</v>
      </c>
      <c r="N44" s="8">
        <f>FC_IND_CPC_BC_E!N44+FC_IND_CPC_OC_E!N44+FC_IND_CPC_PH_E!N44</f>
        <v>101.42997552</v>
      </c>
      <c r="O44" s="8">
        <f>FC_IND_CPC_BC_E!O44+FC_IND_CPC_OC_E!O44+FC_IND_CPC_PH_E!O44</f>
        <v>95.218254000000016</v>
      </c>
      <c r="P44" s="8">
        <f>FC_IND_CPC_BC_E!P44+FC_IND_CPC_OC_E!P44+FC_IND_CPC_PH_E!P44</f>
        <v>100.00083095999999</v>
      </c>
      <c r="Q44" s="8">
        <f>FC_IND_CPC_BC_E!Q44+FC_IND_CPC_OC_E!Q44+FC_IND_CPC_PH_E!Q44</f>
        <v>115.63169904</v>
      </c>
      <c r="R44" s="8">
        <f>FC_IND_CPC_BC_E!R44+FC_IND_CPC_OC_E!R44+FC_IND_CPC_PH_E!R44</f>
        <v>118.69813223999999</v>
      </c>
      <c r="S44" s="8">
        <f>FC_IND_CPC_BC_E!S44+FC_IND_CPC_OC_E!S44+FC_IND_CPC_PH_E!S44</f>
        <v>84.425969519999995</v>
      </c>
      <c r="T44" s="8">
        <f>FC_IND_CPC_BC_E!T44+FC_IND_CPC_OC_E!T44+FC_IND_CPC_PH_E!T44</f>
        <v>81.301021920000025</v>
      </c>
      <c r="U44" s="8">
        <f>FC_IND_CPC_BC_E!U44+FC_IND_CPC_OC_E!U44+FC_IND_CPC_PH_E!U44</f>
        <v>75.046947120000013</v>
      </c>
      <c r="V44" s="8">
        <f>FC_IND_CPC_BC_E!V44+FC_IND_CPC_OC_E!V44+FC_IND_CPC_PH_E!V44</f>
        <v>75.046947120000013</v>
      </c>
      <c r="W44" s="8">
        <f>FC_IND_CPC_BC_E!W44+FC_IND_CPC_OC_E!W44+FC_IND_CPC_PH_E!W44</f>
        <v>71.920049040000023</v>
      </c>
      <c r="X44" s="8">
        <f>FC_IND_CPC_BC_E!X44+FC_IND_CPC_OC_E!X44+FC_IND_CPC_PH_E!X44</f>
        <v>75.046947120000013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23.751311039999997</v>
      </c>
      <c r="D50" s="8">
        <f>FC_IND_CPC_BC_E!D50+FC_IND_CPC_OC_E!D50+FC_IND_CPC_PH_E!D50</f>
        <v>23.748672240000001</v>
      </c>
      <c r="E50" s="8">
        <f>FC_IND_CPC_BC_E!E50+FC_IND_CPC_OC_E!E50+FC_IND_CPC_PH_E!E50</f>
        <v>26.412276960000003</v>
      </c>
      <c r="F50" s="8">
        <f>FC_IND_CPC_BC_E!F50+FC_IND_CPC_OC_E!F50+FC_IND_CPC_PH_E!F50</f>
        <v>29.176683839999992</v>
      </c>
      <c r="G50" s="8">
        <f>FC_IND_CPC_BC_E!G50+FC_IND_CPC_OC_E!G50+FC_IND_CPC_PH_E!G50</f>
        <v>26.484052319999993</v>
      </c>
      <c r="H50" s="8">
        <f>FC_IND_CPC_BC_E!H50+FC_IND_CPC_OC_E!H50+FC_IND_CPC_PH_E!H50</f>
        <v>37.009961640000007</v>
      </c>
      <c r="I50" s="8">
        <f>FC_IND_CPC_BC_E!I50+FC_IND_CPC_OC_E!I50+FC_IND_CPC_PH_E!I50</f>
        <v>45.012122640000001</v>
      </c>
      <c r="J50" s="8">
        <f>FC_IND_CPC_BC_E!J50+FC_IND_CPC_OC_E!J50+FC_IND_CPC_PH_E!J50</f>
        <v>44.36931096</v>
      </c>
      <c r="K50" s="8">
        <f>FC_IND_CPC_BC_E!K50+FC_IND_CPC_OC_E!K50+FC_IND_CPC_PH_E!K50</f>
        <v>46.944251999999992</v>
      </c>
      <c r="L50" s="8">
        <f>FC_IND_CPC_BC_E!L50+FC_IND_CPC_OC_E!L50+FC_IND_CPC_PH_E!L50</f>
        <v>47.245866839999991</v>
      </c>
      <c r="M50" s="8">
        <f>FC_IND_CPC_BC_E!M50+FC_IND_CPC_OC_E!M50+FC_IND_CPC_PH_E!M50</f>
        <v>33.751043639999999</v>
      </c>
      <c r="N50" s="8">
        <f>FC_IND_CPC_BC_E!N50+FC_IND_CPC_OC_E!N50+FC_IND_CPC_PH_E!N50</f>
        <v>38.995658639999995</v>
      </c>
      <c r="O50" s="8">
        <f>FC_IND_CPC_BC_E!O50+FC_IND_CPC_OC_E!O50+FC_IND_CPC_PH_E!O50</f>
        <v>37.624274280000002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69.979140000000015</v>
      </c>
      <c r="D51" s="27">
        <f>FC_IND_CPC_BC_E!D51+FC_IND_CPC_OC_E!D51+FC_IND_CPC_PH_E!D51</f>
        <v>36.352800000000016</v>
      </c>
      <c r="E51" s="27">
        <f>FC_IND_CPC_BC_E!E51+FC_IND_CPC_OC_E!E51+FC_IND_CPC_PH_E!E51</f>
        <v>38.877300000000005</v>
      </c>
      <c r="F51" s="27">
        <f>FC_IND_CPC_BC_E!F51+FC_IND_CPC_OC_E!F51+FC_IND_CPC_PH_E!F51</f>
        <v>40.190040000000018</v>
      </c>
      <c r="G51" s="27">
        <f>FC_IND_CPC_BC_E!G51+FC_IND_CPC_OC_E!G51+FC_IND_CPC_PH_E!G51</f>
        <v>42.714540000000007</v>
      </c>
      <c r="H51" s="27">
        <f>FC_IND_CPC_BC_E!H51+FC_IND_CPC_OC_E!H51+FC_IND_CPC_PH_E!H51</f>
        <v>45.34002000000001</v>
      </c>
      <c r="I51" s="27">
        <f>FC_IND_CPC_BC_E!I51+FC_IND_CPC_OC_E!I51+FC_IND_CPC_PH_E!I51</f>
        <v>57.609090000000002</v>
      </c>
      <c r="J51" s="27">
        <f>FC_IND_CPC_BC_E!J51+FC_IND_CPC_OC_E!J51+FC_IND_CPC_PH_E!J51</f>
        <v>95.828808240000001</v>
      </c>
      <c r="K51" s="27">
        <f>FC_IND_CPC_BC_E!K51+FC_IND_CPC_OC_E!K51+FC_IND_CPC_PH_E!K51</f>
        <v>86.892280199999988</v>
      </c>
      <c r="L51" s="27">
        <f>FC_IND_CPC_BC_E!L51+FC_IND_CPC_OC_E!L51+FC_IND_CPC_PH_E!L51</f>
        <v>48.925011960000013</v>
      </c>
      <c r="M51" s="27">
        <f>FC_IND_CPC_BC_E!M51+FC_IND_CPC_OC_E!M51+FC_IND_CPC_PH_E!M51</f>
        <v>54.78124608000001</v>
      </c>
      <c r="N51" s="27">
        <f>FC_IND_CPC_BC_E!N51+FC_IND_CPC_OC_E!N51+FC_IND_CPC_PH_E!N51</f>
        <v>67.354063919999987</v>
      </c>
      <c r="O51" s="27">
        <f>FC_IND_CPC_BC_E!O51+FC_IND_CPC_OC_E!O51+FC_IND_CPC_PH_E!O51</f>
        <v>55.538596080000005</v>
      </c>
      <c r="P51" s="27">
        <f>FC_IND_CPC_BC_E!P51+FC_IND_CPC_OC_E!P51+FC_IND_CPC_PH_E!P51</f>
        <v>35.494066079999982</v>
      </c>
      <c r="Q51" s="27">
        <f>FC_IND_CPC_BC_E!Q51+FC_IND_CPC_OC_E!Q51+FC_IND_CPC_PH_E!Q51</f>
        <v>37.514473920000007</v>
      </c>
      <c r="R51" s="27">
        <f>FC_IND_CPC_BC_E!R51+FC_IND_CPC_OC_E!R51+FC_IND_CPC_PH_E!R51</f>
        <v>44.431200000000011</v>
      </c>
      <c r="S51" s="27">
        <f>FC_IND_CPC_BC_E!S51+FC_IND_CPC_OC_E!S51+FC_IND_CPC_PH_E!S51</f>
        <v>75.483357840000011</v>
      </c>
      <c r="T51" s="27">
        <f>FC_IND_CPC_BC_E!T51+FC_IND_CPC_OC_E!T51+FC_IND_CPC_PH_E!T51</f>
        <v>149.89228848000002</v>
      </c>
      <c r="U51" s="27">
        <f>FC_IND_CPC_BC_E!U51+FC_IND_CPC_OC_E!U51+FC_IND_CPC_PH_E!U51</f>
        <v>162.89730071999998</v>
      </c>
      <c r="V51" s="27">
        <f>FC_IND_CPC_BC_E!V51+FC_IND_CPC_OC_E!V51+FC_IND_CPC_PH_E!V51</f>
        <v>134.77154328</v>
      </c>
      <c r="W51" s="27">
        <f>FC_IND_CPC_BC_E!W51+FC_IND_CPC_OC_E!W51+FC_IND_CPC_PH_E!W51</f>
        <v>133.91301132000004</v>
      </c>
      <c r="X51" s="27">
        <f>FC_IND_CPC_BC_E!X51+FC_IND_CPC_OC_E!X51+FC_IND_CPC_PH_E!X51</f>
        <v>131.243706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15.444000000000001</v>
      </c>
      <c r="D52" s="27">
        <f t="shared" ref="D52:W52" si="29">SUM(D53:D54)</f>
        <v>19.161885599999998</v>
      </c>
      <c r="E52" s="27">
        <f t="shared" si="29"/>
        <v>20.735114400000001</v>
      </c>
      <c r="F52" s="27">
        <f t="shared" si="29"/>
        <v>20.878228800000002</v>
      </c>
      <c r="G52" s="27">
        <f t="shared" si="29"/>
        <v>22.879771200000004</v>
      </c>
      <c r="H52" s="27">
        <f t="shared" si="29"/>
        <v>23.452228799999997</v>
      </c>
      <c r="I52" s="27">
        <f t="shared" si="29"/>
        <v>14.7289428</v>
      </c>
      <c r="J52" s="27">
        <f t="shared" si="29"/>
        <v>17.874885600000002</v>
      </c>
      <c r="K52" s="27">
        <f t="shared" si="29"/>
        <v>21.450171600000001</v>
      </c>
      <c r="L52" s="27">
        <f t="shared" si="29"/>
        <v>19.305</v>
      </c>
      <c r="M52" s="27">
        <f t="shared" si="29"/>
        <v>18.876171600000006</v>
      </c>
      <c r="N52" s="27">
        <f t="shared" si="29"/>
        <v>13.156228800000003</v>
      </c>
      <c r="O52" s="27">
        <f t="shared" si="29"/>
        <v>84.513171599999993</v>
      </c>
      <c r="P52" s="27">
        <f t="shared" si="29"/>
        <v>70.785000000000011</v>
      </c>
      <c r="Q52" s="27">
        <f t="shared" si="29"/>
        <v>67.924771199999967</v>
      </c>
      <c r="R52" s="27">
        <f t="shared" si="29"/>
        <v>69.784228799999994</v>
      </c>
      <c r="S52" s="27">
        <f t="shared" si="29"/>
        <v>67.067114400000008</v>
      </c>
      <c r="T52" s="27">
        <f t="shared" si="29"/>
        <v>71.356942799999985</v>
      </c>
      <c r="U52" s="27">
        <f t="shared" si="29"/>
        <v>76.648057200000025</v>
      </c>
      <c r="V52" s="27">
        <f t="shared" si="29"/>
        <v>66.637771200000003</v>
      </c>
      <c r="W52" s="27">
        <f t="shared" si="29"/>
        <v>79.078942800000007</v>
      </c>
      <c r="X52" s="27">
        <f t="shared" ref="X52" si="30">SUM(X53:X54)</f>
        <v>79.937114399999984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15.444000000000001</v>
      </c>
      <c r="D53" s="8">
        <f>FC_IND_CPC_BC_E!D53+FC_IND_CPC_OC_E!D53+FC_IND_CPC_PH_E!D53</f>
        <v>19.161885599999998</v>
      </c>
      <c r="E53" s="8">
        <f>FC_IND_CPC_BC_E!E53+FC_IND_CPC_OC_E!E53+FC_IND_CPC_PH_E!E53</f>
        <v>20.735114400000001</v>
      </c>
      <c r="F53" s="8">
        <f>FC_IND_CPC_BC_E!F53+FC_IND_CPC_OC_E!F53+FC_IND_CPC_PH_E!F53</f>
        <v>20.878228800000002</v>
      </c>
      <c r="G53" s="8">
        <f>FC_IND_CPC_BC_E!G53+FC_IND_CPC_OC_E!G53+FC_IND_CPC_PH_E!G53</f>
        <v>22.879771200000004</v>
      </c>
      <c r="H53" s="8">
        <f>FC_IND_CPC_BC_E!H53+FC_IND_CPC_OC_E!H53+FC_IND_CPC_PH_E!H53</f>
        <v>23.452228799999997</v>
      </c>
      <c r="I53" s="8">
        <f>FC_IND_CPC_BC_E!I53+FC_IND_CPC_OC_E!I53+FC_IND_CPC_PH_E!I53</f>
        <v>14.7289428</v>
      </c>
      <c r="J53" s="8">
        <f>FC_IND_CPC_BC_E!J53+FC_IND_CPC_OC_E!J53+FC_IND_CPC_PH_E!J53</f>
        <v>17.874885600000002</v>
      </c>
      <c r="K53" s="8">
        <f>FC_IND_CPC_BC_E!K53+FC_IND_CPC_OC_E!K53+FC_IND_CPC_PH_E!K53</f>
        <v>21.450171600000001</v>
      </c>
      <c r="L53" s="8">
        <f>FC_IND_CPC_BC_E!L53+FC_IND_CPC_OC_E!L53+FC_IND_CPC_PH_E!L53</f>
        <v>19.305</v>
      </c>
      <c r="M53" s="8">
        <f>FC_IND_CPC_BC_E!M53+FC_IND_CPC_OC_E!M53+FC_IND_CPC_PH_E!M53</f>
        <v>18.876171600000006</v>
      </c>
      <c r="N53" s="8">
        <f>FC_IND_CPC_BC_E!N53+FC_IND_CPC_OC_E!N53+FC_IND_CPC_PH_E!N53</f>
        <v>13.156228800000003</v>
      </c>
      <c r="O53" s="8">
        <f>FC_IND_CPC_BC_E!O53+FC_IND_CPC_OC_E!O53+FC_IND_CPC_PH_E!O53</f>
        <v>84.513171599999993</v>
      </c>
      <c r="P53" s="8">
        <f>FC_IND_CPC_BC_E!P53+FC_IND_CPC_OC_E!P53+FC_IND_CPC_PH_E!P53</f>
        <v>70.785000000000011</v>
      </c>
      <c r="Q53" s="8">
        <f>FC_IND_CPC_BC_E!Q53+FC_IND_CPC_OC_E!Q53+FC_IND_CPC_PH_E!Q53</f>
        <v>67.924771199999967</v>
      </c>
      <c r="R53" s="8">
        <f>FC_IND_CPC_BC_E!R53+FC_IND_CPC_OC_E!R53+FC_IND_CPC_PH_E!R53</f>
        <v>69.784228799999994</v>
      </c>
      <c r="S53" s="8">
        <f>FC_IND_CPC_BC_E!S53+FC_IND_CPC_OC_E!S53+FC_IND_CPC_PH_E!S53</f>
        <v>67.067114400000008</v>
      </c>
      <c r="T53" s="8">
        <f>FC_IND_CPC_BC_E!T53+FC_IND_CPC_OC_E!T53+FC_IND_CPC_PH_E!T53</f>
        <v>71.356942799999985</v>
      </c>
      <c r="U53" s="8">
        <f>FC_IND_CPC_BC_E!U53+FC_IND_CPC_OC_E!U53+FC_IND_CPC_PH_E!U53</f>
        <v>76.648057200000025</v>
      </c>
      <c r="V53" s="8">
        <f>FC_IND_CPC_BC_E!V53+FC_IND_CPC_OC_E!V53+FC_IND_CPC_PH_E!V53</f>
        <v>66.637771200000003</v>
      </c>
      <c r="W53" s="8">
        <f>FC_IND_CPC_BC_E!W53+FC_IND_CPC_OC_E!W53+FC_IND_CPC_PH_E!W53</f>
        <v>79.078942800000007</v>
      </c>
      <c r="X53" s="8">
        <f>FC_IND_CPC_BC_E!X53+FC_IND_CPC_OC_E!X53+FC_IND_CPC_PH_E!X53</f>
        <v>79.937114399999984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45.247910399999995</v>
      </c>
      <c r="D61" s="49">
        <f t="shared" si="31"/>
        <v>19.264089599999995</v>
      </c>
      <c r="E61" s="49">
        <f t="shared" si="31"/>
        <v>41.215910399999991</v>
      </c>
      <c r="F61" s="49">
        <f t="shared" si="31"/>
        <v>38.303999999999995</v>
      </c>
      <c r="G61" s="49">
        <f t="shared" si="31"/>
        <v>49.279910399999984</v>
      </c>
      <c r="H61" s="49">
        <f t="shared" si="31"/>
        <v>67.760179200000024</v>
      </c>
      <c r="I61" s="49">
        <f t="shared" si="31"/>
        <v>55.887955199999986</v>
      </c>
      <c r="J61" s="49">
        <f t="shared" si="31"/>
        <v>60.032044800000008</v>
      </c>
      <c r="K61" s="49">
        <f t="shared" si="31"/>
        <v>54.319910399999983</v>
      </c>
      <c r="L61" s="49">
        <f t="shared" si="31"/>
        <v>54.767865599999972</v>
      </c>
      <c r="M61" s="49">
        <f t="shared" si="31"/>
        <v>60.592089600000008</v>
      </c>
      <c r="N61" s="49">
        <f t="shared" si="31"/>
        <v>63.20877695999998</v>
      </c>
      <c r="O61" s="49">
        <f t="shared" si="31"/>
        <v>52.259311440000019</v>
      </c>
      <c r="P61" s="49">
        <f t="shared" si="31"/>
        <v>38.534821919999992</v>
      </c>
      <c r="Q61" s="49">
        <f t="shared" si="31"/>
        <v>28.733644799999997</v>
      </c>
      <c r="R61" s="49">
        <f t="shared" si="31"/>
        <v>26.543865599999997</v>
      </c>
      <c r="S61" s="49">
        <f t="shared" si="31"/>
        <v>33.488179199999998</v>
      </c>
      <c r="T61" s="49">
        <f t="shared" si="31"/>
        <v>34.159910400000001</v>
      </c>
      <c r="U61" s="49">
        <f t="shared" si="31"/>
        <v>26.655955200000005</v>
      </c>
      <c r="V61" s="49">
        <f t="shared" si="31"/>
        <v>23.519865599999999</v>
      </c>
      <c r="W61" s="49">
        <f t="shared" si="31"/>
        <v>6.1600896000000009</v>
      </c>
      <c r="X61" s="49">
        <f t="shared" si="31"/>
        <v>9.712899359999998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45.247910399999995</v>
      </c>
      <c r="D62" s="52">
        <f>FC_IND_CPC_BC_E!D62+FC_IND_CPC_OC_E!D62+FC_IND_CPC_PH_E!D62</f>
        <v>19.264089599999995</v>
      </c>
      <c r="E62" s="52">
        <f>FC_IND_CPC_BC_E!E62+FC_IND_CPC_OC_E!E62+FC_IND_CPC_PH_E!E62</f>
        <v>41.215910399999991</v>
      </c>
      <c r="F62" s="52">
        <f>FC_IND_CPC_BC_E!F62+FC_IND_CPC_OC_E!F62+FC_IND_CPC_PH_E!F62</f>
        <v>38.303999999999995</v>
      </c>
      <c r="G62" s="52">
        <f>FC_IND_CPC_BC_E!G62+FC_IND_CPC_OC_E!G62+FC_IND_CPC_PH_E!G62</f>
        <v>49.279910399999984</v>
      </c>
      <c r="H62" s="52">
        <f>FC_IND_CPC_BC_E!H62+FC_IND_CPC_OC_E!H62+FC_IND_CPC_PH_E!H62</f>
        <v>67.760179200000024</v>
      </c>
      <c r="I62" s="52">
        <f>FC_IND_CPC_BC_E!I62+FC_IND_CPC_OC_E!I62+FC_IND_CPC_PH_E!I62</f>
        <v>55.887955199999986</v>
      </c>
      <c r="J62" s="52">
        <f>FC_IND_CPC_BC_E!J62+FC_IND_CPC_OC_E!J62+FC_IND_CPC_PH_E!J62</f>
        <v>60.032044800000008</v>
      </c>
      <c r="K62" s="52">
        <f>FC_IND_CPC_BC_E!K62+FC_IND_CPC_OC_E!K62+FC_IND_CPC_PH_E!K62</f>
        <v>54.319910399999983</v>
      </c>
      <c r="L62" s="52">
        <f>FC_IND_CPC_BC_E!L62+FC_IND_CPC_OC_E!L62+FC_IND_CPC_PH_E!L62</f>
        <v>54.767865599999972</v>
      </c>
      <c r="M62" s="52">
        <f>FC_IND_CPC_BC_E!M62+FC_IND_CPC_OC_E!M62+FC_IND_CPC_PH_E!M62</f>
        <v>60.592089600000008</v>
      </c>
      <c r="N62" s="52">
        <f>FC_IND_CPC_BC_E!N62+FC_IND_CPC_OC_E!N62+FC_IND_CPC_PH_E!N62</f>
        <v>62.608089599999978</v>
      </c>
      <c r="O62" s="52">
        <f>FC_IND_CPC_BC_E!O62+FC_IND_CPC_OC_E!O62+FC_IND_CPC_PH_E!O62</f>
        <v>50.512089600000017</v>
      </c>
      <c r="P62" s="52">
        <f>FC_IND_CPC_BC_E!P62+FC_IND_CPC_OC_E!P62+FC_IND_CPC_PH_E!P62</f>
        <v>36.623865599999995</v>
      </c>
      <c r="Q62" s="52">
        <f>FC_IND_CPC_BC_E!Q62+FC_IND_CPC_OC_E!Q62+FC_IND_CPC_PH_E!Q62</f>
        <v>26.768044799999998</v>
      </c>
      <c r="R62" s="52">
        <f>FC_IND_CPC_BC_E!R62+FC_IND_CPC_OC_E!R62+FC_IND_CPC_PH_E!R62</f>
        <v>26.543865599999997</v>
      </c>
      <c r="S62" s="52">
        <f>FC_IND_CPC_BC_E!S62+FC_IND_CPC_OC_E!S62+FC_IND_CPC_PH_E!S62</f>
        <v>33.488179199999998</v>
      </c>
      <c r="T62" s="52">
        <f>FC_IND_CPC_BC_E!T62+FC_IND_CPC_OC_E!T62+FC_IND_CPC_PH_E!T62</f>
        <v>34.159910400000001</v>
      </c>
      <c r="U62" s="52">
        <f>FC_IND_CPC_BC_E!U62+FC_IND_CPC_OC_E!U62+FC_IND_CPC_PH_E!U62</f>
        <v>26.655955200000005</v>
      </c>
      <c r="V62" s="52">
        <f>FC_IND_CPC_BC_E!V62+FC_IND_CPC_OC_E!V62+FC_IND_CPC_PH_E!V62</f>
        <v>23.519865599999999</v>
      </c>
      <c r="W62" s="52">
        <f>FC_IND_CPC_BC_E!W62+FC_IND_CPC_OC_E!W62+FC_IND_CPC_PH_E!W62</f>
        <v>6.1600896000000009</v>
      </c>
      <c r="X62" s="52">
        <f>FC_IND_CPC_BC_E!X62+FC_IND_CPC_OC_E!X62+FC_IND_CPC_PH_E!X62</f>
        <v>9.5199551999999983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0.60068735999999989</v>
      </c>
      <c r="O64" s="52">
        <f>FC_IND_CPC_BC_E!O64+FC_IND_CPC_OC_E!O64+FC_IND_CPC_PH_E!O64</f>
        <v>1.7472218399999997</v>
      </c>
      <c r="P64" s="52">
        <f>FC_IND_CPC_BC_E!P64+FC_IND_CPC_OC_E!P64+FC_IND_CPC_PH_E!P64</f>
        <v>1.9109563199999999</v>
      </c>
      <c r="Q64" s="52">
        <f>FC_IND_CPC_BC_E!Q64+FC_IND_CPC_OC_E!Q64+FC_IND_CPC_PH_E!Q64</f>
        <v>1.9655999999999998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0.19294416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541.72104794883069</v>
      </c>
      <c r="D2" s="21">
        <f t="shared" ref="D2:X2" si="0">SUM(D3,D17,D22,D25,D26,D51,D52)</f>
        <v>591.72230063829443</v>
      </c>
      <c r="E2" s="21">
        <f t="shared" si="0"/>
        <v>545.85183622277236</v>
      </c>
      <c r="F2" s="21">
        <f t="shared" si="0"/>
        <v>636.07605855497377</v>
      </c>
      <c r="G2" s="21">
        <f t="shared" si="0"/>
        <v>606.95751250164324</v>
      </c>
      <c r="H2" s="21">
        <f t="shared" si="0"/>
        <v>627.55952589544097</v>
      </c>
      <c r="I2" s="21">
        <f t="shared" si="0"/>
        <v>434.54578815805809</v>
      </c>
      <c r="J2" s="21">
        <f t="shared" si="0"/>
        <v>446.87795993639259</v>
      </c>
      <c r="K2" s="21">
        <f t="shared" si="0"/>
        <v>532.82577551828126</v>
      </c>
      <c r="L2" s="21">
        <f t="shared" si="0"/>
        <v>411.180293154644</v>
      </c>
      <c r="M2" s="21">
        <f t="shared" si="0"/>
        <v>514.4320688930186</v>
      </c>
      <c r="N2" s="21">
        <f t="shared" si="0"/>
        <v>522.87542876232101</v>
      </c>
      <c r="O2" s="21">
        <f t="shared" si="0"/>
        <v>453.79226214089528</v>
      </c>
      <c r="P2" s="21">
        <f t="shared" si="0"/>
        <v>537.33766639284204</v>
      </c>
      <c r="Q2" s="21">
        <f t="shared" si="0"/>
        <v>520.07948236160962</v>
      </c>
      <c r="R2" s="21">
        <f t="shared" si="0"/>
        <v>566.40974641489606</v>
      </c>
      <c r="S2" s="21">
        <f t="shared" si="0"/>
        <v>541.23525613000947</v>
      </c>
      <c r="T2" s="21">
        <f t="shared" si="0"/>
        <v>497.17821415221863</v>
      </c>
      <c r="U2" s="21">
        <f t="shared" si="0"/>
        <v>517.56062090971102</v>
      </c>
      <c r="V2" s="21">
        <f t="shared" si="0"/>
        <v>616.35330773967826</v>
      </c>
      <c r="W2" s="21">
        <f t="shared" si="0"/>
        <v>613.63030774439881</v>
      </c>
      <c r="X2" s="21">
        <f t="shared" si="0"/>
        <v>560.0895017115206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99.454042446065642</v>
      </c>
      <c r="D3" s="24">
        <f t="shared" si="1"/>
        <v>114.46280395995183</v>
      </c>
      <c r="E3" s="24">
        <f t="shared" si="1"/>
        <v>94.685907958152214</v>
      </c>
      <c r="F3" s="24">
        <f t="shared" si="1"/>
        <v>96.034139948702673</v>
      </c>
      <c r="G3" s="24">
        <f t="shared" si="1"/>
        <v>102.01125759531973</v>
      </c>
      <c r="H3" s="24">
        <f t="shared" si="1"/>
        <v>106.93633846807288</v>
      </c>
      <c r="I3" s="24">
        <f t="shared" si="1"/>
        <v>1.2802917594468479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99.454042446065642</v>
      </c>
      <c r="D4" s="19">
        <f t="shared" si="2"/>
        <v>114.46280395995183</v>
      </c>
      <c r="E4" s="19">
        <f t="shared" si="2"/>
        <v>94.685907958152214</v>
      </c>
      <c r="F4" s="19">
        <f t="shared" si="2"/>
        <v>96.034139948702673</v>
      </c>
      <c r="G4" s="19">
        <f t="shared" si="2"/>
        <v>102.01125759531973</v>
      </c>
      <c r="H4" s="19">
        <f t="shared" si="2"/>
        <v>106.93633846807288</v>
      </c>
      <c r="I4" s="19">
        <f t="shared" si="2"/>
        <v>1.2802917594468479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99.454042446065642</v>
      </c>
      <c r="D7" s="8">
        <v>114.46280395995183</v>
      </c>
      <c r="E7" s="8">
        <v>94.685907958152214</v>
      </c>
      <c r="F7" s="8">
        <v>96.034139948702673</v>
      </c>
      <c r="G7" s="8">
        <v>102.01125759531973</v>
      </c>
      <c r="H7" s="8">
        <v>106.93633846807288</v>
      </c>
      <c r="I7" s="8">
        <v>1.2802917594468479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47.192212695767445</v>
      </c>
      <c r="D22" s="27">
        <f t="shared" si="6"/>
        <v>64.274594756660804</v>
      </c>
      <c r="E22" s="27">
        <f t="shared" si="6"/>
        <v>86.105075741512621</v>
      </c>
      <c r="F22" s="27">
        <f t="shared" si="6"/>
        <v>115.45012966545515</v>
      </c>
      <c r="G22" s="27">
        <f t="shared" si="6"/>
        <v>85.024386836737222</v>
      </c>
      <c r="H22" s="27">
        <f t="shared" si="6"/>
        <v>98.392962461213813</v>
      </c>
      <c r="I22" s="27">
        <f t="shared" si="6"/>
        <v>59.676691981164943</v>
      </c>
      <c r="J22" s="27">
        <f t="shared" si="6"/>
        <v>48.255659978992092</v>
      </c>
      <c r="K22" s="27">
        <f t="shared" si="6"/>
        <v>59.449368137440679</v>
      </c>
      <c r="L22" s="27">
        <f t="shared" si="6"/>
        <v>0</v>
      </c>
      <c r="M22" s="27">
        <f t="shared" si="6"/>
        <v>0</v>
      </c>
      <c r="N22" s="27">
        <f t="shared" si="6"/>
        <v>17.993615652401481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47.192212695767445</v>
      </c>
      <c r="D23" s="8">
        <v>64.274594756660804</v>
      </c>
      <c r="E23" s="8">
        <v>86.105075741512621</v>
      </c>
      <c r="F23" s="8">
        <v>115.45012966545515</v>
      </c>
      <c r="G23" s="8">
        <v>85.024386836737222</v>
      </c>
      <c r="H23" s="8">
        <v>98.392962461213813</v>
      </c>
      <c r="I23" s="8">
        <v>59.676691981164943</v>
      </c>
      <c r="J23" s="8">
        <v>48.255659978992092</v>
      </c>
      <c r="K23" s="8">
        <v>59.449368137440679</v>
      </c>
      <c r="L23" s="8">
        <v>0</v>
      </c>
      <c r="M23" s="8">
        <v>0</v>
      </c>
      <c r="N23" s="8">
        <v>17.993615652401481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348.340599062492</v>
      </c>
      <c r="D26" s="27">
        <f t="shared" si="7"/>
        <v>381.42302119371675</v>
      </c>
      <c r="E26" s="27">
        <f t="shared" si="7"/>
        <v>332.29874491445548</v>
      </c>
      <c r="F26" s="27">
        <f t="shared" si="7"/>
        <v>391.00768692570665</v>
      </c>
      <c r="G26" s="27">
        <f t="shared" si="7"/>
        <v>385.04667460114416</v>
      </c>
      <c r="H26" s="27">
        <f t="shared" si="7"/>
        <v>385.52624057201507</v>
      </c>
      <c r="I26" s="27">
        <f t="shared" si="7"/>
        <v>335.0112445657021</v>
      </c>
      <c r="J26" s="27">
        <f t="shared" si="7"/>
        <v>340.10377218420382</v>
      </c>
      <c r="K26" s="27">
        <f t="shared" si="7"/>
        <v>411.22163748970263</v>
      </c>
      <c r="L26" s="27">
        <f t="shared" si="7"/>
        <v>374.03373327701968</v>
      </c>
      <c r="M26" s="27">
        <f t="shared" si="7"/>
        <v>469.1479182164893</v>
      </c>
      <c r="N26" s="27">
        <f t="shared" si="7"/>
        <v>456.83602487467027</v>
      </c>
      <c r="O26" s="27">
        <f t="shared" si="7"/>
        <v>375.87375422515839</v>
      </c>
      <c r="P26" s="27">
        <f t="shared" si="7"/>
        <v>474.55472897235376</v>
      </c>
      <c r="Q26" s="27">
        <f t="shared" si="7"/>
        <v>460.29831510999753</v>
      </c>
      <c r="R26" s="27">
        <f t="shared" si="7"/>
        <v>496.69687195679541</v>
      </c>
      <c r="S26" s="27">
        <f t="shared" si="7"/>
        <v>459.52492888966111</v>
      </c>
      <c r="T26" s="27">
        <f t="shared" si="7"/>
        <v>371.49142750096036</v>
      </c>
      <c r="U26" s="27">
        <f t="shared" si="7"/>
        <v>390.43157092613899</v>
      </c>
      <c r="V26" s="27">
        <f t="shared" si="7"/>
        <v>484.34972847510585</v>
      </c>
      <c r="W26" s="27">
        <f t="shared" si="7"/>
        <v>470.13561702281612</v>
      </c>
      <c r="X26" s="27">
        <f t="shared" si="7"/>
        <v>429.22200248996842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348.340599062492</v>
      </c>
      <c r="D33" s="19">
        <f t="shared" si="9"/>
        <v>381.42302119371675</v>
      </c>
      <c r="E33" s="19">
        <f t="shared" si="9"/>
        <v>332.29874491445548</v>
      </c>
      <c r="F33" s="19">
        <f t="shared" si="9"/>
        <v>391.00768692570665</v>
      </c>
      <c r="G33" s="19">
        <f t="shared" si="9"/>
        <v>385.04667460114416</v>
      </c>
      <c r="H33" s="19">
        <f t="shared" si="9"/>
        <v>385.52624057201507</v>
      </c>
      <c r="I33" s="19">
        <f t="shared" si="9"/>
        <v>335.0112445657021</v>
      </c>
      <c r="J33" s="19">
        <f t="shared" si="9"/>
        <v>340.10377218420382</v>
      </c>
      <c r="K33" s="19">
        <f t="shared" si="9"/>
        <v>411.22163748970263</v>
      </c>
      <c r="L33" s="19">
        <f t="shared" si="9"/>
        <v>374.03373327701968</v>
      </c>
      <c r="M33" s="19">
        <f t="shared" si="9"/>
        <v>469.1479182164893</v>
      </c>
      <c r="N33" s="19">
        <f t="shared" si="9"/>
        <v>456.83602487467027</v>
      </c>
      <c r="O33" s="19">
        <f t="shared" si="9"/>
        <v>375.87375422515839</v>
      </c>
      <c r="P33" s="19">
        <f t="shared" si="9"/>
        <v>474.55472897235376</v>
      </c>
      <c r="Q33" s="19">
        <f t="shared" si="9"/>
        <v>460.29831510999753</v>
      </c>
      <c r="R33" s="19">
        <f t="shared" si="9"/>
        <v>496.69687195679541</v>
      </c>
      <c r="S33" s="19">
        <f t="shared" si="9"/>
        <v>459.52492888966111</v>
      </c>
      <c r="T33" s="19">
        <f t="shared" si="9"/>
        <v>371.49142750096036</v>
      </c>
      <c r="U33" s="19">
        <f t="shared" si="9"/>
        <v>390.43157092613899</v>
      </c>
      <c r="V33" s="19">
        <f t="shared" si="9"/>
        <v>484.34972847510585</v>
      </c>
      <c r="W33" s="19">
        <f t="shared" si="9"/>
        <v>470.13561702281612</v>
      </c>
      <c r="X33" s="19">
        <f t="shared" si="9"/>
        <v>429.22200248996842</v>
      </c>
    </row>
    <row r="34" spans="1:24" ht="11.25" customHeight="1" x14ac:dyDescent="0.2">
      <c r="A34" s="28" t="s">
        <v>54</v>
      </c>
      <c r="B34" s="7" t="s">
        <v>55</v>
      </c>
      <c r="C34" s="8">
        <v>208.23020149479109</v>
      </c>
      <c r="D34" s="8">
        <v>222.42692947588333</v>
      </c>
      <c r="E34" s="8">
        <v>187.14503647712965</v>
      </c>
      <c r="F34" s="8">
        <v>230.62812776585992</v>
      </c>
      <c r="G34" s="8">
        <v>226.24087067182151</v>
      </c>
      <c r="H34" s="8">
        <v>228.99521840446593</v>
      </c>
      <c r="I34" s="8">
        <v>209.36790110458</v>
      </c>
      <c r="J34" s="8">
        <v>208.86248721729322</v>
      </c>
      <c r="K34" s="8">
        <v>278.45288545406254</v>
      </c>
      <c r="L34" s="8">
        <v>266.86094204080484</v>
      </c>
      <c r="M34" s="8">
        <v>316.33476097382351</v>
      </c>
      <c r="N34" s="8">
        <v>291.95688094057539</v>
      </c>
      <c r="O34" s="8">
        <v>238.57761698070701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16.155257186931355</v>
      </c>
      <c r="D36" s="8">
        <v>33.631421526436419</v>
      </c>
      <c r="E36" s="8">
        <v>24.366194803565151</v>
      </c>
      <c r="F36" s="8">
        <v>32.549268708322906</v>
      </c>
      <c r="G36" s="8">
        <v>31.483141710625251</v>
      </c>
      <c r="H36" s="8">
        <v>31.638212930803803</v>
      </c>
      <c r="I36" s="8">
        <v>31.480240723401188</v>
      </c>
      <c r="J36" s="8">
        <v>30.530148859372634</v>
      </c>
      <c r="K36" s="8">
        <v>34.043586131635102</v>
      </c>
      <c r="L36" s="8">
        <v>29.115122103851654</v>
      </c>
      <c r="M36" s="8">
        <v>51.054452516640524</v>
      </c>
      <c r="N36" s="8">
        <v>72.582846316754811</v>
      </c>
      <c r="O36" s="8">
        <v>54.9123728834304</v>
      </c>
      <c r="P36" s="8">
        <v>261.02634955495233</v>
      </c>
      <c r="Q36" s="8">
        <v>251.97257984014948</v>
      </c>
      <c r="R36" s="8">
        <v>268.7697142595382</v>
      </c>
      <c r="S36" s="8">
        <v>247.27826507146764</v>
      </c>
      <c r="T36" s="8">
        <v>192.51885236087631</v>
      </c>
      <c r="U36" s="8">
        <v>214.71959498741489</v>
      </c>
      <c r="V36" s="8">
        <v>281.76569878842849</v>
      </c>
      <c r="W36" s="8">
        <v>281.43604514181766</v>
      </c>
      <c r="X36" s="8">
        <v>271.98632045457191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145.47199391531228</v>
      </c>
      <c r="Q42" s="8">
        <v>134.01934720804343</v>
      </c>
      <c r="R42" s="8">
        <v>146.23096001366903</v>
      </c>
      <c r="S42" s="8">
        <v>153.6839561860611</v>
      </c>
      <c r="T42" s="8">
        <v>122.81457616178058</v>
      </c>
      <c r="U42" s="8">
        <v>126.59487893777148</v>
      </c>
      <c r="V42" s="8">
        <v>142.11989709284833</v>
      </c>
      <c r="W42" s="8">
        <v>135.22832691987185</v>
      </c>
      <c r="X42" s="8">
        <v>106.16277154740924</v>
      </c>
    </row>
    <row r="43" spans="1:24" ht="11.25" customHeight="1" x14ac:dyDescent="0.2">
      <c r="A43" s="28" t="s">
        <v>72</v>
      </c>
      <c r="B43" s="7" t="s">
        <v>73</v>
      </c>
      <c r="C43" s="8">
        <v>5.279327451304094</v>
      </c>
      <c r="D43" s="8">
        <v>7.3252370661667365</v>
      </c>
      <c r="E43" s="8">
        <v>8.8481817237295672</v>
      </c>
      <c r="F43" s="8">
        <v>10.632906001461871</v>
      </c>
      <c r="G43" s="8">
        <v>8.530155368531096</v>
      </c>
      <c r="H43" s="8">
        <v>10.280632630373425</v>
      </c>
      <c r="I43" s="8">
        <v>8.5317248826125383</v>
      </c>
      <c r="J43" s="8">
        <v>9.9137729730254147</v>
      </c>
      <c r="K43" s="8">
        <v>11.054884784871456</v>
      </c>
      <c r="L43" s="8">
        <v>8.7593005304962475</v>
      </c>
      <c r="M43" s="8">
        <v>11.849155285320441</v>
      </c>
      <c r="N43" s="8">
        <v>7.6644190952729083</v>
      </c>
      <c r="O43" s="8">
        <v>7.199013442970152</v>
      </c>
      <c r="P43" s="8">
        <v>7.6871057604923747</v>
      </c>
      <c r="Q43" s="8">
        <v>7.3744392602263416</v>
      </c>
      <c r="R43" s="8">
        <v>7.9138872708293579</v>
      </c>
      <c r="S43" s="8">
        <v>9.2812352204836888</v>
      </c>
      <c r="T43" s="8">
        <v>9.1627485404785993</v>
      </c>
      <c r="U43" s="8">
        <v>8.5610630194564106</v>
      </c>
      <c r="V43" s="8">
        <v>10.547782063057911</v>
      </c>
      <c r="W43" s="8">
        <v>4.335205104515377</v>
      </c>
      <c r="X43" s="8">
        <v>3.8657229208764448</v>
      </c>
    </row>
    <row r="44" spans="1:24" ht="11.25" customHeight="1" x14ac:dyDescent="0.2">
      <c r="A44" s="28" t="s">
        <v>74</v>
      </c>
      <c r="B44" s="7" t="s">
        <v>75</v>
      </c>
      <c r="C44" s="8">
        <v>105.77370147168179</v>
      </c>
      <c r="D44" s="8">
        <v>104.59260220327822</v>
      </c>
      <c r="E44" s="8">
        <v>97.492413258459678</v>
      </c>
      <c r="F44" s="8">
        <v>101.22714293658815</v>
      </c>
      <c r="G44" s="8">
        <v>104.78255769239675</v>
      </c>
      <c r="H44" s="8">
        <v>94.941426498527505</v>
      </c>
      <c r="I44" s="8">
        <v>61.833158819702639</v>
      </c>
      <c r="J44" s="8">
        <v>68.295699474689727</v>
      </c>
      <c r="K44" s="8">
        <v>61.049720733967781</v>
      </c>
      <c r="L44" s="8">
        <v>43.949181836719198</v>
      </c>
      <c r="M44" s="8">
        <v>69.359871201340653</v>
      </c>
      <c r="N44" s="8">
        <v>61.594913399946861</v>
      </c>
      <c r="O44" s="8">
        <v>54.350701001797546</v>
      </c>
      <c r="P44" s="8">
        <v>60.369279741596735</v>
      </c>
      <c r="Q44" s="8">
        <v>66.931948801578287</v>
      </c>
      <c r="R44" s="8">
        <v>73.782310412758832</v>
      </c>
      <c r="S44" s="8">
        <v>49.281472411648672</v>
      </c>
      <c r="T44" s="8">
        <v>46.995250437824815</v>
      </c>
      <c r="U44" s="8">
        <v>40.556033981496199</v>
      </c>
      <c r="V44" s="8">
        <v>49.916350530771112</v>
      </c>
      <c r="W44" s="8">
        <v>49.136039856611255</v>
      </c>
      <c r="X44" s="8">
        <v>47.207187567110772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12.902111457783683</v>
      </c>
      <c r="D50" s="8">
        <v>13.446830921952094</v>
      </c>
      <c r="E50" s="8">
        <v>14.446918651571414</v>
      </c>
      <c r="F50" s="8">
        <v>15.970241513473731</v>
      </c>
      <c r="G50" s="8">
        <v>14.009949157769531</v>
      </c>
      <c r="H50" s="8">
        <v>19.670750107844391</v>
      </c>
      <c r="I50" s="8">
        <v>23.798219035405754</v>
      </c>
      <c r="J50" s="8">
        <v>22.501663659822839</v>
      </c>
      <c r="K50" s="8">
        <v>26.620560385165778</v>
      </c>
      <c r="L50" s="8">
        <v>25.349186765147667</v>
      </c>
      <c r="M50" s="8">
        <v>20.54967823936418</v>
      </c>
      <c r="N50" s="8">
        <v>23.036965122120286</v>
      </c>
      <c r="O50" s="8">
        <v>20.83404991625326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38.344753303999653</v>
      </c>
      <c r="D51" s="27">
        <v>20.712152658746835</v>
      </c>
      <c r="E51" s="27">
        <v>21.42046858898355</v>
      </c>
      <c r="F51" s="27">
        <v>22.156128975471276</v>
      </c>
      <c r="G51" s="27">
        <v>22.77189343790517</v>
      </c>
      <c r="H51" s="27">
        <v>24.239152987824021</v>
      </c>
      <c r="I51" s="27">
        <v>30.790266421532355</v>
      </c>
      <c r="J51" s="27">
        <v>49.453373164606624</v>
      </c>
      <c r="K51" s="27">
        <v>49.991074358190389</v>
      </c>
      <c r="L51" s="27">
        <v>26.788700381502998</v>
      </c>
      <c r="M51" s="27">
        <v>33.791194876154954</v>
      </c>
      <c r="N51" s="27">
        <v>40.273651680198185</v>
      </c>
      <c r="O51" s="27">
        <v>31.120219592837788</v>
      </c>
      <c r="P51" s="27">
        <v>21.05764029287138</v>
      </c>
      <c r="Q51" s="27">
        <v>21.378188981808513</v>
      </c>
      <c r="R51" s="27">
        <v>27.245320530658255</v>
      </c>
      <c r="S51" s="27">
        <v>43.467287327614642</v>
      </c>
      <c r="T51" s="27">
        <v>85.405460297218937</v>
      </c>
      <c r="U51" s="27">
        <v>86.747970783441062</v>
      </c>
      <c r="V51" s="27">
        <v>88.473148898601252</v>
      </c>
      <c r="W51" s="27">
        <v>90.378197846509551</v>
      </c>
      <c r="X51" s="27">
        <v>81.557222432944357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8.389440440505938</v>
      </c>
      <c r="D52" s="27">
        <f t="shared" si="10"/>
        <v>10.84972806921809</v>
      </c>
      <c r="E52" s="27">
        <f t="shared" si="10"/>
        <v>11.341639019668488</v>
      </c>
      <c r="F52" s="27">
        <f t="shared" si="10"/>
        <v>11.427973039638042</v>
      </c>
      <c r="G52" s="27">
        <f t="shared" si="10"/>
        <v>12.10330003053701</v>
      </c>
      <c r="H52" s="27">
        <f t="shared" si="10"/>
        <v>12.464831406315156</v>
      </c>
      <c r="I52" s="27">
        <f t="shared" si="10"/>
        <v>7.7872934302118599</v>
      </c>
      <c r="J52" s="27">
        <f t="shared" si="10"/>
        <v>9.0651546085900847</v>
      </c>
      <c r="K52" s="27">
        <f t="shared" si="10"/>
        <v>12.163695532947637</v>
      </c>
      <c r="L52" s="27">
        <f t="shared" si="10"/>
        <v>10.357859496121286</v>
      </c>
      <c r="M52" s="27">
        <f t="shared" si="10"/>
        <v>11.492955800374304</v>
      </c>
      <c r="N52" s="27">
        <f t="shared" si="10"/>
        <v>7.7721365550510058</v>
      </c>
      <c r="O52" s="27">
        <f t="shared" si="10"/>
        <v>46.79828832289909</v>
      </c>
      <c r="P52" s="27">
        <f t="shared" si="10"/>
        <v>41.725297127616926</v>
      </c>
      <c r="Q52" s="27">
        <f t="shared" si="10"/>
        <v>38.402978269803569</v>
      </c>
      <c r="R52" s="27">
        <f t="shared" si="10"/>
        <v>42.467553927442346</v>
      </c>
      <c r="S52" s="27">
        <f t="shared" si="10"/>
        <v>38.243039912733735</v>
      </c>
      <c r="T52" s="27">
        <f t="shared" si="10"/>
        <v>40.281326354039351</v>
      </c>
      <c r="U52" s="27">
        <f t="shared" si="10"/>
        <v>40.381079200131005</v>
      </c>
      <c r="V52" s="27">
        <f t="shared" si="10"/>
        <v>43.530430365971107</v>
      </c>
      <c r="W52" s="27">
        <f t="shared" si="10"/>
        <v>53.116492875073106</v>
      </c>
      <c r="X52" s="27">
        <f t="shared" si="10"/>
        <v>49.310276788607865</v>
      </c>
    </row>
    <row r="53" spans="1:24" ht="11.25" customHeight="1" x14ac:dyDescent="0.2">
      <c r="A53" s="29" t="s">
        <v>116</v>
      </c>
      <c r="B53" s="7" t="s">
        <v>117</v>
      </c>
      <c r="C53" s="8">
        <v>8.389440440505938</v>
      </c>
      <c r="D53" s="8">
        <v>10.84972806921809</v>
      </c>
      <c r="E53" s="8">
        <v>11.341639019668488</v>
      </c>
      <c r="F53" s="8">
        <v>11.427973039638042</v>
      </c>
      <c r="G53" s="8">
        <v>12.10330003053701</v>
      </c>
      <c r="H53" s="8">
        <v>12.464831406315156</v>
      </c>
      <c r="I53" s="8">
        <v>7.7872934302118599</v>
      </c>
      <c r="J53" s="8">
        <v>9.0651546085900847</v>
      </c>
      <c r="K53" s="8">
        <v>12.163695532947637</v>
      </c>
      <c r="L53" s="8">
        <v>10.357859496121286</v>
      </c>
      <c r="M53" s="8">
        <v>11.492955800374304</v>
      </c>
      <c r="N53" s="8">
        <v>7.7721365550510058</v>
      </c>
      <c r="O53" s="8">
        <v>46.79828832289909</v>
      </c>
      <c r="P53" s="8">
        <v>41.725297127616926</v>
      </c>
      <c r="Q53" s="8">
        <v>38.402978269803569</v>
      </c>
      <c r="R53" s="8">
        <v>42.467553927442346</v>
      </c>
      <c r="S53" s="8">
        <v>38.243039912733735</v>
      </c>
      <c r="T53" s="8">
        <v>40.281326354039351</v>
      </c>
      <c r="U53" s="8">
        <v>40.381079200131005</v>
      </c>
      <c r="V53" s="8">
        <v>43.530430365971107</v>
      </c>
      <c r="W53" s="8">
        <v>53.116492875073106</v>
      </c>
      <c r="X53" s="8">
        <v>49.310276788607865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24.579425625365786</v>
      </c>
      <c r="D61" s="49">
        <f t="shared" si="11"/>
        <v>10.907597405813355</v>
      </c>
      <c r="E61" s="49">
        <f t="shared" si="11"/>
        <v>22.544171621440395</v>
      </c>
      <c r="F61" s="49">
        <f t="shared" si="11"/>
        <v>20.966198019167958</v>
      </c>
      <c r="G61" s="49">
        <f t="shared" si="11"/>
        <v>26.068859510674692</v>
      </c>
      <c r="H61" s="49">
        <f t="shared" si="11"/>
        <v>36.014453764398858</v>
      </c>
      <c r="I61" s="49">
        <f t="shared" si="11"/>
        <v>29.548346562723747</v>
      </c>
      <c r="J61" s="49">
        <f t="shared" si="11"/>
        <v>30.444937089936204</v>
      </c>
      <c r="K61" s="49">
        <f t="shared" si="11"/>
        <v>30.80305667496831</v>
      </c>
      <c r="L61" s="49">
        <f t="shared" si="11"/>
        <v>29.385022366602126</v>
      </c>
      <c r="M61" s="49">
        <f t="shared" si="11"/>
        <v>36.892131645228282</v>
      </c>
      <c r="N61" s="49">
        <f t="shared" si="11"/>
        <v>37.34535279025544</v>
      </c>
      <c r="O61" s="49">
        <f t="shared" si="11"/>
        <v>28.949572946595371</v>
      </c>
      <c r="P61" s="49">
        <f t="shared" si="11"/>
        <v>22.722212916803542</v>
      </c>
      <c r="Q61" s="49">
        <f t="shared" si="11"/>
        <v>16.254114383204524</v>
      </c>
      <c r="R61" s="49">
        <f t="shared" si="11"/>
        <v>16.15340691148803</v>
      </c>
      <c r="S61" s="49">
        <f t="shared" si="11"/>
        <v>19.095644492949578</v>
      </c>
      <c r="T61" s="49">
        <f t="shared" si="11"/>
        <v>19.283428424110443</v>
      </c>
      <c r="U61" s="49">
        <f t="shared" si="11"/>
        <v>14.04335970679168</v>
      </c>
      <c r="V61" s="49">
        <f t="shared" si="11"/>
        <v>15.364107371553253</v>
      </c>
      <c r="W61" s="49">
        <f t="shared" si="11"/>
        <v>4.1376672950186677</v>
      </c>
      <c r="X61" s="49">
        <f t="shared" si="11"/>
        <v>5.9934052023289679</v>
      </c>
    </row>
    <row r="62" spans="1:24" ht="11.25" customHeight="1" x14ac:dyDescent="0.2">
      <c r="A62" s="50" t="s">
        <v>92</v>
      </c>
      <c r="B62" s="51" t="s">
        <v>93</v>
      </c>
      <c r="C62" s="52">
        <v>24.579425625365786</v>
      </c>
      <c r="D62" s="52">
        <v>10.907597405813355</v>
      </c>
      <c r="E62" s="52">
        <v>22.544171621440395</v>
      </c>
      <c r="F62" s="52">
        <v>20.966198019167958</v>
      </c>
      <c r="G62" s="52">
        <v>26.068859510674692</v>
      </c>
      <c r="H62" s="52">
        <v>36.014453764398858</v>
      </c>
      <c r="I62" s="52">
        <v>29.548346562723747</v>
      </c>
      <c r="J62" s="52">
        <v>30.444937089936204</v>
      </c>
      <c r="K62" s="52">
        <v>30.80305667496831</v>
      </c>
      <c r="L62" s="52">
        <v>29.385022366602126</v>
      </c>
      <c r="M62" s="52">
        <v>36.892131645228282</v>
      </c>
      <c r="N62" s="52">
        <v>36.986178122872758</v>
      </c>
      <c r="O62" s="52">
        <v>27.970543385605392</v>
      </c>
      <c r="P62" s="52">
        <v>21.588495784727101</v>
      </c>
      <c r="Q62" s="52">
        <v>15.13398756622575</v>
      </c>
      <c r="R62" s="52">
        <v>16.15340691148803</v>
      </c>
      <c r="S62" s="52">
        <v>19.095644492949578</v>
      </c>
      <c r="T62" s="52">
        <v>19.283428424110443</v>
      </c>
      <c r="U62" s="52">
        <v>14.04335970679168</v>
      </c>
      <c r="V62" s="52">
        <v>15.364107371553253</v>
      </c>
      <c r="W62" s="52">
        <v>4.1376672950186677</v>
      </c>
      <c r="X62" s="52">
        <v>5.8725115292271139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0.35917466738268061</v>
      </c>
      <c r="O64" s="52">
        <v>0.9790295609899774</v>
      </c>
      <c r="P64" s="52">
        <v>1.1337171320764396</v>
      </c>
      <c r="Q64" s="52">
        <v>1.1201268169787733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0.12089367310185364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390.33868882617935</v>
      </c>
      <c r="D2" s="21">
        <f t="shared" ref="D2:X2" si="0">SUM(D3,D17,D22,D25,D26,D51,D52)</f>
        <v>376.72995269262628</v>
      </c>
      <c r="E2" s="21">
        <f t="shared" si="0"/>
        <v>376.56276445022667</v>
      </c>
      <c r="F2" s="21">
        <f t="shared" si="0"/>
        <v>447.56201278651122</v>
      </c>
      <c r="G2" s="21">
        <f t="shared" si="0"/>
        <v>457.27468664647211</v>
      </c>
      <c r="H2" s="21">
        <f t="shared" si="0"/>
        <v>458.02840596937932</v>
      </c>
      <c r="I2" s="21">
        <f t="shared" si="0"/>
        <v>309.99358678941155</v>
      </c>
      <c r="J2" s="21">
        <f t="shared" si="0"/>
        <v>370.47911107144188</v>
      </c>
      <c r="K2" s="21">
        <f t="shared" si="0"/>
        <v>339.28967301105757</v>
      </c>
      <c r="L2" s="21">
        <f t="shared" si="0"/>
        <v>295.60581339797159</v>
      </c>
      <c r="M2" s="21">
        <f t="shared" si="0"/>
        <v>264.10921089026112</v>
      </c>
      <c r="N2" s="21">
        <f t="shared" si="0"/>
        <v>292.41405202465347</v>
      </c>
      <c r="O2" s="21">
        <f t="shared" si="0"/>
        <v>273.61531609745447</v>
      </c>
      <c r="P2" s="21">
        <f t="shared" si="0"/>
        <v>324.27612060787897</v>
      </c>
      <c r="Q2" s="21">
        <f t="shared" si="0"/>
        <v>354.27042556789564</v>
      </c>
      <c r="R2" s="21">
        <f t="shared" si="0"/>
        <v>325.04690655967522</v>
      </c>
      <c r="S2" s="21">
        <f t="shared" si="0"/>
        <v>364.82796096838314</v>
      </c>
      <c r="T2" s="21">
        <f t="shared" si="0"/>
        <v>340.18456654043251</v>
      </c>
      <c r="U2" s="21">
        <f t="shared" si="0"/>
        <v>421.02566301176506</v>
      </c>
      <c r="V2" s="21">
        <f t="shared" si="0"/>
        <v>285.03726501316504</v>
      </c>
      <c r="W2" s="21">
        <f t="shared" si="0"/>
        <v>261.65813052984134</v>
      </c>
      <c r="X2" s="21">
        <f t="shared" si="0"/>
        <v>309.72800617184606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70.196577427264074</v>
      </c>
      <c r="D3" s="24">
        <f t="shared" ref="D3:W3" si="2">SUM(D4,D8,D11)</f>
        <v>71.44999569706809</v>
      </c>
      <c r="E3" s="24">
        <f t="shared" si="2"/>
        <v>64.174880566751455</v>
      </c>
      <c r="F3" s="24">
        <f t="shared" si="2"/>
        <v>66.269838678315963</v>
      </c>
      <c r="G3" s="24">
        <f t="shared" si="2"/>
        <v>75.333149766438282</v>
      </c>
      <c r="H3" s="24">
        <f t="shared" si="2"/>
        <v>76.464082535468677</v>
      </c>
      <c r="I3" s="24">
        <f t="shared" si="2"/>
        <v>0.88848452455874927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70.196577427264074</v>
      </c>
      <c r="D4" s="19">
        <f t="shared" ref="D4:W4" si="5">SUM(D5:D7)</f>
        <v>71.44999569706809</v>
      </c>
      <c r="E4" s="19">
        <f t="shared" si="5"/>
        <v>64.174880566751455</v>
      </c>
      <c r="F4" s="19">
        <f t="shared" si="5"/>
        <v>66.269838678315963</v>
      </c>
      <c r="G4" s="19">
        <f t="shared" si="5"/>
        <v>75.333149766438282</v>
      </c>
      <c r="H4" s="19">
        <f t="shared" si="5"/>
        <v>76.464082535468677</v>
      </c>
      <c r="I4" s="19">
        <f t="shared" si="5"/>
        <v>0.88848452455874927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70.196577427264074</v>
      </c>
      <c r="D7" s="8">
        <v>71.44999569706809</v>
      </c>
      <c r="E7" s="8">
        <v>64.174880566751455</v>
      </c>
      <c r="F7" s="8">
        <v>66.269838678315963</v>
      </c>
      <c r="G7" s="8">
        <v>75.333149766438282</v>
      </c>
      <c r="H7" s="8">
        <v>76.464082535468677</v>
      </c>
      <c r="I7" s="8">
        <v>0.88848452455874927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33.309172065669053</v>
      </c>
      <c r="D22" s="27">
        <f t="shared" si="10"/>
        <v>40.121501133250256</v>
      </c>
      <c r="E22" s="27">
        <f t="shared" si="10"/>
        <v>58.359085011307698</v>
      </c>
      <c r="F22" s="27">
        <f t="shared" si="10"/>
        <v>79.668141688019858</v>
      </c>
      <c r="G22" s="27">
        <f t="shared" si="10"/>
        <v>62.788706054197057</v>
      </c>
      <c r="H22" s="27">
        <f t="shared" si="10"/>
        <v>70.355201144181351</v>
      </c>
      <c r="I22" s="27">
        <f t="shared" si="10"/>
        <v>41.413855014604188</v>
      </c>
      <c r="J22" s="27">
        <f t="shared" si="10"/>
        <v>38.461688173298363</v>
      </c>
      <c r="K22" s="27">
        <f t="shared" si="10"/>
        <v>36.178303211306527</v>
      </c>
      <c r="L22" s="27">
        <f t="shared" si="10"/>
        <v>0</v>
      </c>
      <c r="M22" s="27">
        <f t="shared" si="10"/>
        <v>0</v>
      </c>
      <c r="N22" s="27">
        <f t="shared" si="10"/>
        <v>9.6008140378675098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33.309172065669053</v>
      </c>
      <c r="D23" s="8">
        <v>40.121501133250256</v>
      </c>
      <c r="E23" s="8">
        <v>58.359085011307698</v>
      </c>
      <c r="F23" s="8">
        <v>79.668141688019858</v>
      </c>
      <c r="G23" s="8">
        <v>62.788706054197057</v>
      </c>
      <c r="H23" s="8">
        <v>70.355201144181351</v>
      </c>
      <c r="I23" s="8">
        <v>41.413855014604188</v>
      </c>
      <c r="J23" s="8">
        <v>38.461688173298363</v>
      </c>
      <c r="K23" s="8">
        <v>36.178303211306527</v>
      </c>
      <c r="L23" s="8">
        <v>0</v>
      </c>
      <c r="M23" s="8">
        <v>0</v>
      </c>
      <c r="N23" s="8">
        <v>9.6008140378675098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253.25454943577486</v>
      </c>
      <c r="D26" s="27">
        <f t="shared" si="11"/>
        <v>244.98711894158399</v>
      </c>
      <c r="E26" s="27">
        <f t="shared" si="11"/>
        <v>231.33055972198576</v>
      </c>
      <c r="F26" s="27">
        <f t="shared" si="11"/>
        <v>277.88270170920674</v>
      </c>
      <c r="G26" s="27">
        <f t="shared" si="11"/>
        <v>292.77155437956992</v>
      </c>
      <c r="H26" s="27">
        <f t="shared" si="11"/>
        <v>284.30385257435341</v>
      </c>
      <c r="I26" s="27">
        <f t="shared" si="11"/>
        <v>240.48400543888076</v>
      </c>
      <c r="J26" s="27">
        <f t="shared" si="11"/>
        <v>284.28014410873442</v>
      </c>
      <c r="K26" s="27">
        <f t="shared" si="11"/>
        <v>264.25013267642271</v>
      </c>
      <c r="L26" s="27">
        <f t="shared" si="11"/>
        <v>269.6228513911442</v>
      </c>
      <c r="M26" s="27">
        <f t="shared" si="11"/>
        <v>241.375850037025</v>
      </c>
      <c r="N26" s="27">
        <f t="shared" si="11"/>
        <v>256.5237918128762</v>
      </c>
      <c r="O26" s="27">
        <f t="shared" si="11"/>
        <v>226.68686937719156</v>
      </c>
      <c r="P26" s="27">
        <f t="shared" si="11"/>
        <v>285.40066969451573</v>
      </c>
      <c r="Q26" s="27">
        <f t="shared" si="11"/>
        <v>312.56383956577554</v>
      </c>
      <c r="R26" s="27">
        <f t="shared" si="11"/>
        <v>284.13163629441095</v>
      </c>
      <c r="S26" s="27">
        <f t="shared" si="11"/>
        <v>308.93086590778495</v>
      </c>
      <c r="T26" s="27">
        <f t="shared" si="11"/>
        <v>253.40943617422005</v>
      </c>
      <c r="U26" s="27">
        <f t="shared" si="11"/>
        <v>316.60302657374496</v>
      </c>
      <c r="V26" s="27">
        <f t="shared" si="11"/>
        <v>223.26127180481365</v>
      </c>
      <c r="W26" s="27">
        <f t="shared" si="11"/>
        <v>199.67906015000119</v>
      </c>
      <c r="X26" s="27">
        <f t="shared" si="11"/>
        <v>236.33461769021761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253.25454943577486</v>
      </c>
      <c r="D33" s="19">
        <f t="shared" si="13"/>
        <v>244.98711894158399</v>
      </c>
      <c r="E33" s="19">
        <f t="shared" si="13"/>
        <v>231.33055972198576</v>
      </c>
      <c r="F33" s="19">
        <f t="shared" si="13"/>
        <v>277.88270170920674</v>
      </c>
      <c r="G33" s="19">
        <f t="shared" si="13"/>
        <v>292.77155437956992</v>
      </c>
      <c r="H33" s="19">
        <f t="shared" si="13"/>
        <v>284.30385257435341</v>
      </c>
      <c r="I33" s="19">
        <f t="shared" si="13"/>
        <v>240.48400543888076</v>
      </c>
      <c r="J33" s="19">
        <f t="shared" si="13"/>
        <v>284.28014410873442</v>
      </c>
      <c r="K33" s="19">
        <f t="shared" si="13"/>
        <v>264.25013267642271</v>
      </c>
      <c r="L33" s="19">
        <f t="shared" si="13"/>
        <v>269.6228513911442</v>
      </c>
      <c r="M33" s="19">
        <f t="shared" si="13"/>
        <v>241.375850037025</v>
      </c>
      <c r="N33" s="19">
        <f t="shared" si="13"/>
        <v>256.5237918128762</v>
      </c>
      <c r="O33" s="19">
        <f t="shared" si="13"/>
        <v>226.68686937719156</v>
      </c>
      <c r="P33" s="19">
        <f t="shared" si="13"/>
        <v>285.40066969451573</v>
      </c>
      <c r="Q33" s="19">
        <f t="shared" si="13"/>
        <v>312.56383956577554</v>
      </c>
      <c r="R33" s="19">
        <f t="shared" si="13"/>
        <v>284.13163629441095</v>
      </c>
      <c r="S33" s="19">
        <f t="shared" si="13"/>
        <v>308.93086590778495</v>
      </c>
      <c r="T33" s="19">
        <f t="shared" si="13"/>
        <v>253.40943617422005</v>
      </c>
      <c r="U33" s="19">
        <f t="shared" si="13"/>
        <v>316.60302657374496</v>
      </c>
      <c r="V33" s="19">
        <f t="shared" si="13"/>
        <v>223.26127180481365</v>
      </c>
      <c r="W33" s="19">
        <f t="shared" si="13"/>
        <v>199.67906015000119</v>
      </c>
      <c r="X33" s="19">
        <f t="shared" si="13"/>
        <v>236.33461769021761</v>
      </c>
    </row>
    <row r="34" spans="1:24" ht="11.25" customHeight="1" x14ac:dyDescent="0.2">
      <c r="A34" s="28" t="s">
        <v>54</v>
      </c>
      <c r="B34" s="7" t="s">
        <v>55</v>
      </c>
      <c r="C34" s="8">
        <v>153.91599092974567</v>
      </c>
      <c r="D34" s="8">
        <v>145.32677179199288</v>
      </c>
      <c r="E34" s="8">
        <v>132.4915367231265</v>
      </c>
      <c r="F34" s="8">
        <v>166.65640380001389</v>
      </c>
      <c r="G34" s="8">
        <v>174.97941267475565</v>
      </c>
      <c r="H34" s="8">
        <v>171.66148566634331</v>
      </c>
      <c r="I34" s="8">
        <v>152.45983117460347</v>
      </c>
      <c r="J34" s="8">
        <v>178.35154085543732</v>
      </c>
      <c r="K34" s="8">
        <v>182.19428043031175</v>
      </c>
      <c r="L34" s="8">
        <v>195.55626400826787</v>
      </c>
      <c r="M34" s="8">
        <v>166.11951683866698</v>
      </c>
      <c r="N34" s="8">
        <v>167.59264510081022</v>
      </c>
      <c r="O34" s="8">
        <v>147.18652971519651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11.402691475258914</v>
      </c>
      <c r="D36" s="8">
        <v>20.993413058367096</v>
      </c>
      <c r="E36" s="8">
        <v>16.514576193070802</v>
      </c>
      <c r="F36" s="8">
        <v>22.461124632864014</v>
      </c>
      <c r="G36" s="8">
        <v>23.249632300517263</v>
      </c>
      <c r="H36" s="8">
        <v>22.622683359763538</v>
      </c>
      <c r="I36" s="8">
        <v>21.846353775025825</v>
      </c>
      <c r="J36" s="8">
        <v>24.333747913193438</v>
      </c>
      <c r="K36" s="8">
        <v>20.717447805721068</v>
      </c>
      <c r="L36" s="8">
        <v>19.734644737561847</v>
      </c>
      <c r="M36" s="8">
        <v>24.871582667606052</v>
      </c>
      <c r="N36" s="8">
        <v>38.727870111712384</v>
      </c>
      <c r="O36" s="8">
        <v>31.413770008946276</v>
      </c>
      <c r="P36" s="8">
        <v>153.98162468293543</v>
      </c>
      <c r="Q36" s="8">
        <v>168.22818564772678</v>
      </c>
      <c r="R36" s="8">
        <v>151.13953244889979</v>
      </c>
      <c r="S36" s="8">
        <v>163.03124503178299</v>
      </c>
      <c r="T36" s="8">
        <v>128.80932747417305</v>
      </c>
      <c r="U36" s="8">
        <v>170.91169237377252</v>
      </c>
      <c r="V36" s="8">
        <v>127.74706684332428</v>
      </c>
      <c r="W36" s="8">
        <v>117.62906310780208</v>
      </c>
      <c r="X36" s="8">
        <v>147.75057638630116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91.232107633317028</v>
      </c>
      <c r="Q42" s="8">
        <v>94.685978615531184</v>
      </c>
      <c r="R42" s="8">
        <v>87.015579336609505</v>
      </c>
      <c r="S42" s="8">
        <v>107.24459808100293</v>
      </c>
      <c r="T42" s="8">
        <v>86.981577258894461</v>
      </c>
      <c r="U42" s="8">
        <v>106.54359254974266</v>
      </c>
      <c r="V42" s="8">
        <v>68.064261394578153</v>
      </c>
      <c r="W42" s="8">
        <v>59.687365685016722</v>
      </c>
      <c r="X42" s="8">
        <v>60.824868704263892</v>
      </c>
    </row>
    <row r="43" spans="1:24" ht="11.25" customHeight="1" x14ac:dyDescent="0.2">
      <c r="A43" s="28" t="s">
        <v>72</v>
      </c>
      <c r="B43" s="7" t="s">
        <v>73</v>
      </c>
      <c r="C43" s="8">
        <v>3.7419935185309643</v>
      </c>
      <c r="D43" s="8">
        <v>4.5923807115593576</v>
      </c>
      <c r="E43" s="8">
        <v>6.0195460999010288</v>
      </c>
      <c r="F43" s="8">
        <v>7.3714134127360715</v>
      </c>
      <c r="G43" s="8">
        <v>6.3272261353887398</v>
      </c>
      <c r="H43" s="8">
        <v>7.386711875295358</v>
      </c>
      <c r="I43" s="8">
        <v>5.9377913778795151</v>
      </c>
      <c r="J43" s="8">
        <v>7.9458685773025097</v>
      </c>
      <c r="K43" s="8">
        <v>6.7681189924508027</v>
      </c>
      <c r="L43" s="8">
        <v>5.9666229964594306</v>
      </c>
      <c r="M43" s="8">
        <v>5.8041132559061586</v>
      </c>
      <c r="N43" s="8">
        <v>4.1142544241726977</v>
      </c>
      <c r="O43" s="8">
        <v>4.1408919672234097</v>
      </c>
      <c r="P43" s="8">
        <v>4.5745948258778011</v>
      </c>
      <c r="Q43" s="8">
        <v>4.9629069410583257</v>
      </c>
      <c r="R43" s="8">
        <v>4.485897748717071</v>
      </c>
      <c r="S43" s="8">
        <v>6.163611542382637</v>
      </c>
      <c r="T43" s="8">
        <v>6.1752388537366976</v>
      </c>
      <c r="U43" s="8">
        <v>6.8661028731446718</v>
      </c>
      <c r="V43" s="8">
        <v>4.8188447665660172</v>
      </c>
      <c r="W43" s="8">
        <v>1.8257227666416447</v>
      </c>
      <c r="X43" s="8">
        <v>2.1149079875217853</v>
      </c>
    </row>
    <row r="44" spans="1:24" ht="11.25" customHeight="1" x14ac:dyDescent="0.2">
      <c r="A44" s="28" t="s">
        <v>74</v>
      </c>
      <c r="B44" s="7" t="s">
        <v>75</v>
      </c>
      <c r="C44" s="8">
        <v>74.657114406906203</v>
      </c>
      <c r="D44" s="8">
        <v>65.288816268943407</v>
      </c>
      <c r="E44" s="8">
        <v>66.077034185395405</v>
      </c>
      <c r="F44" s="8">
        <v>69.853350442434518</v>
      </c>
      <c r="G44" s="8">
        <v>77.379696100461985</v>
      </c>
      <c r="H44" s="8">
        <v>67.887204441603203</v>
      </c>
      <c r="I44" s="8">
        <v>42.910379068303236</v>
      </c>
      <c r="J44" s="8">
        <v>54.434399983677913</v>
      </c>
      <c r="K44" s="8">
        <v>37.15220828878865</v>
      </c>
      <c r="L44" s="8">
        <v>29.789381853199252</v>
      </c>
      <c r="M44" s="8">
        <v>33.789212994427523</v>
      </c>
      <c r="N44" s="8">
        <v>32.865062845360853</v>
      </c>
      <c r="O44" s="8">
        <v>31.092453875921713</v>
      </c>
      <c r="P44" s="8">
        <v>35.612342552385513</v>
      </c>
      <c r="Q44" s="8">
        <v>44.686768361459237</v>
      </c>
      <c r="R44" s="8">
        <v>41.490626760184583</v>
      </c>
      <c r="S44" s="8">
        <v>32.491411252616409</v>
      </c>
      <c r="T44" s="8">
        <v>31.443292587415854</v>
      </c>
      <c r="U44" s="8">
        <v>32.281638777085107</v>
      </c>
      <c r="V44" s="8">
        <v>22.631098800345164</v>
      </c>
      <c r="W44" s="8">
        <v>20.536908590540744</v>
      </c>
      <c r="X44" s="8">
        <v>25.644264612130794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9.5367591053331235</v>
      </c>
      <c r="D50" s="8">
        <v>8.785737110721243</v>
      </c>
      <c r="E50" s="8">
        <v>10.227866520492038</v>
      </c>
      <c r="F50" s="8">
        <v>11.54040942115827</v>
      </c>
      <c r="G50" s="8">
        <v>10.835587168446269</v>
      </c>
      <c r="H50" s="8">
        <v>14.745767231347994</v>
      </c>
      <c r="I50" s="8">
        <v>17.329650043068742</v>
      </c>
      <c r="J50" s="8">
        <v>19.214586779123259</v>
      </c>
      <c r="K50" s="8">
        <v>17.418077159150442</v>
      </c>
      <c r="L50" s="8">
        <v>18.575937795655832</v>
      </c>
      <c r="M50" s="8">
        <v>10.791424280418322</v>
      </c>
      <c r="N50" s="8">
        <v>13.223959330820085</v>
      </c>
      <c r="O50" s="8">
        <v>12.853223809903655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27.377228733158454</v>
      </c>
      <c r="D51" s="27">
        <v>13.08246526819592</v>
      </c>
      <c r="E51" s="27">
        <v>14.668791984702162</v>
      </c>
      <c r="F51" s="27">
        <v>15.483253485266442</v>
      </c>
      <c r="G51" s="27">
        <v>17.02033151849658</v>
      </c>
      <c r="H51" s="27">
        <v>17.561269029696781</v>
      </c>
      <c r="I51" s="27">
        <v>21.536604452854284</v>
      </c>
      <c r="J51" s="27">
        <v>39.996375604373519</v>
      </c>
      <c r="K51" s="27">
        <v>30.902419417471243</v>
      </c>
      <c r="L51" s="27">
        <v>18.392700611908381</v>
      </c>
      <c r="M51" s="27">
        <v>16.697968919928137</v>
      </c>
      <c r="N51" s="27">
        <v>21.827989676808684</v>
      </c>
      <c r="O51" s="27">
        <v>18.057013842233371</v>
      </c>
      <c r="P51" s="27">
        <v>12.707618218398089</v>
      </c>
      <c r="Q51" s="27">
        <v>14.574506530171313</v>
      </c>
      <c r="R51" s="27">
        <v>15.644706441709584</v>
      </c>
      <c r="S51" s="27">
        <v>29.210123000408121</v>
      </c>
      <c r="T51" s="27">
        <v>58.246486537004152</v>
      </c>
      <c r="U51" s="27">
        <v>70.437491974692392</v>
      </c>
      <c r="V51" s="27">
        <v>40.928338153322251</v>
      </c>
      <c r="W51" s="27">
        <v>38.534400122116331</v>
      </c>
      <c r="X51" s="27">
        <v>45.141572259040551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6.2011611643129267</v>
      </c>
      <c r="D52" s="27">
        <f t="shared" si="14"/>
        <v>7.0888716525280149</v>
      </c>
      <c r="E52" s="27">
        <f t="shared" si="14"/>
        <v>8.0294471654795299</v>
      </c>
      <c r="F52" s="27">
        <f t="shared" si="14"/>
        <v>8.2580772257022197</v>
      </c>
      <c r="G52" s="27">
        <f t="shared" si="14"/>
        <v>9.360944927770273</v>
      </c>
      <c r="H52" s="27">
        <f t="shared" si="14"/>
        <v>9.3440006856790578</v>
      </c>
      <c r="I52" s="27">
        <f t="shared" si="14"/>
        <v>5.6706373585135381</v>
      </c>
      <c r="J52" s="27">
        <f t="shared" si="14"/>
        <v>7.7409031850356396</v>
      </c>
      <c r="K52" s="27">
        <f t="shared" si="14"/>
        <v>7.9588177058570979</v>
      </c>
      <c r="L52" s="27">
        <f t="shared" si="14"/>
        <v>7.590261394919005</v>
      </c>
      <c r="M52" s="27">
        <f t="shared" si="14"/>
        <v>6.0353919333080164</v>
      </c>
      <c r="N52" s="27">
        <f t="shared" si="14"/>
        <v>4.4614564971010813</v>
      </c>
      <c r="O52" s="27">
        <f t="shared" si="14"/>
        <v>28.871432878029541</v>
      </c>
      <c r="P52" s="27">
        <f t="shared" si="14"/>
        <v>26.16783269496516</v>
      </c>
      <c r="Q52" s="27">
        <f t="shared" si="14"/>
        <v>27.132079471948771</v>
      </c>
      <c r="R52" s="27">
        <f t="shared" si="14"/>
        <v>25.270563823554717</v>
      </c>
      <c r="S52" s="27">
        <f t="shared" si="14"/>
        <v>26.686972060190051</v>
      </c>
      <c r="T52" s="27">
        <f t="shared" si="14"/>
        <v>28.528643829208324</v>
      </c>
      <c r="U52" s="27">
        <f t="shared" si="14"/>
        <v>33.985144463327686</v>
      </c>
      <c r="V52" s="27">
        <f t="shared" si="14"/>
        <v>20.847655055029144</v>
      </c>
      <c r="W52" s="27">
        <f t="shared" si="14"/>
        <v>23.444670257723821</v>
      </c>
      <c r="X52" s="27">
        <f t="shared" si="14"/>
        <v>28.251816222587859</v>
      </c>
    </row>
    <row r="53" spans="1:24" ht="11.25" customHeight="1" x14ac:dyDescent="0.2">
      <c r="A53" s="29" t="s">
        <v>116</v>
      </c>
      <c r="B53" s="7" t="s">
        <v>117</v>
      </c>
      <c r="C53" s="8">
        <v>6.2011611643129267</v>
      </c>
      <c r="D53" s="8">
        <v>7.0888716525280149</v>
      </c>
      <c r="E53" s="8">
        <v>8.0294471654795299</v>
      </c>
      <c r="F53" s="8">
        <v>8.2580772257022197</v>
      </c>
      <c r="G53" s="8">
        <v>9.360944927770273</v>
      </c>
      <c r="H53" s="8">
        <v>9.3440006856790578</v>
      </c>
      <c r="I53" s="8">
        <v>5.6706373585135381</v>
      </c>
      <c r="J53" s="8">
        <v>7.7409031850356396</v>
      </c>
      <c r="K53" s="8">
        <v>7.9588177058570979</v>
      </c>
      <c r="L53" s="8">
        <v>7.590261394919005</v>
      </c>
      <c r="M53" s="8">
        <v>6.0353919333080164</v>
      </c>
      <c r="N53" s="8">
        <v>4.4614564971010813</v>
      </c>
      <c r="O53" s="8">
        <v>28.871432878029541</v>
      </c>
      <c r="P53" s="8">
        <v>26.16783269496516</v>
      </c>
      <c r="Q53" s="8">
        <v>27.132079471948771</v>
      </c>
      <c r="R53" s="8">
        <v>25.270563823554717</v>
      </c>
      <c r="S53" s="8">
        <v>26.686972060190051</v>
      </c>
      <c r="T53" s="8">
        <v>28.528643829208324</v>
      </c>
      <c r="U53" s="8">
        <v>33.985144463327686</v>
      </c>
      <c r="V53" s="8">
        <v>20.847655055029144</v>
      </c>
      <c r="W53" s="8">
        <v>23.444670257723821</v>
      </c>
      <c r="X53" s="8">
        <v>28.251816222587859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18.168193780030496</v>
      </c>
      <c r="D61" s="49">
        <f t="shared" si="15"/>
        <v>7.1266816600345297</v>
      </c>
      <c r="E61" s="49">
        <f t="shared" si="15"/>
        <v>15.960412301074077</v>
      </c>
      <c r="F61" s="49">
        <f t="shared" si="15"/>
        <v>15.150585477504574</v>
      </c>
      <c r="G61" s="49">
        <f t="shared" si="15"/>
        <v>20.162200192799713</v>
      </c>
      <c r="H61" s="49">
        <f t="shared" si="15"/>
        <v>26.997483535830767</v>
      </c>
      <c r="I61" s="49">
        <f t="shared" si="15"/>
        <v>21.516841429247105</v>
      </c>
      <c r="J61" s="49">
        <f t="shared" si="15"/>
        <v>25.997494876080339</v>
      </c>
      <c r="K61" s="49">
        <f t="shared" si="15"/>
        <v>20.154722896113846</v>
      </c>
      <c r="L61" s="49">
        <f t="shared" si="15"/>
        <v>21.53340667939872</v>
      </c>
      <c r="M61" s="49">
        <f t="shared" si="15"/>
        <v>19.373473421597655</v>
      </c>
      <c r="N61" s="49">
        <f t="shared" si="15"/>
        <v>21.425926222576354</v>
      </c>
      <c r="O61" s="49">
        <f t="shared" si="15"/>
        <v>17.824032241737598</v>
      </c>
      <c r="P61" s="49">
        <f t="shared" si="15"/>
        <v>14.223290513282885</v>
      </c>
      <c r="Q61" s="49">
        <f t="shared" si="15"/>
        <v>11.455952714976728</v>
      </c>
      <c r="R61" s="49">
        <f t="shared" si="15"/>
        <v>9.6121783002158576</v>
      </c>
      <c r="S61" s="49">
        <f t="shared" si="15"/>
        <v>13.325429469454518</v>
      </c>
      <c r="T61" s="49">
        <f t="shared" si="15"/>
        <v>13.657198287918654</v>
      </c>
      <c r="U61" s="49">
        <f t="shared" si="15"/>
        <v>11.819040447642172</v>
      </c>
      <c r="V61" s="49">
        <f t="shared" si="15"/>
        <v>7.3581999538640925</v>
      </c>
      <c r="W61" s="49">
        <f t="shared" si="15"/>
        <v>1.8262923645210121</v>
      </c>
      <c r="X61" s="49">
        <f t="shared" si="15"/>
        <v>3.4307351376810926</v>
      </c>
    </row>
    <row r="62" spans="1:24" ht="11.25" customHeight="1" x14ac:dyDescent="0.2">
      <c r="A62" s="50" t="s">
        <v>92</v>
      </c>
      <c r="B62" s="51" t="s">
        <v>93</v>
      </c>
      <c r="C62" s="52">
        <v>18.168193780030496</v>
      </c>
      <c r="D62" s="52">
        <v>7.1266816600345297</v>
      </c>
      <c r="E62" s="52">
        <v>15.960412301074077</v>
      </c>
      <c r="F62" s="52">
        <v>15.150585477504574</v>
      </c>
      <c r="G62" s="52">
        <v>20.162200192799713</v>
      </c>
      <c r="H62" s="52">
        <v>26.997483535830767</v>
      </c>
      <c r="I62" s="52">
        <v>21.516841429247105</v>
      </c>
      <c r="J62" s="52">
        <v>25.997494876080339</v>
      </c>
      <c r="K62" s="52">
        <v>20.154722896113846</v>
      </c>
      <c r="L62" s="52">
        <v>21.53340667939872</v>
      </c>
      <c r="M62" s="52">
        <v>19.373473421597655</v>
      </c>
      <c r="N62" s="52">
        <v>21.231256491754426</v>
      </c>
      <c r="O62" s="52">
        <v>17.255965866691184</v>
      </c>
      <c r="P62" s="52">
        <v>13.539128172122478</v>
      </c>
      <c r="Q62" s="52">
        <v>10.692310124738194</v>
      </c>
      <c r="R62" s="52">
        <v>9.6121783002158576</v>
      </c>
      <c r="S62" s="52">
        <v>13.325429469454518</v>
      </c>
      <c r="T62" s="52">
        <v>13.657198287918654</v>
      </c>
      <c r="U62" s="52">
        <v>11.819040447642172</v>
      </c>
      <c r="V62" s="52">
        <v>7.3581999538640925</v>
      </c>
      <c r="W62" s="52">
        <v>1.8262923645210121</v>
      </c>
      <c r="X62" s="52">
        <v>3.3645951167542978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0.19466973082192993</v>
      </c>
      <c r="O64" s="52">
        <v>0.56806637504641178</v>
      </c>
      <c r="P64" s="52">
        <v>0.68416234116040664</v>
      </c>
      <c r="Q64" s="52">
        <v>0.76364259023853387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6.6140020926794663E-2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54.644855279390057</v>
      </c>
      <c r="D2" s="21">
        <f t="shared" ref="D2:X2" si="0">SUM(D3,D17,D22,D25,D26,D51,D52)</f>
        <v>65.882426809879547</v>
      </c>
      <c r="E2" s="21">
        <f t="shared" si="0"/>
        <v>64.829516347001174</v>
      </c>
      <c r="F2" s="21">
        <f t="shared" si="0"/>
        <v>65.523218095315102</v>
      </c>
      <c r="G2" s="21">
        <f t="shared" si="0"/>
        <v>70.113887809484581</v>
      </c>
      <c r="H2" s="21">
        <f t="shared" si="0"/>
        <v>81.749454235980025</v>
      </c>
      <c r="I2" s="21">
        <f t="shared" si="0"/>
        <v>70.381939762930301</v>
      </c>
      <c r="J2" s="21">
        <f t="shared" si="0"/>
        <v>52.460648454565423</v>
      </c>
      <c r="K2" s="21">
        <f t="shared" si="0"/>
        <v>57.906278905860979</v>
      </c>
      <c r="L2" s="21">
        <f t="shared" si="0"/>
        <v>53.599326327384404</v>
      </c>
      <c r="M2" s="21">
        <f t="shared" si="0"/>
        <v>59.960882136720372</v>
      </c>
      <c r="N2" s="21">
        <f t="shared" si="0"/>
        <v>61.688939311425671</v>
      </c>
      <c r="O2" s="21">
        <f t="shared" si="0"/>
        <v>85.216926881650437</v>
      </c>
      <c r="P2" s="21">
        <f t="shared" si="0"/>
        <v>36.643310439279077</v>
      </c>
      <c r="Q2" s="21">
        <f t="shared" si="0"/>
        <v>31.87857447049489</v>
      </c>
      <c r="R2" s="21">
        <f t="shared" si="0"/>
        <v>26.923218665428944</v>
      </c>
      <c r="S2" s="21">
        <f t="shared" si="0"/>
        <v>30.021911021607377</v>
      </c>
      <c r="T2" s="21">
        <f t="shared" si="0"/>
        <v>31.728411307348978</v>
      </c>
      <c r="U2" s="21">
        <f t="shared" si="0"/>
        <v>29.544742798524002</v>
      </c>
      <c r="V2" s="21">
        <f t="shared" si="0"/>
        <v>32.172889647156772</v>
      </c>
      <c r="W2" s="21">
        <f t="shared" si="0"/>
        <v>29.254995365759694</v>
      </c>
      <c r="X2" s="21">
        <f t="shared" si="0"/>
        <v>27.067176676633526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9.8139700114702642</v>
      </c>
      <c r="D3" s="24">
        <f t="shared" ref="D3:W3" si="2">SUM(D4,D8,D11)</f>
        <v>12.523468315780081</v>
      </c>
      <c r="E3" s="24">
        <f t="shared" si="2"/>
        <v>11.065366229496295</v>
      </c>
      <c r="F3" s="24">
        <f t="shared" si="2"/>
        <v>9.7189393409813345</v>
      </c>
      <c r="G3" s="24">
        <f t="shared" si="2"/>
        <v>11.572980435841954</v>
      </c>
      <c r="H3" s="24">
        <f t="shared" si="2"/>
        <v>13.667193511658461</v>
      </c>
      <c r="I3" s="24">
        <f t="shared" si="2"/>
        <v>0.20244890639440288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9.8139700114702642</v>
      </c>
      <c r="D4" s="19">
        <f t="shared" ref="D4:W4" si="5">SUM(D5:D7)</f>
        <v>12.523468315780081</v>
      </c>
      <c r="E4" s="19">
        <f t="shared" si="5"/>
        <v>11.065366229496295</v>
      </c>
      <c r="F4" s="19">
        <f t="shared" si="5"/>
        <v>9.7189393409813345</v>
      </c>
      <c r="G4" s="19">
        <f t="shared" si="5"/>
        <v>11.572980435841954</v>
      </c>
      <c r="H4" s="19">
        <f t="shared" si="5"/>
        <v>13.667193511658461</v>
      </c>
      <c r="I4" s="19">
        <f t="shared" si="5"/>
        <v>0.20244890639440288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9.8139700114702642</v>
      </c>
      <c r="D7" s="8">
        <v>12.523468315780081</v>
      </c>
      <c r="E7" s="8">
        <v>11.065366229496295</v>
      </c>
      <c r="F7" s="8">
        <v>9.7189393409813345</v>
      </c>
      <c r="G7" s="8">
        <v>11.572980435841954</v>
      </c>
      <c r="H7" s="8">
        <v>13.667193511658461</v>
      </c>
      <c r="I7" s="8">
        <v>0.20244890639440288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4.6568540481635265</v>
      </c>
      <c r="D22" s="27">
        <f t="shared" si="10"/>
        <v>7.0323355980889479</v>
      </c>
      <c r="E22" s="27">
        <f t="shared" si="10"/>
        <v>10.06257655277965</v>
      </c>
      <c r="F22" s="27">
        <f t="shared" si="10"/>
        <v>11.683894995325005</v>
      </c>
      <c r="G22" s="27">
        <f t="shared" si="10"/>
        <v>9.6458527090657427</v>
      </c>
      <c r="H22" s="27">
        <f t="shared" si="10"/>
        <v>12.575291780204809</v>
      </c>
      <c r="I22" s="27">
        <f t="shared" si="10"/>
        <v>9.4365061242308528</v>
      </c>
      <c r="J22" s="27">
        <f t="shared" si="10"/>
        <v>5.438146030109543</v>
      </c>
      <c r="K22" s="27">
        <f t="shared" si="10"/>
        <v>6.1878138864527985</v>
      </c>
      <c r="L22" s="27">
        <f t="shared" si="10"/>
        <v>0</v>
      </c>
      <c r="M22" s="27">
        <f t="shared" si="10"/>
        <v>0</v>
      </c>
      <c r="N22" s="27">
        <f t="shared" si="10"/>
        <v>2.0361338481310085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4.6568540481635265</v>
      </c>
      <c r="D23" s="8">
        <v>7.0323355980889479</v>
      </c>
      <c r="E23" s="8">
        <v>10.06257655277965</v>
      </c>
      <c r="F23" s="8">
        <v>11.683894995325005</v>
      </c>
      <c r="G23" s="8">
        <v>9.6458527090657427</v>
      </c>
      <c r="H23" s="8">
        <v>12.575291780204809</v>
      </c>
      <c r="I23" s="8">
        <v>9.4365061242308528</v>
      </c>
      <c r="J23" s="8">
        <v>5.438146030109543</v>
      </c>
      <c r="K23" s="8">
        <v>6.1878138864527985</v>
      </c>
      <c r="L23" s="8">
        <v>0</v>
      </c>
      <c r="M23" s="8">
        <v>0</v>
      </c>
      <c r="N23" s="8">
        <v>2.0361338481310085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35.063474861733233</v>
      </c>
      <c r="D26" s="27">
        <f t="shared" si="11"/>
        <v>42.54515494469937</v>
      </c>
      <c r="E26" s="27">
        <f t="shared" si="11"/>
        <v>39.549505923558954</v>
      </c>
      <c r="F26" s="27">
        <f t="shared" si="11"/>
        <v>40.377547685086718</v>
      </c>
      <c r="G26" s="27">
        <f t="shared" si="11"/>
        <v>44.557213379285926</v>
      </c>
      <c r="H26" s="27">
        <f t="shared" si="11"/>
        <v>50.323974253631761</v>
      </c>
      <c r="I26" s="27">
        <f t="shared" si="11"/>
        <v>54.189753595417081</v>
      </c>
      <c r="J26" s="27">
        <f t="shared" si="11"/>
        <v>39.574615147061749</v>
      </c>
      <c r="K26" s="27">
        <f t="shared" si="11"/>
        <v>44.392020233874554</v>
      </c>
      <c r="L26" s="27">
        <f t="shared" si="11"/>
        <v>48.49883625183606</v>
      </c>
      <c r="M26" s="27">
        <f t="shared" si="11"/>
        <v>54.32097598648577</v>
      </c>
      <c r="N26" s="27">
        <f t="shared" si="11"/>
        <v>53.477747152453624</v>
      </c>
      <c r="O26" s="27">
        <f t="shared" si="11"/>
        <v>70.012113837650247</v>
      </c>
      <c r="P26" s="27">
        <f t="shared" si="11"/>
        <v>32.022632693130632</v>
      </c>
      <c r="Q26" s="27">
        <f t="shared" si="11"/>
        <v>27.927082604227078</v>
      </c>
      <c r="R26" s="27">
        <f t="shared" si="11"/>
        <v>23.33593458879384</v>
      </c>
      <c r="S26" s="27">
        <f t="shared" si="11"/>
        <v>25.0788610825539</v>
      </c>
      <c r="T26" s="27">
        <f t="shared" si="11"/>
        <v>22.941097044819728</v>
      </c>
      <c r="U26" s="27">
        <f t="shared" si="11"/>
        <v>21.551071300116146</v>
      </c>
      <c r="V26" s="27">
        <f t="shared" si="11"/>
        <v>24.543147640080516</v>
      </c>
      <c r="W26" s="27">
        <f t="shared" si="11"/>
        <v>21.736802347182461</v>
      </c>
      <c r="X26" s="27">
        <f t="shared" si="11"/>
        <v>20.147243979814171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35.063474861733233</v>
      </c>
      <c r="D33" s="19">
        <f t="shared" si="13"/>
        <v>42.54515494469937</v>
      </c>
      <c r="E33" s="19">
        <f t="shared" si="13"/>
        <v>39.549505923558954</v>
      </c>
      <c r="F33" s="19">
        <f t="shared" si="13"/>
        <v>40.377547685086718</v>
      </c>
      <c r="G33" s="19">
        <f t="shared" si="13"/>
        <v>44.557213379285926</v>
      </c>
      <c r="H33" s="19">
        <f t="shared" si="13"/>
        <v>50.323974253631761</v>
      </c>
      <c r="I33" s="19">
        <f t="shared" si="13"/>
        <v>54.189753595417081</v>
      </c>
      <c r="J33" s="19">
        <f t="shared" si="13"/>
        <v>39.574615147061749</v>
      </c>
      <c r="K33" s="19">
        <f t="shared" si="13"/>
        <v>44.392020233874554</v>
      </c>
      <c r="L33" s="19">
        <f t="shared" si="13"/>
        <v>48.49883625183606</v>
      </c>
      <c r="M33" s="19">
        <f t="shared" si="13"/>
        <v>54.32097598648577</v>
      </c>
      <c r="N33" s="19">
        <f t="shared" si="13"/>
        <v>53.477747152453624</v>
      </c>
      <c r="O33" s="19">
        <f t="shared" si="13"/>
        <v>70.012113837650247</v>
      </c>
      <c r="P33" s="19">
        <f t="shared" si="13"/>
        <v>32.022632693130632</v>
      </c>
      <c r="Q33" s="19">
        <f t="shared" si="13"/>
        <v>27.927082604227078</v>
      </c>
      <c r="R33" s="19">
        <f t="shared" si="13"/>
        <v>23.33593458879384</v>
      </c>
      <c r="S33" s="19">
        <f t="shared" si="13"/>
        <v>25.0788610825539</v>
      </c>
      <c r="T33" s="19">
        <f t="shared" si="13"/>
        <v>22.941097044819728</v>
      </c>
      <c r="U33" s="19">
        <f t="shared" si="13"/>
        <v>21.551071300116146</v>
      </c>
      <c r="V33" s="19">
        <f t="shared" si="13"/>
        <v>24.543147640080516</v>
      </c>
      <c r="W33" s="19">
        <f t="shared" si="13"/>
        <v>21.736802347182461</v>
      </c>
      <c r="X33" s="19">
        <f t="shared" si="13"/>
        <v>20.147243979814171</v>
      </c>
    </row>
    <row r="34" spans="1:24" ht="11.25" customHeight="1" x14ac:dyDescent="0.2">
      <c r="A34" s="28" t="s">
        <v>54</v>
      </c>
      <c r="B34" s="7" t="s">
        <v>55</v>
      </c>
      <c r="C34" s="8">
        <v>21.181784535463319</v>
      </c>
      <c r="D34" s="8">
        <v>25.078206572123918</v>
      </c>
      <c r="E34" s="8">
        <v>22.507426799743971</v>
      </c>
      <c r="F34" s="8">
        <v>24.059376274126265</v>
      </c>
      <c r="G34" s="8">
        <v>26.459716653422774</v>
      </c>
      <c r="H34" s="8">
        <v>30.191342009190908</v>
      </c>
      <c r="I34" s="8">
        <v>34.17222164081651</v>
      </c>
      <c r="J34" s="8">
        <v>24.625948887269466</v>
      </c>
      <c r="K34" s="8">
        <v>30.392926275625594</v>
      </c>
      <c r="L34" s="8">
        <v>34.958770910927186</v>
      </c>
      <c r="M34" s="8">
        <v>37.097814347509612</v>
      </c>
      <c r="N34" s="8">
        <v>34.658404838614473</v>
      </c>
      <c r="O34" s="8">
        <v>45.083899384096604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1.5941756178097495</v>
      </c>
      <c r="D36" s="8">
        <v>3.6796411351964911</v>
      </c>
      <c r="E36" s="8">
        <v>2.847529003364055</v>
      </c>
      <c r="F36" s="8">
        <v>3.294082378813092</v>
      </c>
      <c r="G36" s="8">
        <v>3.5717017088574967</v>
      </c>
      <c r="H36" s="8">
        <v>4.0435794294326843</v>
      </c>
      <c r="I36" s="8">
        <v>4.9778812215729982</v>
      </c>
      <c r="J36" s="8">
        <v>3.440578947433937</v>
      </c>
      <c r="K36" s="8">
        <v>3.5434417826438525</v>
      </c>
      <c r="L36" s="8">
        <v>3.6241931585865044</v>
      </c>
      <c r="M36" s="8">
        <v>5.7000490957534362</v>
      </c>
      <c r="N36" s="8">
        <v>8.2133792915328439</v>
      </c>
      <c r="O36" s="8">
        <v>9.8761171076233527</v>
      </c>
      <c r="P36" s="8">
        <v>17.378364802112404</v>
      </c>
      <c r="Q36" s="8">
        <v>15.107305472123882</v>
      </c>
      <c r="R36" s="8">
        <v>12.477092331562227</v>
      </c>
      <c r="S36" s="8">
        <v>13.312314656749358</v>
      </c>
      <c r="T36" s="8">
        <v>11.726315884950687</v>
      </c>
      <c r="U36" s="8">
        <v>11.696767398812673</v>
      </c>
      <c r="V36" s="8">
        <v>14.109059128247168</v>
      </c>
      <c r="W36" s="8">
        <v>12.870697470380096</v>
      </c>
      <c r="X36" s="8">
        <v>12.649442199127087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10.082279811370654</v>
      </c>
      <c r="Q42" s="8">
        <v>8.3396614564253913</v>
      </c>
      <c r="R42" s="8">
        <v>7.0454913297214601</v>
      </c>
      <c r="S42" s="8">
        <v>8.5881864129359542</v>
      </c>
      <c r="T42" s="8">
        <v>7.7655179393249822</v>
      </c>
      <c r="U42" s="8">
        <v>7.153559192485849</v>
      </c>
      <c r="V42" s="8">
        <v>7.3775128725735293</v>
      </c>
      <c r="W42" s="8">
        <v>6.4099701151113608</v>
      </c>
      <c r="X42" s="8">
        <v>5.1133124683268685</v>
      </c>
    </row>
    <row r="43" spans="1:24" ht="11.25" customHeight="1" x14ac:dyDescent="0.2">
      <c r="A43" s="28" t="s">
        <v>72</v>
      </c>
      <c r="B43" s="7" t="s">
        <v>73</v>
      </c>
      <c r="C43" s="8">
        <v>0.53749011016494141</v>
      </c>
      <c r="D43" s="8">
        <v>0.82764150227390476</v>
      </c>
      <c r="E43" s="8">
        <v>1.0637128963694027</v>
      </c>
      <c r="F43" s="8">
        <v>1.1135695058020549</v>
      </c>
      <c r="G43" s="8">
        <v>0.99989993608016292</v>
      </c>
      <c r="H43" s="8">
        <v>1.3614465743312176</v>
      </c>
      <c r="I43" s="8">
        <v>1.3778950595079436</v>
      </c>
      <c r="J43" s="8">
        <v>1.1584791296720744</v>
      </c>
      <c r="K43" s="8">
        <v>1.1956504226777429</v>
      </c>
      <c r="L43" s="8">
        <v>1.1244221530443228</v>
      </c>
      <c r="M43" s="8">
        <v>1.3693870587734038</v>
      </c>
      <c r="N43" s="8">
        <v>0.90122956055439618</v>
      </c>
      <c r="O43" s="8">
        <v>1.339997669806438</v>
      </c>
      <c r="P43" s="8">
        <v>0.54277941362982507</v>
      </c>
      <c r="Q43" s="8">
        <v>0.46713379871533278</v>
      </c>
      <c r="R43" s="8">
        <v>0.38815586045357109</v>
      </c>
      <c r="S43" s="8">
        <v>0.5252741571336742</v>
      </c>
      <c r="T43" s="8">
        <v>0.58678432578470319</v>
      </c>
      <c r="U43" s="8">
        <v>0.49147034739892065</v>
      </c>
      <c r="V43" s="8">
        <v>0.55707785037607016</v>
      </c>
      <c r="W43" s="8">
        <v>0.20903416884297649</v>
      </c>
      <c r="X43" s="8">
        <v>0.18899437160176907</v>
      </c>
    </row>
    <row r="44" spans="1:24" ht="11.25" customHeight="1" x14ac:dyDescent="0.2">
      <c r="A44" s="28" t="s">
        <v>74</v>
      </c>
      <c r="B44" s="7" t="s">
        <v>75</v>
      </c>
      <c r="C44" s="8">
        <v>10.437584121412037</v>
      </c>
      <c r="D44" s="8">
        <v>11.443561527778391</v>
      </c>
      <c r="E44" s="8">
        <v>11.393345436144969</v>
      </c>
      <c r="F44" s="8">
        <v>10.244486620977312</v>
      </c>
      <c r="G44" s="8">
        <v>11.887379087141301</v>
      </c>
      <c r="H44" s="8">
        <v>12.134161939869324</v>
      </c>
      <c r="I44" s="8">
        <v>9.7775021119941226</v>
      </c>
      <c r="J44" s="8">
        <v>7.6965476616323691</v>
      </c>
      <c r="K44" s="8">
        <v>6.3543872972435889</v>
      </c>
      <c r="L44" s="8">
        <v>5.4707077500815515</v>
      </c>
      <c r="M44" s="8">
        <v>7.7437843642318196</v>
      </c>
      <c r="N44" s="8">
        <v>6.969999274692281</v>
      </c>
      <c r="O44" s="8">
        <v>9.7750991222807606</v>
      </c>
      <c r="P44" s="8">
        <v>4.0192086660177484</v>
      </c>
      <c r="Q44" s="8">
        <v>4.0129818769624714</v>
      </c>
      <c r="R44" s="8">
        <v>3.4251950670565821</v>
      </c>
      <c r="S44" s="8">
        <v>2.6530858557349157</v>
      </c>
      <c r="T44" s="8">
        <v>2.8624788947593554</v>
      </c>
      <c r="U44" s="8">
        <v>2.2092743614187036</v>
      </c>
      <c r="V44" s="8">
        <v>2.4994977888837484</v>
      </c>
      <c r="W44" s="8">
        <v>2.2471005928480263</v>
      </c>
      <c r="X44" s="8">
        <v>2.1954949407584472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1.3124404768831901</v>
      </c>
      <c r="D50" s="8">
        <v>1.5161042073266653</v>
      </c>
      <c r="E50" s="8">
        <v>1.7374917879365528</v>
      </c>
      <c r="F50" s="8">
        <v>1.6660329053679928</v>
      </c>
      <c r="G50" s="8">
        <v>1.638515993784194</v>
      </c>
      <c r="H50" s="8">
        <v>2.5934443008076227</v>
      </c>
      <c r="I50" s="8">
        <v>3.8842535615255027</v>
      </c>
      <c r="J50" s="8">
        <v>2.6530605210539027</v>
      </c>
      <c r="K50" s="8">
        <v>2.9056144556837764</v>
      </c>
      <c r="L50" s="8">
        <v>3.3207422791964913</v>
      </c>
      <c r="M50" s="8">
        <v>2.4099411202174981</v>
      </c>
      <c r="N50" s="8">
        <v>2.7347341870596211</v>
      </c>
      <c r="O50" s="8">
        <v>3.9370005538430872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4.2571579628418963</v>
      </c>
      <c r="D51" s="27">
        <v>2.5581820730572575</v>
      </c>
      <c r="E51" s="27">
        <v>2.7880394263142949</v>
      </c>
      <c r="F51" s="27">
        <v>2.5506575392622937</v>
      </c>
      <c r="G51" s="27">
        <v>2.9223150435982528</v>
      </c>
      <c r="H51" s="27">
        <v>3.5395979824792057</v>
      </c>
      <c r="I51" s="27">
        <v>5.2822191256133619</v>
      </c>
      <c r="J51" s="27">
        <v>6.3790594710198549</v>
      </c>
      <c r="K51" s="27">
        <v>5.9987864243383573</v>
      </c>
      <c r="L51" s="27">
        <v>3.7436109665886321</v>
      </c>
      <c r="M51" s="27">
        <v>4.2920822839169164</v>
      </c>
      <c r="N51" s="27">
        <v>5.2524225629931252</v>
      </c>
      <c r="O51" s="27">
        <v>6.3613626449288434</v>
      </c>
      <c r="P51" s="27">
        <v>1.7288075687305167</v>
      </c>
      <c r="Q51" s="27">
        <v>1.5617784080201838</v>
      </c>
      <c r="R51" s="27">
        <v>1.5411730276321773</v>
      </c>
      <c r="S51" s="27">
        <v>2.8059475119772519</v>
      </c>
      <c r="T51" s="27">
        <v>6.2403416457769332</v>
      </c>
      <c r="U51" s="27">
        <v>5.7118379618665278</v>
      </c>
      <c r="V51" s="27">
        <v>5.3700562280765025</v>
      </c>
      <c r="W51" s="27">
        <v>5.000413351374152</v>
      </c>
      <c r="X51" s="27">
        <v>4.5449113080150907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0.8533983951811358</v>
      </c>
      <c r="D52" s="27">
        <f t="shared" si="14"/>
        <v>1.2232858782538925</v>
      </c>
      <c r="E52" s="27">
        <f t="shared" si="14"/>
        <v>1.3640282148519827</v>
      </c>
      <c r="F52" s="27">
        <f t="shared" si="14"/>
        <v>1.1921785346597398</v>
      </c>
      <c r="G52" s="27">
        <f t="shared" si="14"/>
        <v>1.4155262416927212</v>
      </c>
      <c r="H52" s="27">
        <f t="shared" si="14"/>
        <v>1.6433967080057859</v>
      </c>
      <c r="I52" s="27">
        <f t="shared" si="14"/>
        <v>1.2710120112746022</v>
      </c>
      <c r="J52" s="27">
        <f t="shared" si="14"/>
        <v>1.0688278063742755</v>
      </c>
      <c r="K52" s="27">
        <f t="shared" si="14"/>
        <v>1.3276583611952664</v>
      </c>
      <c r="L52" s="27">
        <f t="shared" si="14"/>
        <v>1.3568791089597096</v>
      </c>
      <c r="M52" s="27">
        <f t="shared" si="14"/>
        <v>1.3478238663176851</v>
      </c>
      <c r="N52" s="27">
        <f t="shared" si="14"/>
        <v>0.92263574784791447</v>
      </c>
      <c r="O52" s="27">
        <f t="shared" si="14"/>
        <v>8.8434503990713509</v>
      </c>
      <c r="P52" s="27">
        <f t="shared" si="14"/>
        <v>2.8918701774179287</v>
      </c>
      <c r="Q52" s="27">
        <f t="shared" si="14"/>
        <v>2.3897134582476252</v>
      </c>
      <c r="R52" s="27">
        <f t="shared" si="14"/>
        <v>2.0461110490029273</v>
      </c>
      <c r="S52" s="27">
        <f t="shared" si="14"/>
        <v>2.1371024270762247</v>
      </c>
      <c r="T52" s="27">
        <f t="shared" si="14"/>
        <v>2.5469726167523161</v>
      </c>
      <c r="U52" s="27">
        <f t="shared" si="14"/>
        <v>2.2818335365413276</v>
      </c>
      <c r="V52" s="27">
        <f t="shared" si="14"/>
        <v>2.2596857789997524</v>
      </c>
      <c r="W52" s="27">
        <f t="shared" si="14"/>
        <v>2.5177796672030786</v>
      </c>
      <c r="X52" s="27">
        <f t="shared" si="14"/>
        <v>2.3750213888042637</v>
      </c>
    </row>
    <row r="53" spans="1:24" ht="11.25" customHeight="1" x14ac:dyDescent="0.2">
      <c r="A53" s="29" t="s">
        <v>116</v>
      </c>
      <c r="B53" s="7" t="s">
        <v>117</v>
      </c>
      <c r="C53" s="8">
        <v>0.8533983951811358</v>
      </c>
      <c r="D53" s="8">
        <v>1.2232858782538925</v>
      </c>
      <c r="E53" s="8">
        <v>1.3640282148519827</v>
      </c>
      <c r="F53" s="8">
        <v>1.1921785346597398</v>
      </c>
      <c r="G53" s="8">
        <v>1.4155262416927212</v>
      </c>
      <c r="H53" s="8">
        <v>1.6433967080057859</v>
      </c>
      <c r="I53" s="8">
        <v>1.2710120112746022</v>
      </c>
      <c r="J53" s="8">
        <v>1.0688278063742755</v>
      </c>
      <c r="K53" s="8">
        <v>1.3276583611952664</v>
      </c>
      <c r="L53" s="8">
        <v>1.3568791089597096</v>
      </c>
      <c r="M53" s="8">
        <v>1.3478238663176851</v>
      </c>
      <c r="N53" s="8">
        <v>0.92263574784791447</v>
      </c>
      <c r="O53" s="8">
        <v>8.8434503990713509</v>
      </c>
      <c r="P53" s="8">
        <v>2.8918701774179287</v>
      </c>
      <c r="Q53" s="8">
        <v>2.3897134582476252</v>
      </c>
      <c r="R53" s="8">
        <v>2.0461110490029273</v>
      </c>
      <c r="S53" s="8">
        <v>2.1371024270762247</v>
      </c>
      <c r="T53" s="8">
        <v>2.5469726167523161</v>
      </c>
      <c r="U53" s="8">
        <v>2.2818335365413276</v>
      </c>
      <c r="V53" s="8">
        <v>2.2596857789997524</v>
      </c>
      <c r="W53" s="8">
        <v>2.5177796672030786</v>
      </c>
      <c r="X53" s="8">
        <v>2.3750213888042637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2.5002909946037182</v>
      </c>
      <c r="D61" s="49">
        <f t="shared" si="15"/>
        <v>1.2298105341521126</v>
      </c>
      <c r="E61" s="49">
        <f t="shared" si="15"/>
        <v>2.7113264774855192</v>
      </c>
      <c r="F61" s="49">
        <f t="shared" si="15"/>
        <v>2.1872165033274595</v>
      </c>
      <c r="G61" s="49">
        <f t="shared" si="15"/>
        <v>3.0488506965255855</v>
      </c>
      <c r="H61" s="49">
        <f t="shared" si="15"/>
        <v>4.7482418997704032</v>
      </c>
      <c r="I61" s="49">
        <f t="shared" si="15"/>
        <v>4.8227672080291351</v>
      </c>
      <c r="J61" s="49">
        <f t="shared" si="15"/>
        <v>3.5896128339834656</v>
      </c>
      <c r="K61" s="49">
        <f t="shared" si="15"/>
        <v>3.3621308289178296</v>
      </c>
      <c r="L61" s="49">
        <f t="shared" si="15"/>
        <v>3.8494365539991247</v>
      </c>
      <c r="M61" s="49">
        <f t="shared" si="15"/>
        <v>4.3264845331740673</v>
      </c>
      <c r="N61" s="49">
        <f t="shared" si="15"/>
        <v>4.4374979471681897</v>
      </c>
      <c r="O61" s="49">
        <f t="shared" si="15"/>
        <v>5.485706251667045</v>
      </c>
      <c r="P61" s="49">
        <f t="shared" si="15"/>
        <v>1.5893184899135722</v>
      </c>
      <c r="Q61" s="49">
        <f t="shared" si="15"/>
        <v>1.0235777018187462</v>
      </c>
      <c r="R61" s="49">
        <f t="shared" si="15"/>
        <v>0.7782803882961119</v>
      </c>
      <c r="S61" s="49">
        <f t="shared" si="15"/>
        <v>1.0671052375959018</v>
      </c>
      <c r="T61" s="49">
        <f t="shared" si="15"/>
        <v>1.2192836879709015</v>
      </c>
      <c r="U61" s="49">
        <f t="shared" si="15"/>
        <v>0.79355504556615408</v>
      </c>
      <c r="V61" s="49">
        <f t="shared" si="15"/>
        <v>0.79755827458265094</v>
      </c>
      <c r="W61" s="49">
        <f t="shared" si="15"/>
        <v>0.1961299404603212</v>
      </c>
      <c r="X61" s="49">
        <f t="shared" si="15"/>
        <v>0.28875901998993875</v>
      </c>
    </row>
    <row r="62" spans="1:24" ht="11.25" customHeight="1" x14ac:dyDescent="0.2">
      <c r="A62" s="50" t="s">
        <v>92</v>
      </c>
      <c r="B62" s="51" t="s">
        <v>93</v>
      </c>
      <c r="C62" s="52">
        <v>2.5002909946037182</v>
      </c>
      <c r="D62" s="52">
        <v>1.2298105341521126</v>
      </c>
      <c r="E62" s="52">
        <v>2.7113264774855192</v>
      </c>
      <c r="F62" s="52">
        <v>2.1872165033274595</v>
      </c>
      <c r="G62" s="52">
        <v>3.0488506965255855</v>
      </c>
      <c r="H62" s="52">
        <v>4.7482418997704032</v>
      </c>
      <c r="I62" s="52">
        <v>4.8227672080291351</v>
      </c>
      <c r="J62" s="52">
        <v>3.5896128339834656</v>
      </c>
      <c r="K62" s="52">
        <v>3.3621308289178296</v>
      </c>
      <c r="L62" s="52">
        <v>3.8494365539991247</v>
      </c>
      <c r="M62" s="52">
        <v>4.3264845331740673</v>
      </c>
      <c r="N62" s="52">
        <v>4.3906549853728007</v>
      </c>
      <c r="O62" s="52">
        <v>5.2855803477034344</v>
      </c>
      <c r="P62" s="52">
        <v>1.4962416431504184</v>
      </c>
      <c r="Q62" s="52">
        <v>0.94174710903605341</v>
      </c>
      <c r="R62" s="52">
        <v>0.7782803882961119</v>
      </c>
      <c r="S62" s="52">
        <v>1.0671052375959018</v>
      </c>
      <c r="T62" s="52">
        <v>1.2192836879709015</v>
      </c>
      <c r="U62" s="52">
        <v>0.79355504556615408</v>
      </c>
      <c r="V62" s="52">
        <v>0.79755827458265094</v>
      </c>
      <c r="W62" s="52">
        <v>0.1961299404603212</v>
      </c>
      <c r="X62" s="52">
        <v>0.28284855401858705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4.6842961795389375E-2</v>
      </c>
      <c r="O64" s="52">
        <v>0.20012590396361055</v>
      </c>
      <c r="P64" s="52">
        <v>9.3076846763153823E-2</v>
      </c>
      <c r="Q64" s="52">
        <v>8.183059278269289E-2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5.9104659713516972E-3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1010.3517731159999</v>
      </c>
      <c r="D2" s="21">
        <f t="shared" ref="D2:X2" si="0">SUM(D3,D17,D22,D25,D26,D51,D52)</f>
        <v>1029.4731585288</v>
      </c>
      <c r="E2" s="21">
        <f t="shared" si="0"/>
        <v>1045.7084753496001</v>
      </c>
      <c r="F2" s="21">
        <f t="shared" si="0"/>
        <v>1048.3955883936001</v>
      </c>
      <c r="G2" s="21">
        <f t="shared" si="0"/>
        <v>1116.6083138303998</v>
      </c>
      <c r="H2" s="21">
        <f t="shared" si="0"/>
        <v>1076.6467138752</v>
      </c>
      <c r="I2" s="21">
        <f t="shared" si="0"/>
        <v>1114.7890784327999</v>
      </c>
      <c r="J2" s="21">
        <f t="shared" si="0"/>
        <v>1085.7883890190321</v>
      </c>
      <c r="K2" s="21">
        <f t="shared" si="0"/>
        <v>1063.1362273298728</v>
      </c>
      <c r="L2" s="21">
        <f t="shared" si="0"/>
        <v>716.67013469659992</v>
      </c>
      <c r="M2" s="21">
        <f t="shared" si="0"/>
        <v>773.2555774758672</v>
      </c>
      <c r="N2" s="21">
        <f t="shared" si="0"/>
        <v>795.01922539620989</v>
      </c>
      <c r="O2" s="21">
        <f t="shared" si="0"/>
        <v>706.73696327942082</v>
      </c>
      <c r="P2" s="21">
        <f t="shared" si="0"/>
        <v>684.03504363961849</v>
      </c>
      <c r="Q2" s="21">
        <f t="shared" si="0"/>
        <v>653.09447391779656</v>
      </c>
      <c r="R2" s="21">
        <f t="shared" si="0"/>
        <v>693.51188860032426</v>
      </c>
      <c r="S2" s="21">
        <f t="shared" si="0"/>
        <v>746.76226137786648</v>
      </c>
      <c r="T2" s="21">
        <f t="shared" si="0"/>
        <v>766.47589486459538</v>
      </c>
      <c r="U2" s="21">
        <f t="shared" si="0"/>
        <v>689.96340118538012</v>
      </c>
      <c r="V2" s="21">
        <f t="shared" si="0"/>
        <v>672.70865650217047</v>
      </c>
      <c r="W2" s="21">
        <f t="shared" si="0"/>
        <v>666.31444527786357</v>
      </c>
      <c r="X2" s="21">
        <f t="shared" si="0"/>
        <v>682.08795669842777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483.68244711599999</v>
      </c>
      <c r="D3" s="24">
        <f t="shared" ref="D3:W3" si="2">SUM(D4,D8,D11)</f>
        <v>550.99858484880008</v>
      </c>
      <c r="E3" s="24">
        <f t="shared" si="2"/>
        <v>497.19874746960022</v>
      </c>
      <c r="F3" s="24">
        <f t="shared" si="2"/>
        <v>467.05287087359989</v>
      </c>
      <c r="G3" s="24">
        <f t="shared" si="2"/>
        <v>476.61116675039989</v>
      </c>
      <c r="H3" s="24">
        <f t="shared" si="2"/>
        <v>477.69428963520005</v>
      </c>
      <c r="I3" s="24">
        <f t="shared" si="2"/>
        <v>477.31411799279988</v>
      </c>
      <c r="J3" s="24">
        <f t="shared" si="2"/>
        <v>464.09812812000007</v>
      </c>
      <c r="K3" s="24">
        <f t="shared" si="2"/>
        <v>484.15702199039993</v>
      </c>
      <c r="L3" s="24">
        <f t="shared" si="2"/>
        <v>275.57716855679996</v>
      </c>
      <c r="M3" s="24">
        <f t="shared" si="2"/>
        <v>335.41009120079991</v>
      </c>
      <c r="N3" s="24">
        <f t="shared" si="2"/>
        <v>309.43571883839996</v>
      </c>
      <c r="O3" s="24">
        <f t="shared" si="2"/>
        <v>221.62251327479999</v>
      </c>
      <c r="P3" s="24">
        <f t="shared" si="2"/>
        <v>190.43172593280002</v>
      </c>
      <c r="Q3" s="24">
        <f t="shared" si="2"/>
        <v>196.38245274120001</v>
      </c>
      <c r="R3" s="24">
        <f t="shared" si="2"/>
        <v>155.73081498479996</v>
      </c>
      <c r="S3" s="24">
        <f t="shared" si="2"/>
        <v>164.24699536079993</v>
      </c>
      <c r="T3" s="24">
        <f t="shared" si="2"/>
        <v>182.70764930880003</v>
      </c>
      <c r="U3" s="24">
        <f t="shared" si="2"/>
        <v>166.51450767599997</v>
      </c>
      <c r="V3" s="24">
        <f t="shared" si="2"/>
        <v>144.82777486320001</v>
      </c>
      <c r="W3" s="24">
        <f t="shared" si="2"/>
        <v>117.28036290959996</v>
      </c>
      <c r="X3" s="24">
        <f t="shared" ref="X3" si="3">SUM(X4,X8,X11)</f>
        <v>121.50314074800002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421.14326973840002</v>
      </c>
      <c r="D4" s="19">
        <f t="shared" ref="D4:W4" si="5">SUM(D5:D7)</f>
        <v>485.33241018240005</v>
      </c>
      <c r="E4" s="19">
        <f t="shared" si="5"/>
        <v>428.4055755144002</v>
      </c>
      <c r="F4" s="19">
        <f t="shared" si="5"/>
        <v>401.38669620719992</v>
      </c>
      <c r="G4" s="19">
        <f t="shared" si="5"/>
        <v>392.1833925503999</v>
      </c>
      <c r="H4" s="19">
        <f t="shared" si="5"/>
        <v>387.01252085760007</v>
      </c>
      <c r="I4" s="19">
        <f t="shared" si="5"/>
        <v>396.01334108159989</v>
      </c>
      <c r="J4" s="19">
        <f t="shared" si="5"/>
        <v>379.67035392000008</v>
      </c>
      <c r="K4" s="19">
        <f t="shared" si="5"/>
        <v>415.36385003519996</v>
      </c>
      <c r="L4" s="19">
        <f t="shared" si="5"/>
        <v>231.79997491199998</v>
      </c>
      <c r="M4" s="19">
        <f t="shared" si="5"/>
        <v>291.63289755599993</v>
      </c>
      <c r="N4" s="19">
        <f t="shared" si="5"/>
        <v>259.57470472559999</v>
      </c>
      <c r="O4" s="19">
        <f t="shared" si="5"/>
        <v>174.87786040559999</v>
      </c>
      <c r="P4" s="19">
        <f t="shared" si="5"/>
        <v>146.80343430720001</v>
      </c>
      <c r="Q4" s="19">
        <f t="shared" si="5"/>
        <v>158.98650071040001</v>
      </c>
      <c r="R4" s="19">
        <f t="shared" si="5"/>
        <v>118.46249418959998</v>
      </c>
      <c r="S4" s="19">
        <f t="shared" si="5"/>
        <v>142.50730055759993</v>
      </c>
      <c r="T4" s="19">
        <f t="shared" si="5"/>
        <v>164.07367970400003</v>
      </c>
      <c r="U4" s="19">
        <f t="shared" si="5"/>
        <v>147.88053807119996</v>
      </c>
      <c r="V4" s="19">
        <f t="shared" si="5"/>
        <v>132.4048740696</v>
      </c>
      <c r="W4" s="19">
        <f t="shared" si="5"/>
        <v>104.85746211599997</v>
      </c>
      <c r="X4" s="19">
        <f t="shared" ref="X4" si="6">SUM(X5:X7)</f>
        <v>109.08023995440001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421.14326973840002</v>
      </c>
      <c r="D7" s="8">
        <f>FC_IND_NMM_CM_E!D7+FC_IND_NMM_CR_E!D7+FC_IND_NMM_GL_E!D7</f>
        <v>485.33241018240005</v>
      </c>
      <c r="E7" s="8">
        <f>FC_IND_NMM_CM_E!E7+FC_IND_NMM_CR_E!E7+FC_IND_NMM_GL_E!E7</f>
        <v>428.4055755144002</v>
      </c>
      <c r="F7" s="8">
        <f>FC_IND_NMM_CM_E!F7+FC_IND_NMM_CR_E!F7+FC_IND_NMM_GL_E!F7</f>
        <v>401.38669620719992</v>
      </c>
      <c r="G7" s="8">
        <f>FC_IND_NMM_CM_E!G7+FC_IND_NMM_CR_E!G7+FC_IND_NMM_GL_E!G7</f>
        <v>392.1833925503999</v>
      </c>
      <c r="H7" s="8">
        <f>FC_IND_NMM_CM_E!H7+FC_IND_NMM_CR_E!H7+FC_IND_NMM_GL_E!H7</f>
        <v>387.01252085760007</v>
      </c>
      <c r="I7" s="8">
        <f>FC_IND_NMM_CM_E!I7+FC_IND_NMM_CR_E!I7+FC_IND_NMM_GL_E!I7</f>
        <v>396.01334108159989</v>
      </c>
      <c r="J7" s="8">
        <f>FC_IND_NMM_CM_E!J7+FC_IND_NMM_CR_E!J7+FC_IND_NMM_GL_E!J7</f>
        <v>379.67035392000008</v>
      </c>
      <c r="K7" s="8">
        <f>FC_IND_NMM_CM_E!K7+FC_IND_NMM_CR_E!K7+FC_IND_NMM_GL_E!K7</f>
        <v>415.36385003519996</v>
      </c>
      <c r="L7" s="8">
        <f>FC_IND_NMM_CM_E!L7+FC_IND_NMM_CR_E!L7+FC_IND_NMM_GL_E!L7</f>
        <v>231.79997491199998</v>
      </c>
      <c r="M7" s="8">
        <f>FC_IND_NMM_CM_E!M7+FC_IND_NMM_CR_E!M7+FC_IND_NMM_GL_E!M7</f>
        <v>291.63289755599993</v>
      </c>
      <c r="N7" s="8">
        <f>FC_IND_NMM_CM_E!N7+FC_IND_NMM_CR_E!N7+FC_IND_NMM_GL_E!N7</f>
        <v>259.57470472559999</v>
      </c>
      <c r="O7" s="8">
        <f>FC_IND_NMM_CM_E!O7+FC_IND_NMM_CR_E!O7+FC_IND_NMM_GL_E!O7</f>
        <v>174.87786040559999</v>
      </c>
      <c r="P7" s="8">
        <f>FC_IND_NMM_CM_E!P7+FC_IND_NMM_CR_E!P7+FC_IND_NMM_GL_E!P7</f>
        <v>146.80343430720001</v>
      </c>
      <c r="Q7" s="8">
        <f>FC_IND_NMM_CM_E!Q7+FC_IND_NMM_CR_E!Q7+FC_IND_NMM_GL_E!Q7</f>
        <v>158.98650071040001</v>
      </c>
      <c r="R7" s="8">
        <f>FC_IND_NMM_CM_E!R7+FC_IND_NMM_CR_E!R7+FC_IND_NMM_GL_E!R7</f>
        <v>118.46249418959998</v>
      </c>
      <c r="S7" s="8">
        <f>FC_IND_NMM_CM_E!S7+FC_IND_NMM_CR_E!S7+FC_IND_NMM_GL_E!S7</f>
        <v>142.50730055759993</v>
      </c>
      <c r="T7" s="8">
        <f>FC_IND_NMM_CM_E!T7+FC_IND_NMM_CR_E!T7+FC_IND_NMM_GL_E!T7</f>
        <v>164.07367970400003</v>
      </c>
      <c r="U7" s="8">
        <f>FC_IND_NMM_CM_E!U7+FC_IND_NMM_CR_E!U7+FC_IND_NMM_GL_E!U7</f>
        <v>147.88053807119996</v>
      </c>
      <c r="V7" s="8">
        <f>FC_IND_NMM_CM_E!V7+FC_IND_NMM_CR_E!V7+FC_IND_NMM_GL_E!V7</f>
        <v>132.4048740696</v>
      </c>
      <c r="W7" s="8">
        <f>FC_IND_NMM_CM_E!W7+FC_IND_NMM_CR_E!W7+FC_IND_NMM_GL_E!W7</f>
        <v>104.85746211599997</v>
      </c>
      <c r="X7" s="8">
        <f>FC_IND_NMM_CM_E!X7+FC_IND_NMM_CR_E!X7+FC_IND_NMM_GL_E!X7</f>
        <v>109.08023995440001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62.539177377599984</v>
      </c>
      <c r="D11" s="19">
        <f t="shared" ref="D11:W11" si="11">SUM(D12:D16)</f>
        <v>65.666174666399996</v>
      </c>
      <c r="E11" s="19">
        <f t="shared" si="11"/>
        <v>68.793171955199995</v>
      </c>
      <c r="F11" s="19">
        <f t="shared" si="11"/>
        <v>65.666174666399996</v>
      </c>
      <c r="G11" s="19">
        <f t="shared" si="11"/>
        <v>84.427774199999988</v>
      </c>
      <c r="H11" s="19">
        <f t="shared" si="11"/>
        <v>90.681768777599984</v>
      </c>
      <c r="I11" s="19">
        <f t="shared" si="11"/>
        <v>81.300776911200003</v>
      </c>
      <c r="J11" s="19">
        <f t="shared" si="11"/>
        <v>84.427774199999988</v>
      </c>
      <c r="K11" s="19">
        <f t="shared" si="11"/>
        <v>68.793171955199995</v>
      </c>
      <c r="L11" s="19">
        <f t="shared" si="11"/>
        <v>43.777193644799993</v>
      </c>
      <c r="M11" s="19">
        <f t="shared" si="11"/>
        <v>43.777193644799993</v>
      </c>
      <c r="N11" s="19">
        <f t="shared" si="11"/>
        <v>49.8610141128</v>
      </c>
      <c r="O11" s="19">
        <f t="shared" si="11"/>
        <v>46.744652869199996</v>
      </c>
      <c r="P11" s="19">
        <f t="shared" si="11"/>
        <v>43.628291625599999</v>
      </c>
      <c r="Q11" s="19">
        <f t="shared" si="11"/>
        <v>37.395952030800004</v>
      </c>
      <c r="R11" s="19">
        <f t="shared" si="11"/>
        <v>37.268320795199998</v>
      </c>
      <c r="S11" s="19">
        <f t="shared" si="11"/>
        <v>21.739694803199995</v>
      </c>
      <c r="T11" s="19">
        <f t="shared" si="11"/>
        <v>18.633969604799994</v>
      </c>
      <c r="U11" s="19">
        <f t="shared" si="11"/>
        <v>18.633969604799997</v>
      </c>
      <c r="V11" s="19">
        <f t="shared" si="11"/>
        <v>12.4229007936</v>
      </c>
      <c r="W11" s="19">
        <f t="shared" si="11"/>
        <v>12.422900793599998</v>
      </c>
      <c r="X11" s="19">
        <f t="shared" ref="X11" si="12">SUM(X12:X16)</f>
        <v>12.4229007936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62.539177377599984</v>
      </c>
      <c r="D13" s="8">
        <f>FC_IND_NMM_CM_E!D13+FC_IND_NMM_CR_E!D13+FC_IND_NMM_GL_E!D13</f>
        <v>65.666174666399996</v>
      </c>
      <c r="E13" s="8">
        <f>FC_IND_NMM_CM_E!E13+FC_IND_NMM_CR_E!E13+FC_IND_NMM_GL_E!E13</f>
        <v>68.793171955199995</v>
      </c>
      <c r="F13" s="8">
        <f>FC_IND_NMM_CM_E!F13+FC_IND_NMM_CR_E!F13+FC_IND_NMM_GL_E!F13</f>
        <v>65.666174666399996</v>
      </c>
      <c r="G13" s="8">
        <f>FC_IND_NMM_CM_E!G13+FC_IND_NMM_CR_E!G13+FC_IND_NMM_GL_E!G13</f>
        <v>84.427774199999988</v>
      </c>
      <c r="H13" s="8">
        <f>FC_IND_NMM_CM_E!H13+FC_IND_NMM_CR_E!H13+FC_IND_NMM_GL_E!H13</f>
        <v>90.681768777599984</v>
      </c>
      <c r="I13" s="8">
        <f>FC_IND_NMM_CM_E!I13+FC_IND_NMM_CR_E!I13+FC_IND_NMM_GL_E!I13</f>
        <v>81.300776911200003</v>
      </c>
      <c r="J13" s="8">
        <f>FC_IND_NMM_CM_E!J13+FC_IND_NMM_CR_E!J13+FC_IND_NMM_GL_E!J13</f>
        <v>84.427774199999988</v>
      </c>
      <c r="K13" s="8">
        <f>FC_IND_NMM_CM_E!K13+FC_IND_NMM_CR_E!K13+FC_IND_NMM_GL_E!K13</f>
        <v>68.793171955199995</v>
      </c>
      <c r="L13" s="8">
        <f>FC_IND_NMM_CM_E!L13+FC_IND_NMM_CR_E!L13+FC_IND_NMM_GL_E!L13</f>
        <v>43.777193644799993</v>
      </c>
      <c r="M13" s="8">
        <f>FC_IND_NMM_CM_E!M13+FC_IND_NMM_CR_E!M13+FC_IND_NMM_GL_E!M13</f>
        <v>43.777193644799993</v>
      </c>
      <c r="N13" s="8">
        <f>FC_IND_NMM_CM_E!N13+FC_IND_NMM_CR_E!N13+FC_IND_NMM_GL_E!N13</f>
        <v>49.8610141128</v>
      </c>
      <c r="O13" s="8">
        <f>FC_IND_NMM_CM_E!O13+FC_IND_NMM_CR_E!O13+FC_IND_NMM_GL_E!O13</f>
        <v>46.744652869199996</v>
      </c>
      <c r="P13" s="8">
        <f>FC_IND_NMM_CM_E!P13+FC_IND_NMM_CR_E!P13+FC_IND_NMM_GL_E!P13</f>
        <v>43.628291625599999</v>
      </c>
      <c r="Q13" s="8">
        <f>FC_IND_NMM_CM_E!Q13+FC_IND_NMM_CR_E!Q13+FC_IND_NMM_GL_E!Q13</f>
        <v>37.395952030800004</v>
      </c>
      <c r="R13" s="8">
        <f>FC_IND_NMM_CM_E!R13+FC_IND_NMM_CR_E!R13+FC_IND_NMM_GL_E!R13</f>
        <v>37.268320795199998</v>
      </c>
      <c r="S13" s="8">
        <f>FC_IND_NMM_CM_E!S13+FC_IND_NMM_CR_E!S13+FC_IND_NMM_GL_E!S13</f>
        <v>21.739694803199995</v>
      </c>
      <c r="T13" s="8">
        <f>FC_IND_NMM_CM_E!T13+FC_IND_NMM_CR_E!T13+FC_IND_NMM_GL_E!T13</f>
        <v>18.633969604799994</v>
      </c>
      <c r="U13" s="8">
        <f>FC_IND_NMM_CM_E!U13+FC_IND_NMM_CR_E!U13+FC_IND_NMM_GL_E!U13</f>
        <v>18.633969604799997</v>
      </c>
      <c r="V13" s="8">
        <f>FC_IND_NMM_CM_E!V13+FC_IND_NMM_CR_E!V13+FC_IND_NMM_GL_E!V13</f>
        <v>12.4229007936</v>
      </c>
      <c r="W13" s="8">
        <f>FC_IND_NMM_CM_E!W13+FC_IND_NMM_CR_E!W13+FC_IND_NMM_GL_E!W13</f>
        <v>12.422900793599998</v>
      </c>
      <c r="X13" s="8">
        <f>FC_IND_NMM_CM_E!X13+FC_IND_NMM_CR_E!X13+FC_IND_NMM_GL_E!X13</f>
        <v>12.4229007936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38.321639999999988</v>
      </c>
      <c r="D17" s="27">
        <f t="shared" ref="D17:W17" si="14">SUM(D18:D21)</f>
        <v>37.842120000000001</v>
      </c>
      <c r="E17" s="27">
        <f t="shared" si="14"/>
        <v>37.682279999999999</v>
      </c>
      <c r="F17" s="27">
        <f t="shared" si="14"/>
        <v>38.361599999999996</v>
      </c>
      <c r="G17" s="27">
        <f t="shared" si="14"/>
        <v>37.362599999999993</v>
      </c>
      <c r="H17" s="27">
        <f t="shared" si="14"/>
        <v>36.963000000000008</v>
      </c>
      <c r="I17" s="27">
        <f t="shared" si="14"/>
        <v>39.000959999999992</v>
      </c>
      <c r="J17" s="27">
        <f t="shared" si="14"/>
        <v>37.762200000000007</v>
      </c>
      <c r="K17" s="27">
        <f t="shared" si="14"/>
        <v>32.247720000000001</v>
      </c>
      <c r="L17" s="27">
        <f t="shared" si="14"/>
        <v>29.530439999999992</v>
      </c>
      <c r="M17" s="27">
        <f t="shared" si="14"/>
        <v>31.848119999999994</v>
      </c>
      <c r="N17" s="27">
        <f t="shared" si="14"/>
        <v>34.805159999999987</v>
      </c>
      <c r="O17" s="27">
        <f t="shared" si="14"/>
        <v>33.286679999999997</v>
      </c>
      <c r="P17" s="27">
        <f t="shared" si="14"/>
        <v>30.44952</v>
      </c>
      <c r="Q17" s="27">
        <f t="shared" si="14"/>
        <v>37.978214399999992</v>
      </c>
      <c r="R17" s="27">
        <f t="shared" si="14"/>
        <v>126.09215999999999</v>
      </c>
      <c r="S17" s="27">
        <f t="shared" si="14"/>
        <v>151.58123999999995</v>
      </c>
      <c r="T17" s="27">
        <f t="shared" si="14"/>
        <v>153.39673439999999</v>
      </c>
      <c r="U17" s="27">
        <f t="shared" si="14"/>
        <v>94.41573120000001</v>
      </c>
      <c r="V17" s="27">
        <f t="shared" si="14"/>
        <v>102.02654159999997</v>
      </c>
      <c r="W17" s="27">
        <f t="shared" si="14"/>
        <v>104.33157840000003</v>
      </c>
      <c r="X17" s="27">
        <f t="shared" ref="X17" si="15">SUM(X18:X21)</f>
        <v>118.82159999999999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38.321639999999988</v>
      </c>
      <c r="D19" s="8">
        <f>FC_IND_NMM_CM_E!D19+FC_IND_NMM_CR_E!D19+FC_IND_NMM_GL_E!D19</f>
        <v>37.842120000000001</v>
      </c>
      <c r="E19" s="8">
        <f>FC_IND_NMM_CM_E!E19+FC_IND_NMM_CR_E!E19+FC_IND_NMM_GL_E!E19</f>
        <v>37.682279999999999</v>
      </c>
      <c r="F19" s="8">
        <f>FC_IND_NMM_CM_E!F19+FC_IND_NMM_CR_E!F19+FC_IND_NMM_GL_E!F19</f>
        <v>38.361599999999996</v>
      </c>
      <c r="G19" s="8">
        <f>FC_IND_NMM_CM_E!G19+FC_IND_NMM_CR_E!G19+FC_IND_NMM_GL_E!G19</f>
        <v>37.362599999999993</v>
      </c>
      <c r="H19" s="8">
        <f>FC_IND_NMM_CM_E!H19+FC_IND_NMM_CR_E!H19+FC_IND_NMM_GL_E!H19</f>
        <v>36.963000000000008</v>
      </c>
      <c r="I19" s="8">
        <f>FC_IND_NMM_CM_E!I19+FC_IND_NMM_CR_E!I19+FC_IND_NMM_GL_E!I19</f>
        <v>39.000959999999992</v>
      </c>
      <c r="J19" s="8">
        <f>FC_IND_NMM_CM_E!J19+FC_IND_NMM_CR_E!J19+FC_IND_NMM_GL_E!J19</f>
        <v>37.762200000000007</v>
      </c>
      <c r="K19" s="8">
        <f>FC_IND_NMM_CM_E!K19+FC_IND_NMM_CR_E!K19+FC_IND_NMM_GL_E!K19</f>
        <v>32.247720000000001</v>
      </c>
      <c r="L19" s="8">
        <f>FC_IND_NMM_CM_E!L19+FC_IND_NMM_CR_E!L19+FC_IND_NMM_GL_E!L19</f>
        <v>29.530439999999992</v>
      </c>
      <c r="M19" s="8">
        <f>FC_IND_NMM_CM_E!M19+FC_IND_NMM_CR_E!M19+FC_IND_NMM_GL_E!M19</f>
        <v>31.848119999999994</v>
      </c>
      <c r="N19" s="8">
        <f>FC_IND_NMM_CM_E!N19+FC_IND_NMM_CR_E!N19+FC_IND_NMM_GL_E!N19</f>
        <v>34.805159999999987</v>
      </c>
      <c r="O19" s="8">
        <f>FC_IND_NMM_CM_E!O19+FC_IND_NMM_CR_E!O19+FC_IND_NMM_GL_E!O19</f>
        <v>33.286679999999997</v>
      </c>
      <c r="P19" s="8">
        <f>FC_IND_NMM_CM_E!P19+FC_IND_NMM_CR_E!P19+FC_IND_NMM_GL_E!P19</f>
        <v>30.44952</v>
      </c>
      <c r="Q19" s="8">
        <f>FC_IND_NMM_CM_E!Q19+FC_IND_NMM_CR_E!Q19+FC_IND_NMM_GL_E!Q19</f>
        <v>31.60835999999999</v>
      </c>
      <c r="R19" s="8">
        <f>FC_IND_NMM_CM_E!R19+FC_IND_NMM_CR_E!R19+FC_IND_NMM_GL_E!R19</f>
        <v>27.812160000000006</v>
      </c>
      <c r="S19" s="8">
        <f>FC_IND_NMM_CM_E!S19+FC_IND_NMM_CR_E!S19+FC_IND_NMM_GL_E!S19</f>
        <v>28.731239999999993</v>
      </c>
      <c r="T19" s="8">
        <f>FC_IND_NMM_CM_E!T19+FC_IND_NMM_CR_E!T19+FC_IND_NMM_GL_E!T19</f>
        <v>29.090879999999988</v>
      </c>
      <c r="U19" s="8">
        <f>FC_IND_NMM_CM_E!U19+FC_IND_NMM_CR_E!U19+FC_IND_NMM_GL_E!U19</f>
        <v>28.53144</v>
      </c>
      <c r="V19" s="8">
        <f>FC_IND_NMM_CM_E!V19+FC_IND_NMM_CR_E!V19+FC_IND_NMM_GL_E!V19</f>
        <v>21.218759999999996</v>
      </c>
      <c r="W19" s="8">
        <f>FC_IND_NMM_CM_E!W19+FC_IND_NMM_CR_E!W19+FC_IND_NMM_GL_E!W19</f>
        <v>24.615359999999992</v>
      </c>
      <c r="X19" s="8">
        <f>FC_IND_NMM_CM_E!X19+FC_IND_NMM_CR_E!X19+FC_IND_NMM_GL_E!X19</f>
        <v>30.369599999999998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6.3698543999999995</v>
      </c>
      <c r="R21" s="8">
        <f>FC_IND_NMM_CM_E!R21+FC_IND_NMM_CR_E!R21+FC_IND_NMM_GL_E!R21</f>
        <v>98.279999999999987</v>
      </c>
      <c r="S21" s="8">
        <f>FC_IND_NMM_CM_E!S21+FC_IND_NMM_CR_E!S21+FC_IND_NMM_GL_E!S21</f>
        <v>122.84999999999995</v>
      </c>
      <c r="T21" s="8">
        <f>FC_IND_NMM_CM_E!T21+FC_IND_NMM_CR_E!T21+FC_IND_NMM_GL_E!T21</f>
        <v>124.3058544</v>
      </c>
      <c r="U21" s="8">
        <f>FC_IND_NMM_CM_E!U21+FC_IND_NMM_CR_E!U21+FC_IND_NMM_GL_E!U21</f>
        <v>65.884291200000007</v>
      </c>
      <c r="V21" s="8">
        <f>FC_IND_NMM_CM_E!V21+FC_IND_NMM_CR_E!V21+FC_IND_NMM_GL_E!V21</f>
        <v>80.80778159999997</v>
      </c>
      <c r="W21" s="8">
        <f>FC_IND_NMM_CM_E!W21+FC_IND_NMM_CR_E!W21+FC_IND_NMM_GL_E!W21</f>
        <v>79.716218400000031</v>
      </c>
      <c r="X21" s="8">
        <f>FC_IND_NMM_CM_E!X21+FC_IND_NMM_CR_E!X21+FC_IND_NMM_GL_E!X21</f>
        <v>88.451999999999984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1.0714923647999999</v>
      </c>
      <c r="K22" s="27">
        <f t="shared" si="17"/>
        <v>1.0180494719999997</v>
      </c>
      <c r="L22" s="27">
        <f t="shared" si="17"/>
        <v>1.0342328832000001</v>
      </c>
      <c r="M22" s="27">
        <f t="shared" si="17"/>
        <v>1.0564380288000002</v>
      </c>
      <c r="N22" s="27">
        <f t="shared" si="17"/>
        <v>2.1166318007999996</v>
      </c>
      <c r="O22" s="27">
        <f t="shared" si="17"/>
        <v>2.0408164919999998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1.0547025983999996</v>
      </c>
      <c r="T22" s="27">
        <f t="shared" si="17"/>
        <v>1.0516499135999999</v>
      </c>
      <c r="U22" s="27">
        <f t="shared" si="17"/>
        <v>1.0742876100000001</v>
      </c>
      <c r="V22" s="27">
        <f t="shared" si="17"/>
        <v>1.0952290799999997</v>
      </c>
      <c r="W22" s="27">
        <f t="shared" si="17"/>
        <v>1.0922077583999996</v>
      </c>
      <c r="X22" s="27">
        <f t="shared" ref="X22" si="18">SUM(X23:X24)</f>
        <v>1.0990187999999999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1.0714923647999999</v>
      </c>
      <c r="K23" s="8">
        <f>FC_IND_NMM_CM_E!K23+FC_IND_NMM_CR_E!K23+FC_IND_NMM_GL_E!K23</f>
        <v>1.0180494719999997</v>
      </c>
      <c r="L23" s="8">
        <f>FC_IND_NMM_CM_E!L23+FC_IND_NMM_CR_E!L23+FC_IND_NMM_GL_E!L23</f>
        <v>1.0342328832000001</v>
      </c>
      <c r="M23" s="8">
        <f>FC_IND_NMM_CM_E!M23+FC_IND_NMM_CR_E!M23+FC_IND_NMM_GL_E!M23</f>
        <v>1.0564380288000002</v>
      </c>
      <c r="N23" s="8">
        <f>FC_IND_NMM_CM_E!N23+FC_IND_NMM_CR_E!N23+FC_IND_NMM_GL_E!N23</f>
        <v>2.1166318007999996</v>
      </c>
      <c r="O23" s="8">
        <f>FC_IND_NMM_CM_E!O23+FC_IND_NMM_CR_E!O23+FC_IND_NMM_GL_E!O23</f>
        <v>2.0408164919999998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1.0547025983999996</v>
      </c>
      <c r="T23" s="8">
        <f>FC_IND_NMM_CM_E!T23+FC_IND_NMM_CR_E!T23+FC_IND_NMM_GL_E!T23</f>
        <v>1.0516499135999999</v>
      </c>
      <c r="U23" s="8">
        <f>FC_IND_NMM_CM_E!U23+FC_IND_NMM_CR_E!U23+FC_IND_NMM_GL_E!U23</f>
        <v>1.0742876100000001</v>
      </c>
      <c r="V23" s="8">
        <f>FC_IND_NMM_CM_E!V23+FC_IND_NMM_CR_E!V23+FC_IND_NMM_GL_E!V23</f>
        <v>1.0952290799999997</v>
      </c>
      <c r="W23" s="8">
        <f>FC_IND_NMM_CM_E!W23+FC_IND_NMM_CR_E!W23+FC_IND_NMM_GL_E!W23</f>
        <v>1.0922077583999996</v>
      </c>
      <c r="X23" s="8">
        <f>FC_IND_NMM_CM_E!X23+FC_IND_NMM_CR_E!X23+FC_IND_NMM_GL_E!X23</f>
        <v>1.0990187999999999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314.81965439999999</v>
      </c>
      <c r="D26" s="27">
        <f t="shared" ref="D26:W26" si="20">SUM(D27,D33)</f>
        <v>256.35072528000001</v>
      </c>
      <c r="E26" s="27">
        <f t="shared" si="20"/>
        <v>338.24118348000007</v>
      </c>
      <c r="F26" s="27">
        <f t="shared" si="20"/>
        <v>360.83584872</v>
      </c>
      <c r="G26" s="27">
        <f t="shared" si="20"/>
        <v>420.43027427999999</v>
      </c>
      <c r="H26" s="27">
        <f t="shared" si="20"/>
        <v>385.43084424000006</v>
      </c>
      <c r="I26" s="27">
        <f t="shared" si="20"/>
        <v>403.8236060399999</v>
      </c>
      <c r="J26" s="27">
        <f t="shared" si="20"/>
        <v>405.81839664000006</v>
      </c>
      <c r="K26" s="27">
        <f t="shared" si="20"/>
        <v>350.69632164000006</v>
      </c>
      <c r="L26" s="27">
        <f t="shared" si="20"/>
        <v>283.62514680000004</v>
      </c>
      <c r="M26" s="27">
        <f t="shared" si="20"/>
        <v>281.35960272</v>
      </c>
      <c r="N26" s="27">
        <f t="shared" si="20"/>
        <v>333.50054976000001</v>
      </c>
      <c r="O26" s="27">
        <f t="shared" si="20"/>
        <v>362.54684951999991</v>
      </c>
      <c r="P26" s="27">
        <f t="shared" si="20"/>
        <v>344.66579964000005</v>
      </c>
      <c r="Q26" s="27">
        <f t="shared" si="20"/>
        <v>307.92448619999993</v>
      </c>
      <c r="R26" s="27">
        <f t="shared" si="20"/>
        <v>298.43046396</v>
      </c>
      <c r="S26" s="27">
        <f t="shared" si="20"/>
        <v>310.23905940000003</v>
      </c>
      <c r="T26" s="27">
        <f t="shared" si="20"/>
        <v>310.13563427999998</v>
      </c>
      <c r="U26" s="27">
        <f t="shared" si="20"/>
        <v>310.91079708000001</v>
      </c>
      <c r="V26" s="27">
        <f t="shared" si="20"/>
        <v>305.23680791999993</v>
      </c>
      <c r="W26" s="27">
        <f t="shared" si="20"/>
        <v>319.43270700000005</v>
      </c>
      <c r="X26" s="27">
        <f t="shared" ref="X26" si="21">SUM(X27,X33)</f>
        <v>314.02321451999995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314.81965439999999</v>
      </c>
      <c r="D33" s="19">
        <f t="shared" ref="D33:W33" si="26">SUM(D34:D50)</f>
        <v>256.35072528000001</v>
      </c>
      <c r="E33" s="19">
        <f t="shared" si="26"/>
        <v>338.24118348000007</v>
      </c>
      <c r="F33" s="19">
        <f t="shared" si="26"/>
        <v>360.83584872</v>
      </c>
      <c r="G33" s="19">
        <f t="shared" si="26"/>
        <v>420.43027427999999</v>
      </c>
      <c r="H33" s="19">
        <f t="shared" si="26"/>
        <v>385.43084424000006</v>
      </c>
      <c r="I33" s="19">
        <f t="shared" si="26"/>
        <v>403.8236060399999</v>
      </c>
      <c r="J33" s="19">
        <f t="shared" si="26"/>
        <v>405.81839664000006</v>
      </c>
      <c r="K33" s="19">
        <f t="shared" si="26"/>
        <v>350.69632164000006</v>
      </c>
      <c r="L33" s="19">
        <f t="shared" si="26"/>
        <v>283.62514680000004</v>
      </c>
      <c r="M33" s="19">
        <f t="shared" si="26"/>
        <v>281.35960272</v>
      </c>
      <c r="N33" s="19">
        <f t="shared" si="26"/>
        <v>333.50054976000001</v>
      </c>
      <c r="O33" s="19">
        <f t="shared" si="26"/>
        <v>362.54684951999991</v>
      </c>
      <c r="P33" s="19">
        <f t="shared" si="26"/>
        <v>344.66579964000005</v>
      </c>
      <c r="Q33" s="19">
        <f t="shared" si="26"/>
        <v>307.92448619999993</v>
      </c>
      <c r="R33" s="19">
        <f t="shared" si="26"/>
        <v>298.43046396</v>
      </c>
      <c r="S33" s="19">
        <f t="shared" si="26"/>
        <v>310.23905940000003</v>
      </c>
      <c r="T33" s="19">
        <f t="shared" si="26"/>
        <v>310.13563427999998</v>
      </c>
      <c r="U33" s="19">
        <f t="shared" si="26"/>
        <v>310.91079708000001</v>
      </c>
      <c r="V33" s="19">
        <f t="shared" si="26"/>
        <v>305.23680791999993</v>
      </c>
      <c r="W33" s="19">
        <f t="shared" si="26"/>
        <v>319.43270700000005</v>
      </c>
      <c r="X33" s="19">
        <f t="shared" ref="X33" si="27">SUM(X34:X50)</f>
        <v>314.02321451999995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69.965280000000007</v>
      </c>
      <c r="D36" s="8">
        <f>FC_IND_NMM_CM_E!D36+FC_IND_NMM_CR_E!D36+FC_IND_NMM_GL_E!D36</f>
        <v>72.880424280000028</v>
      </c>
      <c r="E36" s="8">
        <f>FC_IND_NMM_CM_E!E36+FC_IND_NMM_CR_E!E36+FC_IND_NMM_GL_E!E36</f>
        <v>72.880424280000028</v>
      </c>
      <c r="F36" s="8">
        <f>FC_IND_NMM_CM_E!F36+FC_IND_NMM_CR_E!F36+FC_IND_NMM_GL_E!F36</f>
        <v>72.880424280000028</v>
      </c>
      <c r="G36" s="8">
        <f>FC_IND_NMM_CM_E!G36+FC_IND_NMM_CR_E!G36+FC_IND_NMM_GL_E!G36</f>
        <v>96.202259999999995</v>
      </c>
      <c r="H36" s="8">
        <f>FC_IND_NMM_CM_E!H36+FC_IND_NMM_CR_E!H36+FC_IND_NMM_GL_E!H36</f>
        <v>81.626084280000015</v>
      </c>
      <c r="I36" s="8">
        <f>FC_IND_NMM_CM_E!I36+FC_IND_NMM_CR_E!I36+FC_IND_NMM_GL_E!I36</f>
        <v>84.541455720000002</v>
      </c>
      <c r="J36" s="8">
        <f>FC_IND_NMM_CM_E!J36+FC_IND_NMM_CR_E!J36+FC_IND_NMM_GL_E!J36</f>
        <v>90.371744280000001</v>
      </c>
      <c r="K36" s="8">
        <f>FC_IND_NMM_CM_E!K36+FC_IND_NMM_CR_E!K36+FC_IND_NMM_GL_E!K36</f>
        <v>75.795795719999987</v>
      </c>
      <c r="L36" s="8">
        <f>FC_IND_NMM_CM_E!L36+FC_IND_NMM_CR_E!L36+FC_IND_NMM_GL_E!L36</f>
        <v>43.728300000000004</v>
      </c>
      <c r="M36" s="8">
        <f>FC_IND_NMM_CM_E!M36+FC_IND_NMM_CR_E!M36+FC_IND_NMM_GL_E!M36</f>
        <v>40.813155719999997</v>
      </c>
      <c r="N36" s="8">
        <f>FC_IND_NMM_CM_E!N36+FC_IND_NMM_CR_E!N36+FC_IND_NMM_GL_E!N36</f>
        <v>40.813155719999997</v>
      </c>
      <c r="O36" s="8">
        <f>FC_IND_NMM_CM_E!O36+FC_IND_NMM_CR_E!O36+FC_IND_NMM_GL_E!O36</f>
        <v>52.473959999999998</v>
      </c>
      <c r="P36" s="8">
        <f>FC_IND_NMM_CM_E!P36+FC_IND_NMM_CR_E!P36+FC_IND_NMM_GL_E!P36</f>
        <v>43.823025720000004</v>
      </c>
      <c r="Q36" s="8">
        <f>FC_IND_NMM_CM_E!Q36+FC_IND_NMM_CR_E!Q36+FC_IND_NMM_GL_E!Q36</f>
        <v>37.97978904</v>
      </c>
      <c r="R36" s="8">
        <f>FC_IND_NMM_CM_E!R36+FC_IND_NMM_CR_E!R36+FC_IND_NMM_GL_E!R36</f>
        <v>40.901520960000013</v>
      </c>
      <c r="S36" s="8">
        <f>FC_IND_NMM_CM_E!S36+FC_IND_NMM_CR_E!S36+FC_IND_NMM_GL_E!S36</f>
        <v>37.979789040000014</v>
      </c>
      <c r="T36" s="8">
        <f>FC_IND_NMM_CM_E!T36+FC_IND_NMM_CR_E!T36+FC_IND_NMM_GL_E!T36</f>
        <v>49.666035240000006</v>
      </c>
      <c r="U36" s="8">
        <f>FC_IND_NMM_CM_E!U36+FC_IND_NMM_CR_E!U36+FC_IND_NMM_GL_E!U36</f>
        <v>46.744530480000009</v>
      </c>
      <c r="V36" s="8">
        <f>FC_IND_NMM_CM_E!V36+FC_IND_NMM_CR_E!V36+FC_IND_NMM_GL_E!V36</f>
        <v>46.744530480000009</v>
      </c>
      <c r="W36" s="8">
        <f>FC_IND_NMM_CM_E!W36+FC_IND_NMM_CR_E!W36+FC_IND_NMM_GL_E!W36</f>
        <v>46.744530480000009</v>
      </c>
      <c r="X36" s="8">
        <f>FC_IND_NMM_CM_E!X36+FC_IND_NMM_CR_E!X36+FC_IND_NMM_GL_E!X36</f>
        <v>52.587540000000011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66.91221108000002</v>
      </c>
      <c r="D43" s="8">
        <f>FC_IND_NMM_CM_E!D43+FC_IND_NMM_CR_E!D43+FC_IND_NMM_GL_E!D43</f>
        <v>63.726029640000007</v>
      </c>
      <c r="E43" s="8">
        <f>FC_IND_NMM_CM_E!E43+FC_IND_NMM_CR_E!E43+FC_IND_NMM_GL_E!E43</f>
        <v>60.539581440000013</v>
      </c>
      <c r="F43" s="8">
        <f>FC_IND_NMM_CM_E!F43+FC_IND_NMM_CR_E!F43+FC_IND_NMM_GL_E!F43</f>
        <v>66.912211080000006</v>
      </c>
      <c r="G43" s="8">
        <f>FC_IND_NMM_CM_E!G43+FC_IND_NMM_CR_E!G43+FC_IND_NMM_GL_E!G43</f>
        <v>63.429659279999989</v>
      </c>
      <c r="H43" s="8">
        <f>FC_IND_NMM_CM_E!H43+FC_IND_NMM_CR_E!H43+FC_IND_NMM_GL_E!H43</f>
        <v>60.258149640000006</v>
      </c>
      <c r="I43" s="8">
        <f>FC_IND_NMM_CM_E!I43+FC_IND_NMM_CR_E!I43+FC_IND_NMM_GL_E!I43</f>
        <v>63.389645279999968</v>
      </c>
      <c r="J43" s="8">
        <f>FC_IND_NMM_CM_E!J43+FC_IND_NMM_CR_E!J43+FC_IND_NMM_GL_E!J43</f>
        <v>72.903107160000019</v>
      </c>
      <c r="K43" s="8">
        <f>FC_IND_NMM_CM_E!K43+FC_IND_NMM_CR_E!K43+FC_IND_NMM_GL_E!K43</f>
        <v>57.055962600000001</v>
      </c>
      <c r="L43" s="8">
        <f>FC_IND_NMM_CM_E!L43+FC_IND_NMM_CR_E!L43+FC_IND_NMM_GL_E!L43</f>
        <v>57.06129780000002</v>
      </c>
      <c r="M43" s="8">
        <f>FC_IND_NMM_CM_E!M43+FC_IND_NMM_CR_E!M43+FC_IND_NMM_GL_E!M43</f>
        <v>50.727081599999991</v>
      </c>
      <c r="N43" s="8">
        <f>FC_IND_NMM_CM_E!N43+FC_IND_NMM_CR_E!N43+FC_IND_NMM_GL_E!N43</f>
        <v>53.89005491999999</v>
      </c>
      <c r="O43" s="8">
        <f>FC_IND_NMM_CM_E!O43+FC_IND_NMM_CR_E!O43+FC_IND_NMM_GL_E!O43</f>
        <v>50.719879080000013</v>
      </c>
      <c r="P43" s="8">
        <f>FC_IND_NMM_CM_E!P43+FC_IND_NMM_CR_E!P43+FC_IND_NMM_GL_E!P43</f>
        <v>38.413440000000008</v>
      </c>
      <c r="Q43" s="8">
        <f>FC_IND_NMM_CM_E!Q43+FC_IND_NMM_CR_E!Q43+FC_IND_NMM_GL_E!Q43</f>
        <v>41.614559999999997</v>
      </c>
      <c r="R43" s="8">
        <f>FC_IND_NMM_CM_E!R43+FC_IND_NMM_CR_E!R43+FC_IND_NMM_GL_E!R43</f>
        <v>38.363555879999979</v>
      </c>
      <c r="S43" s="8">
        <f>FC_IND_NMM_CM_E!S43+FC_IND_NMM_CR_E!S43+FC_IND_NMM_GL_E!S43</f>
        <v>38.328076799999991</v>
      </c>
      <c r="T43" s="8">
        <f>FC_IND_NMM_CM_E!T43+FC_IND_NMM_CR_E!T43+FC_IND_NMM_GL_E!T43</f>
        <v>25.479848160000003</v>
      </c>
      <c r="U43" s="8">
        <f>FC_IND_NMM_CM_E!U43+FC_IND_NMM_CR_E!U43+FC_IND_NMM_GL_E!U43</f>
        <v>35.020786319999992</v>
      </c>
      <c r="V43" s="8">
        <f>FC_IND_NMM_CM_E!V43+FC_IND_NMM_CR_E!V43+FC_IND_NMM_GL_E!V43</f>
        <v>25.477980839999994</v>
      </c>
      <c r="W43" s="8">
        <f>FC_IND_NMM_CM_E!W43+FC_IND_NMM_CR_E!W43+FC_IND_NMM_GL_E!W43</f>
        <v>25.479848160000003</v>
      </c>
      <c r="X43" s="8">
        <f>FC_IND_NMM_CM_E!X43+FC_IND_NMM_CR_E!X43+FC_IND_NMM_GL_E!X43</f>
        <v>24.675033240000001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60.441752879999996</v>
      </c>
      <c r="D44" s="8">
        <f>FC_IND_NMM_CM_E!D44+FC_IND_NMM_CR_E!D44+FC_IND_NMM_GL_E!D44</f>
        <v>50.898332880000012</v>
      </c>
      <c r="E44" s="8">
        <f>FC_IND_NMM_CM_E!E44+FC_IND_NMM_CR_E!E44+FC_IND_NMM_GL_E!E44</f>
        <v>57.26052</v>
      </c>
      <c r="F44" s="8">
        <f>FC_IND_NMM_CM_E!F44+FC_IND_NMM_CR_E!F44+FC_IND_NMM_GL_E!F44</f>
        <v>54.079287120000011</v>
      </c>
      <c r="G44" s="8">
        <f>FC_IND_NMM_CM_E!G44+FC_IND_NMM_CR_E!G44+FC_IND_NMM_GL_E!G44</f>
        <v>54.079287120000018</v>
      </c>
      <c r="H44" s="8">
        <f>FC_IND_NMM_CM_E!H44+FC_IND_NMM_CR_E!H44+FC_IND_NMM_GL_E!H44</f>
        <v>50.898332880000012</v>
      </c>
      <c r="I44" s="8">
        <f>FC_IND_NMM_CM_E!I44+FC_IND_NMM_CR_E!I44+FC_IND_NMM_GL_E!I44</f>
        <v>57.26052</v>
      </c>
      <c r="J44" s="8">
        <f>FC_IND_NMM_CM_E!J44+FC_IND_NMM_CR_E!J44+FC_IND_NMM_GL_E!J44</f>
        <v>54.079287120000004</v>
      </c>
      <c r="K44" s="8">
        <f>FC_IND_NMM_CM_E!K44+FC_IND_NMM_CR_E!K44+FC_IND_NMM_GL_E!K44</f>
        <v>53.862226560000011</v>
      </c>
      <c r="L44" s="8">
        <f>FC_IND_NMM_CM_E!L44+FC_IND_NMM_CR_E!L44+FC_IND_NMM_GL_E!L44</f>
        <v>50.693811120000021</v>
      </c>
      <c r="M44" s="8">
        <f>FC_IND_NMM_CM_E!M44+FC_IND_NMM_CR_E!M44+FC_IND_NMM_GL_E!M44</f>
        <v>38.020427999999995</v>
      </c>
      <c r="N44" s="8">
        <f>FC_IND_NMM_CM_E!N44+FC_IND_NMM_CR_E!N44+FC_IND_NMM_GL_E!N44</f>
        <v>38.036310479999997</v>
      </c>
      <c r="O44" s="8">
        <f>FC_IND_NMM_CM_E!O44+FC_IND_NMM_CR_E!O44+FC_IND_NMM_GL_E!O44</f>
        <v>34.913313360000004</v>
      </c>
      <c r="P44" s="8">
        <f>FC_IND_NMM_CM_E!P44+FC_IND_NMM_CR_E!P44+FC_IND_NMM_GL_E!P44</f>
        <v>43.750380959999994</v>
      </c>
      <c r="Q44" s="8">
        <f>FC_IND_NMM_CM_E!Q44+FC_IND_NMM_CR_E!Q44+FC_IND_NMM_GL_E!Q44</f>
        <v>28.126757520000002</v>
      </c>
      <c r="R44" s="8">
        <f>FC_IND_NMM_CM_E!R44+FC_IND_NMM_CR_E!R44+FC_IND_NMM_GL_E!R44</f>
        <v>21.865438080000001</v>
      </c>
      <c r="S44" s="8">
        <f>FC_IND_NMM_CM_E!S44+FC_IND_NMM_CR_E!S44+FC_IND_NMM_GL_E!S44</f>
        <v>9.3806942400000022</v>
      </c>
      <c r="T44" s="8">
        <f>FC_IND_NMM_CM_E!T44+FC_IND_NMM_CR_E!T44+FC_IND_NMM_GL_E!T44</f>
        <v>9.3809728800000016</v>
      </c>
      <c r="U44" s="8">
        <f>FC_IND_NMM_CM_E!U44+FC_IND_NMM_CR_E!U44+FC_IND_NMM_GL_E!U44</f>
        <v>12.507870960000004</v>
      </c>
      <c r="V44" s="8">
        <f>FC_IND_NMM_CM_E!V44+FC_IND_NMM_CR_E!V44+FC_IND_NMM_GL_E!V44</f>
        <v>6.253796160000002</v>
      </c>
      <c r="W44" s="8">
        <f>FC_IND_NMM_CM_E!W44+FC_IND_NMM_CR_E!W44+FC_IND_NMM_GL_E!W44</f>
        <v>6.253796160000002</v>
      </c>
      <c r="X44" s="8">
        <f>FC_IND_NMM_CM_E!X44+FC_IND_NMM_CR_E!X44+FC_IND_NMM_GL_E!X44</f>
        <v>9.3809728799999998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77.914979999999957</v>
      </c>
      <c r="D48" s="8">
        <f>FC_IND_NMM_CM_E!D48+FC_IND_NMM_CR_E!D48+FC_IND_NMM_GL_E!D48</f>
        <v>31.903793999999991</v>
      </c>
      <c r="E48" s="8">
        <f>FC_IND_NMM_CM_E!E48+FC_IND_NMM_CR_E!E48+FC_IND_NMM_GL_E!E48</f>
        <v>89.453754000000004</v>
      </c>
      <c r="F48" s="8">
        <f>FC_IND_NMM_CM_E!F48+FC_IND_NMM_CR_E!F48+FC_IND_NMM_GL_E!F48</f>
        <v>90.043433999999991</v>
      </c>
      <c r="G48" s="8">
        <f>FC_IND_NMM_CM_E!G48+FC_IND_NMM_CR_E!G48+FC_IND_NMM_GL_E!G48</f>
        <v>119.32174799999999</v>
      </c>
      <c r="H48" s="8">
        <f>FC_IND_NMM_CM_E!H48+FC_IND_NMM_CR_E!H48+FC_IND_NMM_GL_E!H48</f>
        <v>121.27190400000002</v>
      </c>
      <c r="I48" s="8">
        <f>FC_IND_NMM_CM_E!I48+FC_IND_NMM_CR_E!I48+FC_IND_NMM_GL_E!I48</f>
        <v>139.55373899999998</v>
      </c>
      <c r="J48" s="8">
        <f>FC_IND_NMM_CM_E!J48+FC_IND_NMM_CR_E!J48+FC_IND_NMM_GL_E!J48</f>
        <v>152.41402800000003</v>
      </c>
      <c r="K48" s="8">
        <f>FC_IND_NMM_CM_E!K48+FC_IND_NMM_CR_E!K48+FC_IND_NMM_GL_E!K48</f>
        <v>130.84507800000003</v>
      </c>
      <c r="L48" s="8">
        <f>FC_IND_NMM_CM_E!L48+FC_IND_NMM_CR_E!L48+FC_IND_NMM_GL_E!L48</f>
        <v>101.57097599999997</v>
      </c>
      <c r="M48" s="8">
        <f>FC_IND_NMM_CM_E!M48+FC_IND_NMM_CR_E!M48+FC_IND_NMM_GL_E!M48</f>
        <v>101.17224</v>
      </c>
      <c r="N48" s="8">
        <f>FC_IND_NMM_CM_E!N48+FC_IND_NMM_CR_E!N48+FC_IND_NMM_GL_E!N48</f>
        <v>161.76537000000002</v>
      </c>
      <c r="O48" s="8">
        <f>FC_IND_NMM_CM_E!O48+FC_IND_NMM_CR_E!O48+FC_IND_NMM_GL_E!O48</f>
        <v>160.76782799999998</v>
      </c>
      <c r="P48" s="8">
        <f>FC_IND_NMM_CM_E!P48+FC_IND_NMM_CR_E!P48+FC_IND_NMM_GL_E!P48</f>
        <v>177.997365</v>
      </c>
      <c r="Q48" s="8">
        <f>FC_IND_NMM_CM_E!Q48+FC_IND_NMM_CR_E!Q48+FC_IND_NMM_GL_E!Q48</f>
        <v>148.67342099999999</v>
      </c>
      <c r="R48" s="8">
        <f>FC_IND_NMM_CM_E!R48+FC_IND_NMM_CR_E!R48+FC_IND_NMM_GL_E!R48</f>
        <v>164.75483700000001</v>
      </c>
      <c r="S48" s="8">
        <f>FC_IND_NMM_CM_E!S48+FC_IND_NMM_CR_E!S48+FC_IND_NMM_GL_E!S48</f>
        <v>186.58107000000001</v>
      </c>
      <c r="T48" s="8">
        <f>FC_IND_NMM_CM_E!T48+FC_IND_NMM_CR_E!T48+FC_IND_NMM_GL_E!T48</f>
        <v>176.79097799999997</v>
      </c>
      <c r="U48" s="8">
        <f>FC_IND_NMM_CM_E!U48+FC_IND_NMM_CR_E!U48+FC_IND_NMM_GL_E!U48</f>
        <v>156.73975200000001</v>
      </c>
      <c r="V48" s="8">
        <f>FC_IND_NMM_CM_E!V48+FC_IND_NMM_CR_E!V48+FC_IND_NMM_GL_E!V48</f>
        <v>156.69692999999998</v>
      </c>
      <c r="W48" s="8">
        <f>FC_IND_NMM_CM_E!W48+FC_IND_NMM_CR_E!W48+FC_IND_NMM_GL_E!W48</f>
        <v>213.77093400000004</v>
      </c>
      <c r="X48" s="8">
        <f>FC_IND_NMM_CM_E!X48+FC_IND_NMM_CR_E!X48+FC_IND_NMM_GL_E!X48</f>
        <v>209.06507699999997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39.58543044000001</v>
      </c>
      <c r="D50" s="8">
        <f>FC_IND_NMM_CM_E!D50+FC_IND_NMM_CR_E!D50+FC_IND_NMM_GL_E!D50</f>
        <v>36.942144479999996</v>
      </c>
      <c r="E50" s="8">
        <f>FC_IND_NMM_CM_E!E50+FC_IND_NMM_CR_E!E50+FC_IND_NMM_GL_E!E50</f>
        <v>58.106903760000009</v>
      </c>
      <c r="F50" s="8">
        <f>FC_IND_NMM_CM_E!F50+FC_IND_NMM_CR_E!F50+FC_IND_NMM_GL_E!F50</f>
        <v>76.920492240000002</v>
      </c>
      <c r="G50" s="8">
        <f>FC_IND_NMM_CM_E!G50+FC_IND_NMM_CR_E!G50+FC_IND_NMM_GL_E!G50</f>
        <v>87.397319879999998</v>
      </c>
      <c r="H50" s="8">
        <f>FC_IND_NMM_CM_E!H50+FC_IND_NMM_CR_E!H50+FC_IND_NMM_GL_E!H50</f>
        <v>71.376373440000009</v>
      </c>
      <c r="I50" s="8">
        <f>FC_IND_NMM_CM_E!I50+FC_IND_NMM_CR_E!I50+FC_IND_NMM_GL_E!I50</f>
        <v>59.078246040000003</v>
      </c>
      <c r="J50" s="8">
        <f>FC_IND_NMM_CM_E!J50+FC_IND_NMM_CR_E!J50+FC_IND_NMM_GL_E!J50</f>
        <v>36.05023008000002</v>
      </c>
      <c r="K50" s="8">
        <f>FC_IND_NMM_CM_E!K50+FC_IND_NMM_CR_E!K50+FC_IND_NMM_GL_E!K50</f>
        <v>33.137258759999995</v>
      </c>
      <c r="L50" s="8">
        <f>FC_IND_NMM_CM_E!L50+FC_IND_NMM_CR_E!L50+FC_IND_NMM_GL_E!L50</f>
        <v>30.570761879999999</v>
      </c>
      <c r="M50" s="8">
        <f>FC_IND_NMM_CM_E!M50+FC_IND_NMM_CR_E!M50+FC_IND_NMM_GL_E!M50</f>
        <v>50.626697399999998</v>
      </c>
      <c r="N50" s="8">
        <f>FC_IND_NMM_CM_E!N50+FC_IND_NMM_CR_E!N50+FC_IND_NMM_GL_E!N50</f>
        <v>38.995658639999988</v>
      </c>
      <c r="O50" s="8">
        <f>FC_IND_NMM_CM_E!O50+FC_IND_NMM_CR_E!O50+FC_IND_NMM_GL_E!O50</f>
        <v>63.671869079999986</v>
      </c>
      <c r="P50" s="8">
        <f>FC_IND_NMM_CM_E!P50+FC_IND_NMM_CR_E!P50+FC_IND_NMM_GL_E!P50</f>
        <v>40.681587960000002</v>
      </c>
      <c r="Q50" s="8">
        <f>FC_IND_NMM_CM_E!Q50+FC_IND_NMM_CR_E!Q50+FC_IND_NMM_GL_E!Q50</f>
        <v>51.52995863999999</v>
      </c>
      <c r="R50" s="8">
        <f>FC_IND_NMM_CM_E!R50+FC_IND_NMM_CR_E!R50+FC_IND_NMM_GL_E!R50</f>
        <v>32.545112039999985</v>
      </c>
      <c r="S50" s="8">
        <f>FC_IND_NMM_CM_E!S50+FC_IND_NMM_CR_E!S50+FC_IND_NMM_GL_E!S50</f>
        <v>37.969429320000017</v>
      </c>
      <c r="T50" s="8">
        <f>FC_IND_NMM_CM_E!T50+FC_IND_NMM_CR_E!T50+FC_IND_NMM_GL_E!T50</f>
        <v>48.817800000000005</v>
      </c>
      <c r="U50" s="8">
        <f>FC_IND_NMM_CM_E!U50+FC_IND_NMM_CR_E!U50+FC_IND_NMM_GL_E!U50</f>
        <v>59.89785732</v>
      </c>
      <c r="V50" s="8">
        <f>FC_IND_NMM_CM_E!V50+FC_IND_NMM_CR_E!V50+FC_IND_NMM_GL_E!V50</f>
        <v>70.063570439999978</v>
      </c>
      <c r="W50" s="8">
        <f>FC_IND_NMM_CM_E!W50+FC_IND_NMM_CR_E!W50+FC_IND_NMM_GL_E!W50</f>
        <v>27.183598199999999</v>
      </c>
      <c r="X50" s="8">
        <f>FC_IND_NMM_CM_E!X50+FC_IND_NMM_CR_E!X50+FC_IND_NMM_GL_E!X50</f>
        <v>18.314591400000005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157.22585999999998</v>
      </c>
      <c r="D51" s="27">
        <f>FC_IND_NMM_CM_E!D51+FC_IND_NMM_CR_E!D51+FC_IND_NMM_GL_E!D51</f>
        <v>167.12190000000001</v>
      </c>
      <c r="E51" s="27">
        <f>FC_IND_NMM_CM_E!E51+FC_IND_NMM_CR_E!E51+FC_IND_NMM_GL_E!E51</f>
        <v>158.28614999999996</v>
      </c>
      <c r="F51" s="27">
        <f>FC_IND_NMM_CM_E!F51+FC_IND_NMM_CR_E!F51+FC_IND_NMM_GL_E!F51</f>
        <v>166.41504000000003</v>
      </c>
      <c r="G51" s="27">
        <f>FC_IND_NMM_CM_E!G51+FC_IND_NMM_CR_E!G51+FC_IND_NMM_GL_E!G51</f>
        <v>167.47533000000001</v>
      </c>
      <c r="H51" s="27">
        <f>FC_IND_NMM_CM_E!H51+FC_IND_NMM_CR_E!H51+FC_IND_NMM_GL_E!H51</f>
        <v>163.68858000000003</v>
      </c>
      <c r="I51" s="27">
        <f>FC_IND_NMM_CM_E!I51+FC_IND_NMM_CR_E!I51+FC_IND_NMM_GL_E!I51</f>
        <v>180.35028000000003</v>
      </c>
      <c r="J51" s="27">
        <f>FC_IND_NMM_CM_E!J51+FC_IND_NMM_CR_E!J51+FC_IND_NMM_GL_E!J51</f>
        <v>175.90514040000002</v>
      </c>
      <c r="K51" s="27">
        <f>FC_IND_NMM_CM_E!K51+FC_IND_NMM_CR_E!K51+FC_IND_NMM_GL_E!K51</f>
        <v>171.31055040000001</v>
      </c>
      <c r="L51" s="27">
        <f>FC_IND_NMM_CM_E!L51+FC_IND_NMM_CR_E!L51+FC_IND_NMM_GL_E!L51</f>
        <v>114.05731392</v>
      </c>
      <c r="M51" s="27">
        <f>FC_IND_NMM_CM_E!M51+FC_IND_NMM_CR_E!M51+FC_IND_NMM_GL_E!M51</f>
        <v>98.252934119999992</v>
      </c>
      <c r="N51" s="27">
        <f>FC_IND_NMM_CM_E!N51+FC_IND_NMM_CR_E!N51+FC_IND_NMM_GL_E!N51</f>
        <v>102.49530588000002</v>
      </c>
      <c r="O51" s="27">
        <f>FC_IND_NMM_CM_E!O51+FC_IND_NMM_CR_E!O51+FC_IND_NMM_GL_E!O51</f>
        <v>68.817466079999988</v>
      </c>
      <c r="P51" s="27">
        <f>FC_IND_NMM_CM_E!P51+FC_IND_NMM_CR_E!P51+FC_IND_NMM_GL_E!P51</f>
        <v>71.795972159999991</v>
      </c>
      <c r="Q51" s="27">
        <f>FC_IND_NMM_CM_E!Q51+FC_IND_NMM_CR_E!Q51+FC_IND_NMM_GL_E!Q51</f>
        <v>62.456735879999997</v>
      </c>
      <c r="R51" s="27">
        <f>FC_IND_NMM_CM_E!R51+FC_IND_NMM_CR_E!R51+FC_IND_NMM_GL_E!R51</f>
        <v>63.617399999999989</v>
      </c>
      <c r="S51" s="27">
        <f>FC_IND_NMM_CM_E!S51+FC_IND_NMM_CR_E!S51+FC_IND_NMM_GL_E!S51</f>
        <v>60.639095880000006</v>
      </c>
      <c r="T51" s="27">
        <f>FC_IND_NMM_CM_E!T51+FC_IND_NMM_CR_E!T51+FC_IND_NMM_GL_E!T51</f>
        <v>58.840036200000014</v>
      </c>
      <c r="U51" s="27">
        <f>FC_IND_NMM_CM_E!U51+FC_IND_NMM_CR_E!U51+FC_IND_NMM_GL_E!U51</f>
        <v>66.098074679999996</v>
      </c>
      <c r="V51" s="27">
        <f>FC_IND_NMM_CM_E!V51+FC_IND_NMM_CR_E!V51+FC_IND_NMM_GL_E!V51</f>
        <v>72.258460560000003</v>
      </c>
      <c r="W51" s="27">
        <f>FC_IND_NMM_CM_E!W51+FC_IND_NMM_CR_E!W51+FC_IND_NMM_GL_E!W51</f>
        <v>67.108076640000007</v>
      </c>
      <c r="X51" s="27">
        <f>FC_IND_NMM_CM_E!X51+FC_IND_NMM_CR_E!X51+FC_IND_NMM_GL_E!X51</f>
        <v>74.728835279999984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16.302171600000001</v>
      </c>
      <c r="D52" s="27">
        <f t="shared" ref="D52:W52" si="29">SUM(D53:D54)</f>
        <v>17.159828400000002</v>
      </c>
      <c r="E52" s="27">
        <f t="shared" si="29"/>
        <v>14.300114399999998</v>
      </c>
      <c r="F52" s="27">
        <f t="shared" si="29"/>
        <v>15.730228800000003</v>
      </c>
      <c r="G52" s="27">
        <f t="shared" si="29"/>
        <v>14.7289428</v>
      </c>
      <c r="H52" s="27">
        <f t="shared" si="29"/>
        <v>12.869999999999997</v>
      </c>
      <c r="I52" s="27">
        <f t="shared" si="29"/>
        <v>14.300114399999996</v>
      </c>
      <c r="J52" s="27">
        <f t="shared" si="29"/>
        <v>1.1330314942320112</v>
      </c>
      <c r="K52" s="27">
        <f t="shared" si="29"/>
        <v>23.706563827472856</v>
      </c>
      <c r="L52" s="27">
        <f t="shared" si="29"/>
        <v>12.845832536599913</v>
      </c>
      <c r="M52" s="27">
        <f t="shared" si="29"/>
        <v>25.328391406267336</v>
      </c>
      <c r="N52" s="27">
        <f t="shared" si="29"/>
        <v>12.665859117009878</v>
      </c>
      <c r="O52" s="27">
        <f t="shared" si="29"/>
        <v>18.422637912620836</v>
      </c>
      <c r="P52" s="27">
        <f t="shared" si="29"/>
        <v>46.692025906818472</v>
      </c>
      <c r="Q52" s="27">
        <f t="shared" si="29"/>
        <v>48.352584696596637</v>
      </c>
      <c r="R52" s="27">
        <f t="shared" si="29"/>
        <v>49.641049655524341</v>
      </c>
      <c r="S52" s="27">
        <f t="shared" si="29"/>
        <v>59.001168138666614</v>
      </c>
      <c r="T52" s="27">
        <f t="shared" si="29"/>
        <v>60.344190762195439</v>
      </c>
      <c r="U52" s="27">
        <f t="shared" si="29"/>
        <v>50.950002939380155</v>
      </c>
      <c r="V52" s="27">
        <f t="shared" si="29"/>
        <v>47.263842478970531</v>
      </c>
      <c r="W52" s="27">
        <f t="shared" si="29"/>
        <v>57.069512569863448</v>
      </c>
      <c r="X52" s="27">
        <f t="shared" ref="X52" si="30">SUM(X53:X54)</f>
        <v>51.91214735042788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16.302171600000001</v>
      </c>
      <c r="D53" s="8">
        <f>FC_IND_NMM_CM_E!D53+FC_IND_NMM_CR_E!D53+FC_IND_NMM_GL_E!D53</f>
        <v>17.159828400000002</v>
      </c>
      <c r="E53" s="8">
        <f>FC_IND_NMM_CM_E!E53+FC_IND_NMM_CR_E!E53+FC_IND_NMM_GL_E!E53</f>
        <v>14.300114399999998</v>
      </c>
      <c r="F53" s="8">
        <f>FC_IND_NMM_CM_E!F53+FC_IND_NMM_CR_E!F53+FC_IND_NMM_GL_E!F53</f>
        <v>15.730228800000003</v>
      </c>
      <c r="G53" s="8">
        <f>FC_IND_NMM_CM_E!G53+FC_IND_NMM_CR_E!G53+FC_IND_NMM_GL_E!G53</f>
        <v>14.7289428</v>
      </c>
      <c r="H53" s="8">
        <f>FC_IND_NMM_CM_E!H53+FC_IND_NMM_CR_E!H53+FC_IND_NMM_GL_E!H53</f>
        <v>12.869999999999997</v>
      </c>
      <c r="I53" s="8">
        <f>FC_IND_NMM_CM_E!I53+FC_IND_NMM_CR_E!I53+FC_IND_NMM_GL_E!I53</f>
        <v>14.300114399999996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4.0041144000000006</v>
      </c>
      <c r="M53" s="8">
        <f>FC_IND_NMM_CM_E!M53+FC_IND_NMM_CR_E!M53+FC_IND_NMM_GL_E!M53</f>
        <v>8.4370571999999981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0.14311439999999997</v>
      </c>
      <c r="V53" s="8">
        <f>FC_IND_NMM_CM_E!V53+FC_IND_NMM_CR_E!V53+FC_IND_NMM_GL_E!V53</f>
        <v>0</v>
      </c>
      <c r="W53" s="8">
        <f>FC_IND_NMM_CM_E!W53+FC_IND_NMM_CR_E!W53+FC_IND_NMM_GL_E!W53</f>
        <v>6.2918856000000014</v>
      </c>
      <c r="X53" s="8">
        <f>FC_IND_NMM_CM_E!X53+FC_IND_NMM_CR_E!X53+FC_IND_NMM_GL_E!X53</f>
        <v>5.576828400000001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1.1330314942320112</v>
      </c>
      <c r="K54" s="45">
        <f>FC_IND_NMM_CM_E!K54+FC_IND_NMM_CR_E!K54+FC_IND_NMM_GL_E!K54</f>
        <v>23.706563827472856</v>
      </c>
      <c r="L54" s="45">
        <f>FC_IND_NMM_CM_E!L54+FC_IND_NMM_CR_E!L54+FC_IND_NMM_GL_E!L54</f>
        <v>8.841718136599912</v>
      </c>
      <c r="M54" s="45">
        <f>FC_IND_NMM_CM_E!M54+FC_IND_NMM_CR_E!M54+FC_IND_NMM_GL_E!M54</f>
        <v>16.891334206267338</v>
      </c>
      <c r="N54" s="45">
        <f>FC_IND_NMM_CM_E!N54+FC_IND_NMM_CR_E!N54+FC_IND_NMM_GL_E!N54</f>
        <v>12.665859117009878</v>
      </c>
      <c r="O54" s="45">
        <f>FC_IND_NMM_CM_E!O54+FC_IND_NMM_CR_E!O54+FC_IND_NMM_GL_E!O54</f>
        <v>18.422637912620836</v>
      </c>
      <c r="P54" s="45">
        <f>FC_IND_NMM_CM_E!P54+FC_IND_NMM_CR_E!P54+FC_IND_NMM_GL_E!P54</f>
        <v>46.692025906818472</v>
      </c>
      <c r="Q54" s="45">
        <f>FC_IND_NMM_CM_E!Q54+FC_IND_NMM_CR_E!Q54+FC_IND_NMM_GL_E!Q54</f>
        <v>48.352584696596637</v>
      </c>
      <c r="R54" s="45">
        <f>FC_IND_NMM_CM_E!R54+FC_IND_NMM_CR_E!R54+FC_IND_NMM_GL_E!R54</f>
        <v>49.641049655524341</v>
      </c>
      <c r="S54" s="45">
        <f>FC_IND_NMM_CM_E!S54+FC_IND_NMM_CR_E!S54+FC_IND_NMM_GL_E!S54</f>
        <v>59.001168138666614</v>
      </c>
      <c r="T54" s="45">
        <f>FC_IND_NMM_CM_E!T54+FC_IND_NMM_CR_E!T54+FC_IND_NMM_GL_E!T54</f>
        <v>60.344190762195439</v>
      </c>
      <c r="U54" s="45">
        <f>FC_IND_NMM_CM_E!U54+FC_IND_NMM_CR_E!U54+FC_IND_NMM_GL_E!U54</f>
        <v>50.806888539380154</v>
      </c>
      <c r="V54" s="45">
        <f>FC_IND_NMM_CM_E!V54+FC_IND_NMM_CR_E!V54+FC_IND_NMM_GL_E!V54</f>
        <v>47.263842478970531</v>
      </c>
      <c r="W54" s="45">
        <f>FC_IND_NMM_CM_E!W54+FC_IND_NMM_CR_E!W54+FC_IND_NMM_GL_E!W54</f>
        <v>50.777626969863448</v>
      </c>
      <c r="X54" s="45">
        <f>FC_IND_NMM_CM_E!X54+FC_IND_NMM_CR_E!X54+FC_IND_NMM_GL_E!X54</f>
        <v>46.335318950427876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3.0239999999999996</v>
      </c>
      <c r="D61" s="49">
        <f t="shared" si="31"/>
        <v>6.8318208000000009</v>
      </c>
      <c r="E61" s="49">
        <f t="shared" si="31"/>
        <v>5.9359103999999991</v>
      </c>
      <c r="F61" s="49">
        <f t="shared" si="31"/>
        <v>6.2721792000000018</v>
      </c>
      <c r="G61" s="49">
        <f t="shared" si="31"/>
        <v>7.5039552000000018</v>
      </c>
      <c r="H61" s="49">
        <f t="shared" si="31"/>
        <v>5.9359103999999991</v>
      </c>
      <c r="I61" s="49">
        <f t="shared" si="31"/>
        <v>6.7201343999999992</v>
      </c>
      <c r="J61" s="49">
        <f t="shared" si="31"/>
        <v>11.783183040000001</v>
      </c>
      <c r="K61" s="49">
        <f t="shared" si="31"/>
        <v>16.033937039999998</v>
      </c>
      <c r="L61" s="49">
        <f t="shared" si="31"/>
        <v>23.29252704</v>
      </c>
      <c r="M61" s="49">
        <f t="shared" si="31"/>
        <v>31.048958879999994</v>
      </c>
      <c r="N61" s="49">
        <f t="shared" si="31"/>
        <v>59.869746719999981</v>
      </c>
      <c r="O61" s="49">
        <f t="shared" si="31"/>
        <v>77.134361040000002</v>
      </c>
      <c r="P61" s="49">
        <f t="shared" si="31"/>
        <v>85.587300720000002</v>
      </c>
      <c r="Q61" s="49">
        <f t="shared" si="31"/>
        <v>87.979692239999991</v>
      </c>
      <c r="R61" s="49">
        <f t="shared" si="31"/>
        <v>89.264803680000014</v>
      </c>
      <c r="S61" s="49">
        <f t="shared" si="31"/>
        <v>109.68438671999999</v>
      </c>
      <c r="T61" s="49">
        <f t="shared" si="31"/>
        <v>113.18456735999999</v>
      </c>
      <c r="U61" s="49">
        <f t="shared" si="31"/>
        <v>111.25905552</v>
      </c>
      <c r="V61" s="49">
        <f t="shared" si="31"/>
        <v>100.30889808000001</v>
      </c>
      <c r="W61" s="49">
        <f t="shared" si="31"/>
        <v>100.90107144000001</v>
      </c>
      <c r="X61" s="49">
        <f t="shared" si="31"/>
        <v>101.55648959999998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3.0239999999999996</v>
      </c>
      <c r="D62" s="52">
        <f>FC_IND_NMM_CM_E!D62+FC_IND_NMM_CR_E!D62+FC_IND_NMM_GL_E!D62</f>
        <v>6.8318208000000009</v>
      </c>
      <c r="E62" s="52">
        <f>FC_IND_NMM_CM_E!E62+FC_IND_NMM_CR_E!E62+FC_IND_NMM_GL_E!E62</f>
        <v>5.9359103999999991</v>
      </c>
      <c r="F62" s="52">
        <f>FC_IND_NMM_CM_E!F62+FC_IND_NMM_CR_E!F62+FC_IND_NMM_GL_E!F62</f>
        <v>6.2721792000000018</v>
      </c>
      <c r="G62" s="52">
        <f>FC_IND_NMM_CM_E!G62+FC_IND_NMM_CR_E!G62+FC_IND_NMM_GL_E!G62</f>
        <v>7.5039552000000018</v>
      </c>
      <c r="H62" s="52">
        <f>FC_IND_NMM_CM_E!H62+FC_IND_NMM_CR_E!H62+FC_IND_NMM_GL_E!H62</f>
        <v>5.9359103999999991</v>
      </c>
      <c r="I62" s="52">
        <f>FC_IND_NMM_CM_E!I62+FC_IND_NMM_CR_E!I62+FC_IND_NMM_GL_E!I62</f>
        <v>6.7201343999999992</v>
      </c>
      <c r="J62" s="52">
        <f>FC_IND_NMM_CM_E!J62+FC_IND_NMM_CR_E!J62+FC_IND_NMM_GL_E!J62</f>
        <v>6.9439104000000018</v>
      </c>
      <c r="K62" s="52">
        <f>FC_IND_NMM_CM_E!K62+FC_IND_NMM_CR_E!K62+FC_IND_NMM_GL_E!K62</f>
        <v>7.5039552000000018</v>
      </c>
      <c r="L62" s="52">
        <f>FC_IND_NMM_CM_E!L62+FC_IND_NMM_CR_E!L62+FC_IND_NMM_GL_E!L62</f>
        <v>8.7361344000000027</v>
      </c>
      <c r="M62" s="52">
        <f>FC_IND_NMM_CM_E!M62+FC_IND_NMM_CR_E!M62+FC_IND_NMM_GL_E!M62</f>
        <v>9.5199551999999983</v>
      </c>
      <c r="N62" s="52">
        <f>FC_IND_NMM_CM_E!N62+FC_IND_NMM_CR_E!N62+FC_IND_NMM_GL_E!N62</f>
        <v>10.975910400000002</v>
      </c>
      <c r="O62" s="52">
        <f>FC_IND_NMM_CM_E!O62+FC_IND_NMM_CR_E!O62+FC_IND_NMM_GL_E!O62</f>
        <v>10.304179199999998</v>
      </c>
      <c r="P62" s="52">
        <f>FC_IND_NMM_CM_E!P62+FC_IND_NMM_CR_E!P62+FC_IND_NMM_GL_E!P62</f>
        <v>9.5199551999999983</v>
      </c>
      <c r="Q62" s="52">
        <f>FC_IND_NMM_CM_E!Q62+FC_IND_NMM_CR_E!Q62+FC_IND_NMM_GL_E!Q62</f>
        <v>11.983910399999999</v>
      </c>
      <c r="R62" s="52">
        <f>FC_IND_NMM_CM_E!R62+FC_IND_NMM_CR_E!R62+FC_IND_NMM_GL_E!R62</f>
        <v>12.096</v>
      </c>
      <c r="S62" s="52">
        <f>FC_IND_NMM_CM_E!S62+FC_IND_NMM_CR_E!S62+FC_IND_NMM_GL_E!S62</f>
        <v>15.007910399999997</v>
      </c>
      <c r="T62" s="52">
        <f>FC_IND_NMM_CM_E!T62+FC_IND_NMM_CR_E!T62+FC_IND_NMM_GL_E!T62</f>
        <v>18.143999999999998</v>
      </c>
      <c r="U62" s="52">
        <f>FC_IND_NMM_CM_E!U62+FC_IND_NMM_CR_E!U62+FC_IND_NMM_GL_E!U62</f>
        <v>23.408179199999999</v>
      </c>
      <c r="V62" s="52">
        <f>FC_IND_NMM_CM_E!V62+FC_IND_NMM_CR_E!V62+FC_IND_NMM_GL_E!V62</f>
        <v>21.840134400000004</v>
      </c>
      <c r="W62" s="52">
        <f>FC_IND_NMM_CM_E!W62+FC_IND_NMM_CR_E!W62+FC_IND_NMM_GL_E!W62</f>
        <v>22.288089599999999</v>
      </c>
      <c r="X62" s="52">
        <f>FC_IND_NMM_CM_E!X62+FC_IND_NMM_CR_E!X62+FC_IND_NMM_GL_E!X62</f>
        <v>18.816134400000003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2.8391126399999989</v>
      </c>
      <c r="K64" s="52">
        <f>FC_IND_NMM_CM_E!K64+FC_IND_NMM_CR_E!K64+FC_IND_NMM_GL_E!K64</f>
        <v>2.7300218400000009</v>
      </c>
      <c r="L64" s="52">
        <f>FC_IND_NMM_CM_E!L64+FC_IND_NMM_CR_E!L64+FC_IND_NMM_GL_E!L64</f>
        <v>1.8563126400000005</v>
      </c>
      <c r="M64" s="52">
        <f>FC_IND_NMM_CM_E!M64+FC_IND_NMM_CR_E!M64+FC_IND_NMM_GL_E!M64</f>
        <v>1.5288436800000003</v>
      </c>
      <c r="N64" s="52">
        <f>FC_IND_NMM_CM_E!N64+FC_IND_NMM_CR_E!N64+FC_IND_NMM_GL_E!N64</f>
        <v>2.8937563199999996</v>
      </c>
      <c r="O64" s="52">
        <f>FC_IND_NMM_CM_E!O64+FC_IND_NMM_CR_E!O64+FC_IND_NMM_GL_E!O64</f>
        <v>2.7300218400000014</v>
      </c>
      <c r="P64" s="52">
        <f>FC_IND_NMM_CM_E!P64+FC_IND_NMM_CR_E!P64+FC_IND_NMM_GL_E!P64</f>
        <v>3.76746552</v>
      </c>
      <c r="Q64" s="52">
        <f>FC_IND_NMM_CM_E!Q64+FC_IND_NMM_CR_E!Q64+FC_IND_NMM_GL_E!Q64</f>
        <v>4.6956218400000003</v>
      </c>
      <c r="R64" s="52">
        <f>FC_IND_NMM_CM_E!R64+FC_IND_NMM_CR_E!R64+FC_IND_NMM_GL_E!R64</f>
        <v>4.9686436800000005</v>
      </c>
      <c r="S64" s="52">
        <f>FC_IND_NMM_CM_E!S64+FC_IND_NMM_CR_E!S64+FC_IND_NMM_GL_E!S64</f>
        <v>3.8765563200000006</v>
      </c>
      <c r="T64" s="52">
        <f>FC_IND_NMM_CM_E!T64+FC_IND_NMM_CR_E!T64+FC_IND_NMM_GL_E!T64</f>
        <v>4.0404873600000011</v>
      </c>
      <c r="U64" s="52">
        <f>FC_IND_NMM_CM_E!U64+FC_IND_NMM_CR_E!U64+FC_IND_NMM_GL_E!U64</f>
        <v>5.3507563199999995</v>
      </c>
      <c r="V64" s="52">
        <f>FC_IND_NMM_CM_E!V64+FC_IND_NMM_CR_E!V64+FC_IND_NMM_GL_E!V64</f>
        <v>4.9686436800000005</v>
      </c>
      <c r="W64" s="52">
        <f>FC_IND_NMM_CM_E!W64+FC_IND_NMM_CR_E!W64+FC_IND_NMM_GL_E!W64</f>
        <v>3.7128218399999984</v>
      </c>
      <c r="X64" s="52">
        <f>FC_IND_NMM_CM_E!X64+FC_IND_NMM_CR_E!X64+FC_IND_NMM_GL_E!X64</f>
        <v>1.9656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2.0001600000000006</v>
      </c>
      <c r="K65" s="52">
        <f>FC_IND_NMM_CM_E!K65+FC_IND_NMM_CR_E!K65+FC_IND_NMM_GL_E!K65</f>
        <v>5.7999599999999969</v>
      </c>
      <c r="L65" s="52">
        <f>FC_IND_NMM_CM_E!L65+FC_IND_NMM_CR_E!L65+FC_IND_NMM_GL_E!L65</f>
        <v>12.700079999999996</v>
      </c>
      <c r="M65" s="52">
        <f>FC_IND_NMM_CM_E!M65+FC_IND_NMM_CR_E!M65+FC_IND_NMM_GL_E!M65</f>
        <v>20.000159999999997</v>
      </c>
      <c r="N65" s="52">
        <f>FC_IND_NMM_CM_E!N65+FC_IND_NMM_CR_E!N65+FC_IND_NMM_GL_E!N65</f>
        <v>46.000079999999983</v>
      </c>
      <c r="O65" s="52">
        <f>FC_IND_NMM_CM_E!O65+FC_IND_NMM_CR_E!O65+FC_IND_NMM_GL_E!O65</f>
        <v>64.100160000000002</v>
      </c>
      <c r="P65" s="52">
        <f>FC_IND_NMM_CM_E!P65+FC_IND_NMM_CR_E!P65+FC_IND_NMM_GL_E!P65</f>
        <v>72.299880000000002</v>
      </c>
      <c r="Q65" s="52">
        <f>FC_IND_NMM_CM_E!Q65+FC_IND_NMM_CR_E!Q65+FC_IND_NMM_GL_E!Q65</f>
        <v>71.300159999999991</v>
      </c>
      <c r="R65" s="52">
        <f>FC_IND_NMM_CM_E!R65+FC_IND_NMM_CR_E!R65+FC_IND_NMM_GL_E!R65</f>
        <v>72.200160000000011</v>
      </c>
      <c r="S65" s="52">
        <f>FC_IND_NMM_CM_E!S65+FC_IND_NMM_CR_E!S65+FC_IND_NMM_GL_E!S65</f>
        <v>90.799919999999986</v>
      </c>
      <c r="T65" s="52">
        <f>FC_IND_NMM_CM_E!T65+FC_IND_NMM_CR_E!T65+FC_IND_NMM_GL_E!T65</f>
        <v>91.000079999999997</v>
      </c>
      <c r="U65" s="52">
        <f>FC_IND_NMM_CM_E!U65+FC_IND_NMM_CR_E!U65+FC_IND_NMM_GL_E!U65</f>
        <v>82.50012000000001</v>
      </c>
      <c r="V65" s="52">
        <f>FC_IND_NMM_CM_E!V65+FC_IND_NMM_CR_E!V65+FC_IND_NMM_GL_E!V65</f>
        <v>73.50012000000001</v>
      </c>
      <c r="W65" s="52">
        <f>FC_IND_NMM_CM_E!W65+FC_IND_NMM_CR_E!W65+FC_IND_NMM_GL_E!W65</f>
        <v>74.900160000000014</v>
      </c>
      <c r="X65" s="52">
        <f>FC_IND_NMM_CM_E!X65+FC_IND_NMM_CR_E!X65+FC_IND_NMM_GL_E!X65</f>
        <v>79.999919999999975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0.77483519999999984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331.78485850544592</v>
      </c>
      <c r="D2" s="21">
        <f t="shared" ref="D2:X2" si="0">SUM(D3,D17,D22,D25,D26,D51,D52)</f>
        <v>334.8436440380695</v>
      </c>
      <c r="E2" s="21">
        <f t="shared" si="0"/>
        <v>306.29624400299656</v>
      </c>
      <c r="F2" s="21">
        <f t="shared" si="0"/>
        <v>332.98728112840263</v>
      </c>
      <c r="G2" s="21">
        <f t="shared" si="0"/>
        <v>307.68694354284514</v>
      </c>
      <c r="H2" s="21">
        <f t="shared" si="0"/>
        <v>322.03577662678151</v>
      </c>
      <c r="I2" s="21">
        <f t="shared" si="0"/>
        <v>392.21716705610527</v>
      </c>
      <c r="J2" s="21">
        <f t="shared" si="0"/>
        <v>369.8974955571893</v>
      </c>
      <c r="K2" s="21">
        <f t="shared" si="0"/>
        <v>348.53609278328798</v>
      </c>
      <c r="L2" s="21">
        <f t="shared" si="0"/>
        <v>222.59228422780106</v>
      </c>
      <c r="M2" s="21">
        <f t="shared" si="0"/>
        <v>244.52309820460172</v>
      </c>
      <c r="N2" s="21">
        <f t="shared" si="0"/>
        <v>273.81453264907651</v>
      </c>
      <c r="O2" s="21">
        <f t="shared" si="0"/>
        <v>242.77440260813685</v>
      </c>
      <c r="P2" s="21">
        <f t="shared" si="0"/>
        <v>251.16976403930397</v>
      </c>
      <c r="Q2" s="21">
        <f t="shared" si="0"/>
        <v>221.72620752635842</v>
      </c>
      <c r="R2" s="21">
        <f t="shared" si="0"/>
        <v>228.53904768674403</v>
      </c>
      <c r="S2" s="21">
        <f t="shared" si="0"/>
        <v>272.24663874312057</v>
      </c>
      <c r="T2" s="21">
        <f t="shared" si="0"/>
        <v>286.93183159923171</v>
      </c>
      <c r="U2" s="21">
        <f t="shared" si="0"/>
        <v>271.06829618625699</v>
      </c>
      <c r="V2" s="21">
        <f t="shared" si="0"/>
        <v>279.09990447042998</v>
      </c>
      <c r="W2" s="21">
        <f t="shared" si="0"/>
        <v>262.59580952501466</v>
      </c>
      <c r="X2" s="21">
        <f t="shared" si="0"/>
        <v>281.71637708510059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143.0390704199859</v>
      </c>
      <c r="D3" s="24">
        <f t="shared" ref="D3:W3" si="2">SUM(D4,D8,D11)</f>
        <v>170.14290956129284</v>
      </c>
      <c r="E3" s="24">
        <f t="shared" si="2"/>
        <v>131.09297677775817</v>
      </c>
      <c r="F3" s="24">
        <f t="shared" si="2"/>
        <v>133.17085718125531</v>
      </c>
      <c r="G3" s="24">
        <f t="shared" si="2"/>
        <v>114.62252777857279</v>
      </c>
      <c r="H3" s="24">
        <f t="shared" si="2"/>
        <v>126.29580366447092</v>
      </c>
      <c r="I3" s="24">
        <f t="shared" si="2"/>
        <v>149.36352306294179</v>
      </c>
      <c r="J3" s="24">
        <f t="shared" si="2"/>
        <v>141.62688311186415</v>
      </c>
      <c r="K3" s="24">
        <f t="shared" si="2"/>
        <v>144.05112586545954</v>
      </c>
      <c r="L3" s="24">
        <f t="shared" si="2"/>
        <v>76.979123070705185</v>
      </c>
      <c r="M3" s="24">
        <f t="shared" si="2"/>
        <v>94.961197355612242</v>
      </c>
      <c r="N3" s="24">
        <f t="shared" si="2"/>
        <v>93.148366063864216</v>
      </c>
      <c r="O3" s="24">
        <f t="shared" si="2"/>
        <v>61.766418736215407</v>
      </c>
      <c r="P3" s="24">
        <f t="shared" si="2"/>
        <v>54.270811851442218</v>
      </c>
      <c r="Q3" s="24">
        <f t="shared" si="2"/>
        <v>51.117034893670201</v>
      </c>
      <c r="R3" s="24">
        <f t="shared" si="2"/>
        <v>39.16293093734253</v>
      </c>
      <c r="S3" s="24">
        <f t="shared" si="2"/>
        <v>46.754280811025083</v>
      </c>
      <c r="T3" s="24">
        <f t="shared" si="2"/>
        <v>59.670508485812178</v>
      </c>
      <c r="U3" s="24">
        <f t="shared" si="2"/>
        <v>56.718862861401377</v>
      </c>
      <c r="V3" s="24">
        <f t="shared" si="2"/>
        <v>51.580998503913804</v>
      </c>
      <c r="W3" s="24">
        <f t="shared" si="2"/>
        <v>38.094044058869471</v>
      </c>
      <c r="X3" s="24">
        <f t="shared" ref="X3" si="3">SUM(X4,X8,X11)</f>
        <v>43.492079430145104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124.54440341219777</v>
      </c>
      <c r="D4" s="19">
        <f t="shared" ref="D4:W4" si="5">SUM(D5:D7)</f>
        <v>149.86584474711142</v>
      </c>
      <c r="E4" s="19">
        <f t="shared" si="5"/>
        <v>112.95475390513769</v>
      </c>
      <c r="F4" s="19">
        <f t="shared" si="5"/>
        <v>114.44745066031528</v>
      </c>
      <c r="G4" s="19">
        <f t="shared" si="5"/>
        <v>94.318083467072711</v>
      </c>
      <c r="H4" s="19">
        <f t="shared" si="5"/>
        <v>102.32079053582582</v>
      </c>
      <c r="I4" s="19">
        <f t="shared" si="5"/>
        <v>123.92247698980995</v>
      </c>
      <c r="J4" s="19">
        <f t="shared" si="5"/>
        <v>115.8624126614974</v>
      </c>
      <c r="K4" s="19">
        <f t="shared" si="5"/>
        <v>123.58310945362855</v>
      </c>
      <c r="L4" s="19">
        <f t="shared" si="5"/>
        <v>64.7504976191792</v>
      </c>
      <c r="M4" s="19">
        <f t="shared" si="5"/>
        <v>82.567012343182327</v>
      </c>
      <c r="N4" s="19">
        <f t="shared" si="5"/>
        <v>78.138877138895836</v>
      </c>
      <c r="O4" s="19">
        <f t="shared" si="5"/>
        <v>48.738636675021986</v>
      </c>
      <c r="P4" s="19">
        <f t="shared" si="5"/>
        <v>41.837259644661692</v>
      </c>
      <c r="Q4" s="19">
        <f t="shared" si="5"/>
        <v>41.38311947425359</v>
      </c>
      <c r="R4" s="19">
        <f t="shared" si="5"/>
        <v>29.790754508447574</v>
      </c>
      <c r="S4" s="19">
        <f t="shared" si="5"/>
        <v>40.565894878350782</v>
      </c>
      <c r="T4" s="19">
        <f t="shared" si="5"/>
        <v>53.584838588388621</v>
      </c>
      <c r="U4" s="19">
        <f t="shared" si="5"/>
        <v>50.37168277884269</v>
      </c>
      <c r="V4" s="19">
        <f t="shared" si="5"/>
        <v>47.156532079195074</v>
      </c>
      <c r="W4" s="19">
        <f t="shared" si="5"/>
        <v>34.058939473329126</v>
      </c>
      <c r="X4" s="19">
        <f t="shared" ref="X4" si="6">SUM(X5:X7)</f>
        <v>39.045299003385168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124.54440341219777</v>
      </c>
      <c r="D7" s="8">
        <v>149.86584474711142</v>
      </c>
      <c r="E7" s="8">
        <v>112.95475390513769</v>
      </c>
      <c r="F7" s="8">
        <v>114.44745066031528</v>
      </c>
      <c r="G7" s="8">
        <v>94.318083467072711</v>
      </c>
      <c r="H7" s="8">
        <v>102.32079053582582</v>
      </c>
      <c r="I7" s="8">
        <v>123.92247698980995</v>
      </c>
      <c r="J7" s="8">
        <v>115.8624126614974</v>
      </c>
      <c r="K7" s="8">
        <v>123.58310945362855</v>
      </c>
      <c r="L7" s="8">
        <v>64.7504976191792</v>
      </c>
      <c r="M7" s="8">
        <v>82.567012343182327</v>
      </c>
      <c r="N7" s="8">
        <v>78.138877138895836</v>
      </c>
      <c r="O7" s="8">
        <v>48.738636675021986</v>
      </c>
      <c r="P7" s="8">
        <v>41.837259644661692</v>
      </c>
      <c r="Q7" s="8">
        <v>41.38311947425359</v>
      </c>
      <c r="R7" s="8">
        <v>29.790754508447574</v>
      </c>
      <c r="S7" s="8">
        <v>40.565894878350782</v>
      </c>
      <c r="T7" s="8">
        <v>53.584838588388621</v>
      </c>
      <c r="U7" s="8">
        <v>50.37168277884269</v>
      </c>
      <c r="V7" s="8">
        <v>47.156532079195074</v>
      </c>
      <c r="W7" s="8">
        <v>34.058939473329126</v>
      </c>
      <c r="X7" s="8">
        <v>39.045299003385168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18.494667007788131</v>
      </c>
      <c r="D11" s="19">
        <f t="shared" si="8"/>
        <v>20.277064814181411</v>
      </c>
      <c r="E11" s="19">
        <f t="shared" si="8"/>
        <v>18.138222872620485</v>
      </c>
      <c r="F11" s="19">
        <f t="shared" si="8"/>
        <v>18.723406520940024</v>
      </c>
      <c r="G11" s="19">
        <f t="shared" si="8"/>
        <v>20.304444311500077</v>
      </c>
      <c r="H11" s="19">
        <f t="shared" si="8"/>
        <v>23.975013128645102</v>
      </c>
      <c r="I11" s="19">
        <f t="shared" si="8"/>
        <v>25.441046073131837</v>
      </c>
      <c r="J11" s="19">
        <f t="shared" si="8"/>
        <v>25.764470450366733</v>
      </c>
      <c r="K11" s="19">
        <f t="shared" si="8"/>
        <v>20.468016411830973</v>
      </c>
      <c r="L11" s="19">
        <f t="shared" si="8"/>
        <v>12.228625451525989</v>
      </c>
      <c r="M11" s="19">
        <f t="shared" si="8"/>
        <v>12.394185012429917</v>
      </c>
      <c r="N11" s="19">
        <f t="shared" si="8"/>
        <v>15.009488924968382</v>
      </c>
      <c r="O11" s="19">
        <f t="shared" si="8"/>
        <v>13.027782061193419</v>
      </c>
      <c r="P11" s="19">
        <f t="shared" si="8"/>
        <v>12.433552206780526</v>
      </c>
      <c r="Q11" s="19">
        <f t="shared" si="8"/>
        <v>9.7339154194166113</v>
      </c>
      <c r="R11" s="19">
        <f t="shared" si="8"/>
        <v>9.3721764288949583</v>
      </c>
      <c r="S11" s="19">
        <f t="shared" si="8"/>
        <v>6.1883859326742998</v>
      </c>
      <c r="T11" s="19">
        <f t="shared" si="8"/>
        <v>6.0856698974235588</v>
      </c>
      <c r="U11" s="19">
        <f t="shared" si="8"/>
        <v>6.3471800825586868</v>
      </c>
      <c r="V11" s="19">
        <f t="shared" si="8"/>
        <v>4.4244664247187266</v>
      </c>
      <c r="W11" s="19">
        <f t="shared" si="8"/>
        <v>4.0351045855403465</v>
      </c>
      <c r="X11" s="19">
        <f t="shared" si="8"/>
        <v>4.4467804267599345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18.494667007788131</v>
      </c>
      <c r="D13" s="8">
        <v>20.277064814181411</v>
      </c>
      <c r="E13" s="8">
        <v>18.138222872620485</v>
      </c>
      <c r="F13" s="8">
        <v>18.723406520940024</v>
      </c>
      <c r="G13" s="8">
        <v>20.304444311500077</v>
      </c>
      <c r="H13" s="8">
        <v>23.975013128645102</v>
      </c>
      <c r="I13" s="8">
        <v>25.441046073131837</v>
      </c>
      <c r="J13" s="8">
        <v>25.764470450366733</v>
      </c>
      <c r="K13" s="8">
        <v>20.468016411830973</v>
      </c>
      <c r="L13" s="8">
        <v>12.228625451525989</v>
      </c>
      <c r="M13" s="8">
        <v>12.394185012429917</v>
      </c>
      <c r="N13" s="8">
        <v>15.009488924968382</v>
      </c>
      <c r="O13" s="8">
        <v>13.027782061193419</v>
      </c>
      <c r="P13" s="8">
        <v>12.433552206780526</v>
      </c>
      <c r="Q13" s="8">
        <v>9.7339154194166113</v>
      </c>
      <c r="R13" s="8">
        <v>9.3721764288949583</v>
      </c>
      <c r="S13" s="8">
        <v>6.1883859326742998</v>
      </c>
      <c r="T13" s="8">
        <v>6.0856698974235588</v>
      </c>
      <c r="U13" s="8">
        <v>6.3471800825586868</v>
      </c>
      <c r="V13" s="8">
        <v>4.4244664247187266</v>
      </c>
      <c r="W13" s="8">
        <v>4.0351045855403465</v>
      </c>
      <c r="X13" s="8">
        <v>4.4467804267599345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10.298290300525936</v>
      </c>
      <c r="D17" s="27">
        <f t="shared" si="9"/>
        <v>9.6350194677325565</v>
      </c>
      <c r="E17" s="27">
        <f t="shared" si="9"/>
        <v>7.8099279957140242</v>
      </c>
      <c r="F17" s="27">
        <f t="shared" si="9"/>
        <v>8.4493513184851423</v>
      </c>
      <c r="G17" s="27">
        <f t="shared" si="9"/>
        <v>6.818361470185101</v>
      </c>
      <c r="H17" s="27">
        <f t="shared" si="9"/>
        <v>7.4542570779770267</v>
      </c>
      <c r="I17" s="27">
        <f t="shared" si="9"/>
        <v>9.786329920558865</v>
      </c>
      <c r="J17" s="27">
        <f t="shared" si="9"/>
        <v>9.2554120033288747</v>
      </c>
      <c r="K17" s="27">
        <f t="shared" si="9"/>
        <v>7.0366242416588571</v>
      </c>
      <c r="L17" s="27">
        <f t="shared" si="9"/>
        <v>5.8063137776180334</v>
      </c>
      <c r="M17" s="27">
        <f t="shared" si="9"/>
        <v>6.1183959585440064</v>
      </c>
      <c r="N17" s="27">
        <f t="shared" si="9"/>
        <v>7.4255494939242572</v>
      </c>
      <c r="O17" s="27">
        <f t="shared" si="9"/>
        <v>7.0793118222499363</v>
      </c>
      <c r="P17" s="27">
        <f t="shared" si="9"/>
        <v>7.0374340554095429</v>
      </c>
      <c r="Q17" s="27">
        <f t="shared" si="9"/>
        <v>8.0604610206424763</v>
      </c>
      <c r="R17" s="27">
        <f t="shared" si="9"/>
        <v>27.68914276826203</v>
      </c>
      <c r="S17" s="27">
        <f t="shared" si="9"/>
        <v>36.627013577051208</v>
      </c>
      <c r="T17" s="27">
        <f t="shared" si="9"/>
        <v>35.635789527205745</v>
      </c>
      <c r="U17" s="27">
        <f t="shared" si="9"/>
        <v>22.397580147467405</v>
      </c>
      <c r="V17" s="27">
        <f t="shared" si="9"/>
        <v>26.154202548631211</v>
      </c>
      <c r="W17" s="27">
        <f t="shared" si="9"/>
        <v>24.657191501409915</v>
      </c>
      <c r="X17" s="27">
        <f t="shared" si="9"/>
        <v>30.322391534800776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10.298290300525936</v>
      </c>
      <c r="D19" s="8">
        <v>9.6350194677325565</v>
      </c>
      <c r="E19" s="8">
        <v>7.8099279957140242</v>
      </c>
      <c r="F19" s="8">
        <v>8.4493513184851423</v>
      </c>
      <c r="G19" s="8">
        <v>6.818361470185101</v>
      </c>
      <c r="H19" s="8">
        <v>7.4542570779770267</v>
      </c>
      <c r="I19" s="8">
        <v>9.786329920558865</v>
      </c>
      <c r="J19" s="8">
        <v>9.2554120033288747</v>
      </c>
      <c r="K19" s="8">
        <v>7.0366242416588571</v>
      </c>
      <c r="L19" s="8">
        <v>5.8063137776180334</v>
      </c>
      <c r="M19" s="8">
        <v>6.1183959585440064</v>
      </c>
      <c r="N19" s="8">
        <v>7.4255494939242572</v>
      </c>
      <c r="O19" s="8">
        <v>7.0793118222499363</v>
      </c>
      <c r="P19" s="8">
        <v>7.0374340554095429</v>
      </c>
      <c r="Q19" s="8">
        <v>6.7085290272739835</v>
      </c>
      <c r="R19" s="8">
        <v>6.1073969145563591</v>
      </c>
      <c r="S19" s="8">
        <v>6.942412646614561</v>
      </c>
      <c r="T19" s="8">
        <v>6.7581391539792692</v>
      </c>
      <c r="U19" s="8">
        <v>6.76831292837202</v>
      </c>
      <c r="V19" s="8">
        <v>5.4393664449250929</v>
      </c>
      <c r="W19" s="8">
        <v>5.8174682555760633</v>
      </c>
      <c r="X19" s="8">
        <v>7.7500968002053989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1.3519319933684923</v>
      </c>
      <c r="R21" s="8">
        <v>21.581745853705673</v>
      </c>
      <c r="S21" s="8">
        <v>29.684600930436648</v>
      </c>
      <c r="T21" s="8">
        <v>28.877650373226473</v>
      </c>
      <c r="U21" s="8">
        <v>15.629267219095386</v>
      </c>
      <c r="V21" s="8">
        <v>20.714836103706119</v>
      </c>
      <c r="W21" s="8">
        <v>18.839723245833852</v>
      </c>
      <c r="X21" s="8">
        <v>22.572294734595378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0.32698283985654542</v>
      </c>
      <c r="K22" s="27">
        <f t="shared" si="10"/>
        <v>0.30290002203302635</v>
      </c>
      <c r="L22" s="27">
        <f t="shared" si="10"/>
        <v>0.28890034982420376</v>
      </c>
      <c r="M22" s="27">
        <f t="shared" si="10"/>
        <v>0.29909839560191359</v>
      </c>
      <c r="N22" s="27">
        <f t="shared" si="10"/>
        <v>0.63716236297303452</v>
      </c>
      <c r="O22" s="27">
        <f t="shared" si="10"/>
        <v>0.56877762166854462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0.30022991500933377</v>
      </c>
      <c r="T22" s="27">
        <f t="shared" si="10"/>
        <v>0.34345844484875648</v>
      </c>
      <c r="U22" s="27">
        <f t="shared" si="10"/>
        <v>0.36592830544142996</v>
      </c>
      <c r="V22" s="27">
        <f t="shared" si="10"/>
        <v>0.39007027201988353</v>
      </c>
      <c r="W22" s="27">
        <f t="shared" si="10"/>
        <v>0.35476195193903975</v>
      </c>
      <c r="X22" s="27">
        <f t="shared" si="10"/>
        <v>0.39339405261924909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0.32698283985654542</v>
      </c>
      <c r="K23" s="8">
        <v>0.30290002203302635</v>
      </c>
      <c r="L23" s="8">
        <v>0.28890034982420376</v>
      </c>
      <c r="M23" s="8">
        <v>0.29909839560191359</v>
      </c>
      <c r="N23" s="8">
        <v>0.63716236297303452</v>
      </c>
      <c r="O23" s="8">
        <v>0.56877762166854462</v>
      </c>
      <c r="P23" s="8">
        <v>0</v>
      </c>
      <c r="Q23" s="8">
        <v>0</v>
      </c>
      <c r="R23" s="8">
        <v>0</v>
      </c>
      <c r="S23" s="8">
        <v>0.30022991500933377</v>
      </c>
      <c r="T23" s="8">
        <v>0.34345844484875648</v>
      </c>
      <c r="U23" s="8">
        <v>0.36592830544142996</v>
      </c>
      <c r="V23" s="8">
        <v>0.39007027201988353</v>
      </c>
      <c r="W23" s="8">
        <v>0.35476195193903975</v>
      </c>
      <c r="X23" s="8">
        <v>0.39339405261924909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123.21322685544958</v>
      </c>
      <c r="D26" s="27">
        <f t="shared" si="11"/>
        <v>94.595959705466001</v>
      </c>
      <c r="E26" s="27">
        <f t="shared" si="11"/>
        <v>119.21647809708344</v>
      </c>
      <c r="F26" s="27">
        <f t="shared" si="11"/>
        <v>136.5086227428358</v>
      </c>
      <c r="G26" s="27">
        <f t="shared" si="11"/>
        <v>139.8957398881702</v>
      </c>
      <c r="H26" s="27">
        <f t="shared" si="11"/>
        <v>139.33586585907412</v>
      </c>
      <c r="I26" s="27">
        <f t="shared" si="11"/>
        <v>169.32753638960335</v>
      </c>
      <c r="J26" s="27">
        <f t="shared" si="11"/>
        <v>164.68305143210995</v>
      </c>
      <c r="K26" s="27">
        <f t="shared" si="11"/>
        <v>134.9496751574608</v>
      </c>
      <c r="L26" s="27">
        <f t="shared" si="11"/>
        <v>101.98825081956946</v>
      </c>
      <c r="M26" s="27">
        <f t="shared" si="11"/>
        <v>104.17651860027819</v>
      </c>
      <c r="N26" s="27">
        <f t="shared" si="11"/>
        <v>135.81052818496877</v>
      </c>
      <c r="O26" s="27">
        <f t="shared" si="11"/>
        <v>145.4574662085592</v>
      </c>
      <c r="P26" s="27">
        <f t="shared" si="11"/>
        <v>145.95322235843898</v>
      </c>
      <c r="Q26" s="27">
        <f t="shared" si="11"/>
        <v>123.32016072899413</v>
      </c>
      <c r="R26" s="27">
        <f t="shared" si="11"/>
        <v>121.54203409202273</v>
      </c>
      <c r="S26" s="27">
        <f t="shared" si="11"/>
        <v>140.75840956388382</v>
      </c>
      <c r="T26" s="27">
        <f t="shared" si="11"/>
        <v>141.60871950462365</v>
      </c>
      <c r="U26" s="27">
        <f t="shared" si="11"/>
        <v>143.0272477030986</v>
      </c>
      <c r="V26" s="27">
        <f t="shared" si="11"/>
        <v>149.8708624156545</v>
      </c>
      <c r="W26" s="27">
        <f t="shared" si="11"/>
        <v>148.57559867561514</v>
      </c>
      <c r="X26" s="27">
        <f t="shared" si="11"/>
        <v>152.96350467468349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123.21322685544958</v>
      </c>
      <c r="D33" s="19">
        <f t="shared" si="13"/>
        <v>94.595959705466001</v>
      </c>
      <c r="E33" s="19">
        <f t="shared" si="13"/>
        <v>119.21647809708344</v>
      </c>
      <c r="F33" s="19">
        <f t="shared" si="13"/>
        <v>136.5086227428358</v>
      </c>
      <c r="G33" s="19">
        <f t="shared" si="13"/>
        <v>139.8957398881702</v>
      </c>
      <c r="H33" s="19">
        <f t="shared" si="13"/>
        <v>139.33586585907412</v>
      </c>
      <c r="I33" s="19">
        <f t="shared" si="13"/>
        <v>169.32753638960335</v>
      </c>
      <c r="J33" s="19">
        <f t="shared" si="13"/>
        <v>164.68305143210995</v>
      </c>
      <c r="K33" s="19">
        <f t="shared" si="13"/>
        <v>134.9496751574608</v>
      </c>
      <c r="L33" s="19">
        <f t="shared" si="13"/>
        <v>101.98825081956946</v>
      </c>
      <c r="M33" s="19">
        <f t="shared" si="13"/>
        <v>104.17651860027819</v>
      </c>
      <c r="N33" s="19">
        <f t="shared" si="13"/>
        <v>135.81052818496877</v>
      </c>
      <c r="O33" s="19">
        <f t="shared" si="13"/>
        <v>145.4574662085592</v>
      </c>
      <c r="P33" s="19">
        <f t="shared" si="13"/>
        <v>145.95322235843898</v>
      </c>
      <c r="Q33" s="19">
        <f t="shared" si="13"/>
        <v>123.32016072899413</v>
      </c>
      <c r="R33" s="19">
        <f t="shared" si="13"/>
        <v>121.54203409202273</v>
      </c>
      <c r="S33" s="19">
        <f t="shared" si="13"/>
        <v>140.75840956388382</v>
      </c>
      <c r="T33" s="19">
        <f t="shared" si="13"/>
        <v>141.60871950462365</v>
      </c>
      <c r="U33" s="19">
        <f t="shared" si="13"/>
        <v>143.0272477030986</v>
      </c>
      <c r="V33" s="19">
        <f t="shared" si="13"/>
        <v>149.8708624156545</v>
      </c>
      <c r="W33" s="19">
        <f t="shared" si="13"/>
        <v>148.57559867561514</v>
      </c>
      <c r="X33" s="19">
        <f t="shared" si="13"/>
        <v>152.96350467468349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20.690783121335599</v>
      </c>
      <c r="D36" s="8">
        <v>22.504753692722129</v>
      </c>
      <c r="E36" s="8">
        <v>19.215880603712435</v>
      </c>
      <c r="F36" s="8">
        <v>20.780406627085735</v>
      </c>
      <c r="G36" s="8">
        <v>23.13614742683162</v>
      </c>
      <c r="H36" s="8">
        <v>21.580814629371257</v>
      </c>
      <c r="I36" s="8">
        <v>26.455135507639387</v>
      </c>
      <c r="J36" s="8">
        <v>27.578366919095668</v>
      </c>
      <c r="K36" s="8">
        <v>22.551505427821461</v>
      </c>
      <c r="L36" s="8">
        <v>12.214967607807864</v>
      </c>
      <c r="M36" s="8">
        <v>11.555007546603628</v>
      </c>
      <c r="N36" s="8">
        <v>12.285843352213151</v>
      </c>
      <c r="O36" s="8">
        <v>14.624545756723704</v>
      </c>
      <c r="P36" s="8">
        <v>12.489049143262488</v>
      </c>
      <c r="Q36" s="8">
        <v>9.8858842758745844</v>
      </c>
      <c r="R36" s="8">
        <v>10.28584767083569</v>
      </c>
      <c r="S36" s="8">
        <v>10.811264571500683</v>
      </c>
      <c r="T36" s="8">
        <v>16.220435151219078</v>
      </c>
      <c r="U36" s="8">
        <v>15.922316024106122</v>
      </c>
      <c r="V36" s="8">
        <v>16.648253824465051</v>
      </c>
      <c r="W36" s="8">
        <v>15.183174398844981</v>
      </c>
      <c r="X36" s="8">
        <v>18.823723013543418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19.669940705626427</v>
      </c>
      <c r="D43" s="8">
        <v>19.558981424137517</v>
      </c>
      <c r="E43" s="8">
        <v>15.867347944054037</v>
      </c>
      <c r="F43" s="8">
        <v>18.976536755454998</v>
      </c>
      <c r="G43" s="8">
        <v>15.164083227544944</v>
      </c>
      <c r="H43" s="8">
        <v>15.844409162277707</v>
      </c>
      <c r="I43" s="8">
        <v>19.740972040060882</v>
      </c>
      <c r="J43" s="8">
        <v>22.136866384740344</v>
      </c>
      <c r="K43" s="8">
        <v>16.887522228516907</v>
      </c>
      <c r="L43" s="8">
        <v>15.870065574687624</v>
      </c>
      <c r="M43" s="8">
        <v>14.298911006871014</v>
      </c>
      <c r="N43" s="8">
        <v>16.163530483789266</v>
      </c>
      <c r="O43" s="8">
        <v>14.090802818838796</v>
      </c>
      <c r="P43" s="8">
        <v>10.917113975512844</v>
      </c>
      <c r="Q43" s="8">
        <v>10.7997910013995</v>
      </c>
      <c r="R43" s="8">
        <v>9.6227966126462192</v>
      </c>
      <c r="S43" s="8">
        <v>10.887460070939602</v>
      </c>
      <c r="T43" s="8">
        <v>8.3038681890116752</v>
      </c>
      <c r="U43" s="8">
        <v>11.903725938658884</v>
      </c>
      <c r="V43" s="8">
        <v>9.0575348467924286</v>
      </c>
      <c r="W43" s="8">
        <v>8.2612759370767286</v>
      </c>
      <c r="X43" s="8">
        <v>8.8160119873280145</v>
      </c>
    </row>
    <row r="44" spans="1:24" ht="11.25" customHeight="1" x14ac:dyDescent="0.2">
      <c r="A44" s="28" t="s">
        <v>74</v>
      </c>
      <c r="B44" s="7" t="s">
        <v>75</v>
      </c>
      <c r="C44" s="8">
        <v>17.874397134027635</v>
      </c>
      <c r="D44" s="8">
        <v>15.71690143341986</v>
      </c>
      <c r="E44" s="8">
        <v>15.097487789028103</v>
      </c>
      <c r="F44" s="8">
        <v>15.419635485916251</v>
      </c>
      <c r="G44" s="8">
        <v>13.005789672158189</v>
      </c>
      <c r="H44" s="8">
        <v>13.456819551203788</v>
      </c>
      <c r="I44" s="8">
        <v>17.918248543708597</v>
      </c>
      <c r="J44" s="8">
        <v>16.503149682467154</v>
      </c>
      <c r="K44" s="8">
        <v>16.025615709736226</v>
      </c>
      <c r="L44" s="8">
        <v>14.160698237688868</v>
      </c>
      <c r="M44" s="8">
        <v>10.764331370970494</v>
      </c>
      <c r="N44" s="8">
        <v>11.449939217133963</v>
      </c>
      <c r="O44" s="8">
        <v>9.7303757664211545</v>
      </c>
      <c r="P44" s="8">
        <v>12.468346237364633</v>
      </c>
      <c r="Q44" s="8">
        <v>7.3212062764608037</v>
      </c>
      <c r="R44" s="8">
        <v>5.4986846471288269</v>
      </c>
      <c r="S44" s="8">
        <v>2.6702930652453283</v>
      </c>
      <c r="T44" s="8">
        <v>3.0637328210333061</v>
      </c>
      <c r="U44" s="8">
        <v>4.2604829307050016</v>
      </c>
      <c r="V44" s="8">
        <v>2.2273148274040571</v>
      </c>
      <c r="W44" s="8">
        <v>2.0313066957156245</v>
      </c>
      <c r="X44" s="8">
        <v>3.3579215740208168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43.08723520408433</v>
      </c>
      <c r="D48" s="8">
        <v>17.060534171201841</v>
      </c>
      <c r="E48" s="8">
        <v>41.850640566753512</v>
      </c>
      <c r="F48" s="8">
        <v>43.862268273212429</v>
      </c>
      <c r="G48" s="8">
        <v>51.135486925958823</v>
      </c>
      <c r="H48" s="8">
        <v>55.681595574926092</v>
      </c>
      <c r="I48" s="8">
        <v>73.920082406352492</v>
      </c>
      <c r="J48" s="8">
        <v>79.629935598396145</v>
      </c>
      <c r="K48" s="8">
        <v>63.422838032841852</v>
      </c>
      <c r="L48" s="8">
        <v>45.921191150104448</v>
      </c>
      <c r="M48" s="8">
        <v>45.026806442295047</v>
      </c>
      <c r="N48" s="8">
        <v>77.281498844936721</v>
      </c>
      <c r="O48" s="8">
        <v>76.653308368411103</v>
      </c>
      <c r="P48" s="8">
        <v>89.600396342598543</v>
      </c>
      <c r="Q48" s="8">
        <v>70.78077956123883</v>
      </c>
      <c r="R48" s="8">
        <v>80.277049010795295</v>
      </c>
      <c r="S48" s="8">
        <v>96.7090134955873</v>
      </c>
      <c r="T48" s="8">
        <v>89.348598486273673</v>
      </c>
      <c r="U48" s="8">
        <v>80.266863332102844</v>
      </c>
      <c r="V48" s="8">
        <v>84.261908208429972</v>
      </c>
      <c r="W48" s="8">
        <v>109.21217328106862</v>
      </c>
      <c r="X48" s="8">
        <v>112.14195008630401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21.890870690375593</v>
      </c>
      <c r="D50" s="8">
        <v>19.75478898398465</v>
      </c>
      <c r="E50" s="8">
        <v>27.185121193535359</v>
      </c>
      <c r="F50" s="8">
        <v>37.469775601166383</v>
      </c>
      <c r="G50" s="8">
        <v>37.454232635676625</v>
      </c>
      <c r="H50" s="8">
        <v>32.772226941295287</v>
      </c>
      <c r="I50" s="8">
        <v>31.293097891841999</v>
      </c>
      <c r="J50" s="8">
        <v>18.834732847410638</v>
      </c>
      <c r="K50" s="8">
        <v>16.062193758544353</v>
      </c>
      <c r="L50" s="8">
        <v>13.821328249280647</v>
      </c>
      <c r="M50" s="8">
        <v>22.53146223353799</v>
      </c>
      <c r="N50" s="8">
        <v>18.629716286895675</v>
      </c>
      <c r="O50" s="8">
        <v>30.358433498164445</v>
      </c>
      <c r="P50" s="8">
        <v>20.478316659700472</v>
      </c>
      <c r="Q50" s="8">
        <v>24.532499614020409</v>
      </c>
      <c r="R50" s="8">
        <v>15.857656150616707</v>
      </c>
      <c r="S50" s="8">
        <v>19.680378360610913</v>
      </c>
      <c r="T50" s="8">
        <v>24.672084857085935</v>
      </c>
      <c r="U50" s="8">
        <v>30.673859477525745</v>
      </c>
      <c r="V50" s="8">
        <v>37.675850708562997</v>
      </c>
      <c r="W50" s="8">
        <v>13.887668362909171</v>
      </c>
      <c r="X50" s="8">
        <v>9.8238980134872218</v>
      </c>
    </row>
    <row r="51" spans="1:24" ht="11.25" customHeight="1" x14ac:dyDescent="0.2">
      <c r="A51" s="25" t="s">
        <v>88</v>
      </c>
      <c r="B51" s="26" t="s">
        <v>89</v>
      </c>
      <c r="C51" s="27">
        <v>46.219117462634593</v>
      </c>
      <c r="D51" s="27">
        <v>51.293547646577778</v>
      </c>
      <c r="E51" s="27">
        <v>41.486600287514769</v>
      </c>
      <c r="F51" s="27">
        <v>47.195886554172347</v>
      </c>
      <c r="G51" s="27">
        <v>40.038207228417505</v>
      </c>
      <c r="H51" s="27">
        <v>43.040631884763378</v>
      </c>
      <c r="I51" s="27">
        <v>56.165164186846411</v>
      </c>
      <c r="J51" s="27">
        <v>53.413204746920826</v>
      </c>
      <c r="K51" s="27">
        <v>50.704792207983267</v>
      </c>
      <c r="L51" s="27">
        <v>31.721974805542029</v>
      </c>
      <c r="M51" s="27">
        <v>27.695462006350493</v>
      </c>
      <c r="N51" s="27">
        <v>30.741961638303078</v>
      </c>
      <c r="O51" s="27">
        <v>19.118605221749796</v>
      </c>
      <c r="P51" s="27">
        <v>20.404442066460774</v>
      </c>
      <c r="Q51" s="27">
        <v>16.208742664433053</v>
      </c>
      <c r="R51" s="27">
        <v>15.95726170796658</v>
      </c>
      <c r="S51" s="27">
        <v>17.225120336102499</v>
      </c>
      <c r="T51" s="27">
        <v>19.175934714105274</v>
      </c>
      <c r="U51" s="27">
        <v>22.467038828719492</v>
      </c>
      <c r="V51" s="27">
        <v>25.688202240510698</v>
      </c>
      <c r="W51" s="27">
        <v>21.758306220987034</v>
      </c>
      <c r="X51" s="27">
        <v>26.699469914373267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9.0151534668499451</v>
      </c>
      <c r="D52" s="27">
        <f t="shared" si="14"/>
        <v>9.1762076570002904</v>
      </c>
      <c r="E52" s="27">
        <f t="shared" si="14"/>
        <v>6.6902608449261498</v>
      </c>
      <c r="F52" s="27">
        <f t="shared" si="14"/>
        <v>7.6625633316540602</v>
      </c>
      <c r="G52" s="27">
        <f t="shared" si="14"/>
        <v>6.3121071774995752</v>
      </c>
      <c r="H52" s="27">
        <f t="shared" si="14"/>
        <v>5.9092181404960753</v>
      </c>
      <c r="I52" s="27">
        <f t="shared" si="14"/>
        <v>7.574613496154825</v>
      </c>
      <c r="J52" s="27">
        <f t="shared" si="14"/>
        <v>0.59196142310896482</v>
      </c>
      <c r="K52" s="27">
        <f t="shared" si="14"/>
        <v>11.490975288692466</v>
      </c>
      <c r="L52" s="27">
        <f t="shared" si="14"/>
        <v>5.8077214045421375</v>
      </c>
      <c r="M52" s="27">
        <f t="shared" si="14"/>
        <v>11.272425888214876</v>
      </c>
      <c r="N52" s="27">
        <f t="shared" si="14"/>
        <v>6.0509649050432106</v>
      </c>
      <c r="O52" s="27">
        <f t="shared" si="14"/>
        <v>8.7838229976939566</v>
      </c>
      <c r="P52" s="27">
        <f t="shared" si="14"/>
        <v>23.503853707552437</v>
      </c>
      <c r="Q52" s="27">
        <f t="shared" si="14"/>
        <v>23.019808218618561</v>
      </c>
      <c r="R52" s="27">
        <f t="shared" si="14"/>
        <v>24.187678181150158</v>
      </c>
      <c r="S52" s="27">
        <f t="shared" si="14"/>
        <v>30.581584540048595</v>
      </c>
      <c r="T52" s="27">
        <f t="shared" si="14"/>
        <v>30.497420922636145</v>
      </c>
      <c r="U52" s="27">
        <f t="shared" si="14"/>
        <v>26.091638340128704</v>
      </c>
      <c r="V52" s="27">
        <f t="shared" si="14"/>
        <v>25.415568489699883</v>
      </c>
      <c r="W52" s="27">
        <f t="shared" si="14"/>
        <v>29.155907116194058</v>
      </c>
      <c r="X52" s="27">
        <f t="shared" si="14"/>
        <v>27.845537478478729</v>
      </c>
    </row>
    <row r="53" spans="1:24" ht="11.25" customHeight="1" x14ac:dyDescent="0.2">
      <c r="A53" s="29" t="s">
        <v>116</v>
      </c>
      <c r="B53" s="7" t="s">
        <v>117</v>
      </c>
      <c r="C53" s="8">
        <v>9.0151534668499451</v>
      </c>
      <c r="D53" s="8">
        <v>9.1762076570002904</v>
      </c>
      <c r="E53" s="8">
        <v>6.6902608449261498</v>
      </c>
      <c r="F53" s="8">
        <v>7.6625633316540602</v>
      </c>
      <c r="G53" s="8">
        <v>6.3121071774995752</v>
      </c>
      <c r="H53" s="8">
        <v>5.9092181404960753</v>
      </c>
      <c r="I53" s="8">
        <v>7.574613496154825</v>
      </c>
      <c r="J53" s="8">
        <v>0</v>
      </c>
      <c r="K53" s="8">
        <v>0</v>
      </c>
      <c r="L53" s="8">
        <v>1.8102976853278028</v>
      </c>
      <c r="M53" s="8">
        <v>3.7549207320799827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7.3289282642580028E-2</v>
      </c>
      <c r="V53" s="8">
        <v>0</v>
      </c>
      <c r="W53" s="8">
        <v>3.2144243726411399</v>
      </c>
      <c r="X53" s="8">
        <v>2.9913958899634046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0.59196142310896482</v>
      </c>
      <c r="K54" s="45">
        <v>11.490975288692466</v>
      </c>
      <c r="L54" s="45">
        <v>3.9974237192143343</v>
      </c>
      <c r="M54" s="45">
        <v>7.5175051561348925</v>
      </c>
      <c r="N54" s="45">
        <v>6.0509649050432106</v>
      </c>
      <c r="O54" s="45">
        <v>8.7838229976939566</v>
      </c>
      <c r="P54" s="45">
        <v>23.503853707552437</v>
      </c>
      <c r="Q54" s="45">
        <v>23.019808218618561</v>
      </c>
      <c r="R54" s="45">
        <v>24.187678181150158</v>
      </c>
      <c r="S54" s="45">
        <v>30.581584540048595</v>
      </c>
      <c r="T54" s="45">
        <v>30.497420922636145</v>
      </c>
      <c r="U54" s="45">
        <v>26.018349057486123</v>
      </c>
      <c r="V54" s="45">
        <v>25.415568489699883</v>
      </c>
      <c r="W54" s="45">
        <v>25.941482743552918</v>
      </c>
      <c r="X54" s="45">
        <v>24.854141588515326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1.6722817519448898</v>
      </c>
      <c r="D61" s="49">
        <f t="shared" si="15"/>
        <v>3.6533119606378963</v>
      </c>
      <c r="E61" s="49">
        <f t="shared" si="15"/>
        <v>2.7770958900937126</v>
      </c>
      <c r="F61" s="49">
        <f t="shared" si="15"/>
        <v>3.0553255746339372</v>
      </c>
      <c r="G61" s="49">
        <f t="shared" si="15"/>
        <v>3.2158295487137929</v>
      </c>
      <c r="H61" s="49">
        <f t="shared" si="15"/>
        <v>2.7254537230799776</v>
      </c>
      <c r="I61" s="49">
        <f t="shared" si="15"/>
        <v>3.5595813640633756</v>
      </c>
      <c r="J61" s="49">
        <f t="shared" si="15"/>
        <v>5.5349918050058085</v>
      </c>
      <c r="K61" s="49">
        <f t="shared" si="15"/>
        <v>7.2566708806306925</v>
      </c>
      <c r="L61" s="49">
        <f t="shared" si="15"/>
        <v>10.20779708029132</v>
      </c>
      <c r="M61" s="49">
        <f t="shared" si="15"/>
        <v>13.568906036968947</v>
      </c>
      <c r="N61" s="49">
        <f t="shared" si="15"/>
        <v>28.087547564523803</v>
      </c>
      <c r="O61" s="49">
        <f t="shared" si="15"/>
        <v>36.234066604050604</v>
      </c>
      <c r="P61" s="49">
        <f t="shared" si="15"/>
        <v>42.257221786042869</v>
      </c>
      <c r="Q61" s="49">
        <f t="shared" si="15"/>
        <v>40.868674747680956</v>
      </c>
      <c r="R61" s="49">
        <f t="shared" si="15"/>
        <v>42.319727695456528</v>
      </c>
      <c r="S61" s="49">
        <f t="shared" si="15"/>
        <v>55.943665548090799</v>
      </c>
      <c r="T61" s="49">
        <f t="shared" si="15"/>
        <v>56.47724639754891</v>
      </c>
      <c r="U61" s="49">
        <f t="shared" si="15"/>
        <v>56.054681469758492</v>
      </c>
      <c r="V61" s="49">
        <f t="shared" si="15"/>
        <v>53.034461319556598</v>
      </c>
      <c r="W61" s="49">
        <f t="shared" si="15"/>
        <v>50.855732540279924</v>
      </c>
      <c r="X61" s="49">
        <f t="shared" si="15"/>
        <v>53.983783791633712</v>
      </c>
    </row>
    <row r="62" spans="1:24" ht="11.25" customHeight="1" x14ac:dyDescent="0.2">
      <c r="A62" s="50" t="s">
        <v>92</v>
      </c>
      <c r="B62" s="51" t="s">
        <v>93</v>
      </c>
      <c r="C62" s="52">
        <v>1.6722817519448898</v>
      </c>
      <c r="D62" s="52">
        <v>3.6533119606378963</v>
      </c>
      <c r="E62" s="52">
        <v>2.7770958900937126</v>
      </c>
      <c r="F62" s="52">
        <v>3.0553255746339372</v>
      </c>
      <c r="G62" s="52">
        <v>3.2158295487137929</v>
      </c>
      <c r="H62" s="52">
        <v>2.7254537230799776</v>
      </c>
      <c r="I62" s="52">
        <v>3.5595813640633756</v>
      </c>
      <c r="J62" s="52">
        <v>3.6279018749706782</v>
      </c>
      <c r="K62" s="52">
        <v>3.6372949027192401</v>
      </c>
      <c r="L62" s="52">
        <v>3.9496883213508078</v>
      </c>
      <c r="M62" s="52">
        <v>4.2368655683586729</v>
      </c>
      <c r="N62" s="52">
        <v>5.2436118243337795</v>
      </c>
      <c r="O62" s="52">
        <v>4.9129818790670452</v>
      </c>
      <c r="P62" s="52">
        <v>4.7921594742921165</v>
      </c>
      <c r="Q62" s="52">
        <v>5.7053272508206927</v>
      </c>
      <c r="R62" s="52">
        <v>5.8937946983285237</v>
      </c>
      <c r="S62" s="52">
        <v>7.7789253187055074</v>
      </c>
      <c r="T62" s="52">
        <v>9.1698173134997312</v>
      </c>
      <c r="U62" s="52">
        <v>11.987393732125929</v>
      </c>
      <c r="V62" s="52">
        <v>11.744272207965874</v>
      </c>
      <c r="W62" s="52">
        <v>11.386630810618918</v>
      </c>
      <c r="X62" s="52">
        <v>10.092924341935825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0.86209024020022806</v>
      </c>
      <c r="K64" s="52">
        <v>0.80803657332978951</v>
      </c>
      <c r="L64" s="52">
        <v>0.51628344359040301</v>
      </c>
      <c r="M64" s="52">
        <v>0.43094928851056158</v>
      </c>
      <c r="N64" s="52">
        <v>0.86793970725049407</v>
      </c>
      <c r="O64" s="52">
        <v>0.75844422613642137</v>
      </c>
      <c r="P64" s="52">
        <v>1.0707151059799584</v>
      </c>
      <c r="Q64" s="52">
        <v>1.2186055672247154</v>
      </c>
      <c r="R64" s="52">
        <v>1.246293428140637</v>
      </c>
      <c r="S64" s="52">
        <v>1.1011732304488748</v>
      </c>
      <c r="T64" s="52">
        <v>1.3167925588143599</v>
      </c>
      <c r="U64" s="52">
        <v>1.8187466213873114</v>
      </c>
      <c r="V64" s="52">
        <v>1.7663747985177845</v>
      </c>
      <c r="W64" s="52">
        <v>1.2038001770197726</v>
      </c>
      <c r="X64" s="52">
        <v>0.70227881736754039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1.0449996898349021</v>
      </c>
      <c r="K65" s="52">
        <v>2.8113394045816626</v>
      </c>
      <c r="L65" s="52">
        <v>5.7418253153501091</v>
      </c>
      <c r="M65" s="52">
        <v>8.9010911800997139</v>
      </c>
      <c r="N65" s="52">
        <v>21.975996032939527</v>
      </c>
      <c r="O65" s="52">
        <v>30.562640498847134</v>
      </c>
      <c r="P65" s="52">
        <v>36.394347205770792</v>
      </c>
      <c r="Q65" s="52">
        <v>33.944741929635548</v>
      </c>
      <c r="R65" s="52">
        <v>35.179639568987369</v>
      </c>
      <c r="S65" s="52">
        <v>47.063566998936416</v>
      </c>
      <c r="T65" s="52">
        <v>45.990636525234819</v>
      </c>
      <c r="U65" s="52">
        <v>42.248541116245256</v>
      </c>
      <c r="V65" s="52">
        <v>39.52381431307294</v>
      </c>
      <c r="W65" s="52">
        <v>38.265301552641233</v>
      </c>
      <c r="X65" s="52">
        <v>42.911743865993984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0.27683676633635601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364.99961374887272</v>
      </c>
      <c r="D2" s="21">
        <f t="shared" ref="D2:X2" si="0">SUM(D3,D17,D22,D25,D26,D51,D52)</f>
        <v>398.67706200004631</v>
      </c>
      <c r="E2" s="21">
        <f t="shared" si="0"/>
        <v>470.18493529317743</v>
      </c>
      <c r="F2" s="21">
        <f t="shared" si="0"/>
        <v>472.81775361544936</v>
      </c>
      <c r="G2" s="21">
        <f t="shared" si="0"/>
        <v>548.26175699124485</v>
      </c>
      <c r="H2" s="21">
        <f t="shared" si="0"/>
        <v>508.2068779279802</v>
      </c>
      <c r="I2" s="21">
        <f t="shared" si="0"/>
        <v>467.65821331164523</v>
      </c>
      <c r="J2" s="21">
        <f t="shared" si="0"/>
        <v>455.09050141920454</v>
      </c>
      <c r="K2" s="21">
        <f t="shared" si="0"/>
        <v>496.64285671936187</v>
      </c>
      <c r="L2" s="21">
        <f t="shared" si="0"/>
        <v>364.90532894953196</v>
      </c>
      <c r="M2" s="21">
        <f t="shared" si="0"/>
        <v>412.9128312815173</v>
      </c>
      <c r="N2" s="21">
        <f t="shared" si="0"/>
        <v>406.90747040841251</v>
      </c>
      <c r="O2" s="21">
        <f t="shared" si="0"/>
        <v>362.26757312600728</v>
      </c>
      <c r="P2" s="21">
        <f t="shared" si="0"/>
        <v>334.58393126580381</v>
      </c>
      <c r="Q2" s="21">
        <f t="shared" si="0"/>
        <v>334.66302858763197</v>
      </c>
      <c r="R2" s="21">
        <f t="shared" si="0"/>
        <v>369.70832768861942</v>
      </c>
      <c r="S2" s="21">
        <f t="shared" si="0"/>
        <v>397.62874610289975</v>
      </c>
      <c r="T2" s="21">
        <f t="shared" si="0"/>
        <v>439.37233570478389</v>
      </c>
      <c r="U2" s="21">
        <f t="shared" si="0"/>
        <v>382.3820117173571</v>
      </c>
      <c r="V2" s="21">
        <f t="shared" si="0"/>
        <v>358.57551474234037</v>
      </c>
      <c r="W2" s="21">
        <f t="shared" si="0"/>
        <v>371.91122417604134</v>
      </c>
      <c r="X2" s="21">
        <f t="shared" si="0"/>
        <v>369.04265943937196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159.81245127921343</v>
      </c>
      <c r="D3" s="24">
        <f t="shared" ref="D3:W3" si="2">SUM(D4,D8,D11)</f>
        <v>200.92120088702632</v>
      </c>
      <c r="E3" s="24">
        <f t="shared" si="2"/>
        <v>207.97472800268599</v>
      </c>
      <c r="F3" s="24">
        <f t="shared" si="2"/>
        <v>196.98947986321278</v>
      </c>
      <c r="G3" s="24">
        <f t="shared" si="2"/>
        <v>217.19417013054573</v>
      </c>
      <c r="H3" s="24">
        <f t="shared" si="2"/>
        <v>210.33479391919317</v>
      </c>
      <c r="I3" s="24">
        <f t="shared" si="2"/>
        <v>186.99661692270811</v>
      </c>
      <c r="J3" s="24">
        <f t="shared" si="2"/>
        <v>181.53780816081857</v>
      </c>
      <c r="K3" s="24">
        <f t="shared" si="2"/>
        <v>215.00735099456818</v>
      </c>
      <c r="L3" s="24">
        <f t="shared" si="2"/>
        <v>132.95529738753251</v>
      </c>
      <c r="M3" s="24">
        <f t="shared" si="2"/>
        <v>171.61250215641908</v>
      </c>
      <c r="N3" s="24">
        <f t="shared" si="2"/>
        <v>151.60418474072728</v>
      </c>
      <c r="O3" s="24">
        <f t="shared" si="2"/>
        <v>107.49879312636571</v>
      </c>
      <c r="P3" s="24">
        <f t="shared" si="2"/>
        <v>87.932095108221446</v>
      </c>
      <c r="Q3" s="24">
        <f t="shared" si="2"/>
        <v>93.431252595502855</v>
      </c>
      <c r="R3" s="24">
        <f t="shared" si="2"/>
        <v>70.249026922806507</v>
      </c>
      <c r="S3" s="24">
        <f t="shared" si="2"/>
        <v>76.942465096977571</v>
      </c>
      <c r="T3" s="24">
        <f t="shared" si="2"/>
        <v>100.59041523622213</v>
      </c>
      <c r="U3" s="24">
        <f t="shared" si="2"/>
        <v>91.24858770595425</v>
      </c>
      <c r="V3" s="24">
        <f t="shared" si="2"/>
        <v>76.135599085414654</v>
      </c>
      <c r="W3" s="24">
        <f t="shared" si="2"/>
        <v>65.044736607294624</v>
      </c>
      <c r="X3" s="24">
        <f t="shared" ref="X3" si="3">SUM(X4,X8,X11)</f>
        <v>64.599615969343333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139.14901952291729</v>
      </c>
      <c r="D4" s="19">
        <f t="shared" ref="D4:W4" si="5">SUM(D5:D7)</f>
        <v>176.97608190772655</v>
      </c>
      <c r="E4" s="19">
        <f t="shared" si="5"/>
        <v>179.19902955485452</v>
      </c>
      <c r="F4" s="19">
        <f t="shared" si="5"/>
        <v>169.29337434962136</v>
      </c>
      <c r="G4" s="19">
        <f t="shared" si="5"/>
        <v>178.719997403197</v>
      </c>
      <c r="H4" s="19">
        <f t="shared" si="5"/>
        <v>170.40647247614166</v>
      </c>
      <c r="I4" s="19">
        <f t="shared" si="5"/>
        <v>155.14553675874038</v>
      </c>
      <c r="J4" s="19">
        <f t="shared" si="5"/>
        <v>148.51282454743605</v>
      </c>
      <c r="K4" s="19">
        <f t="shared" si="5"/>
        <v>184.45726704082423</v>
      </c>
      <c r="L4" s="19">
        <f t="shared" si="5"/>
        <v>111.83449906335522</v>
      </c>
      <c r="M4" s="19">
        <f t="shared" si="5"/>
        <v>149.21391029570916</v>
      </c>
      <c r="N4" s="19">
        <f t="shared" si="5"/>
        <v>127.17540055481165</v>
      </c>
      <c r="O4" s="19">
        <f t="shared" si="5"/>
        <v>84.825131979317959</v>
      </c>
      <c r="P4" s="19">
        <f t="shared" si="5"/>
        <v>67.786675169186438</v>
      </c>
      <c r="Q4" s="19">
        <f t="shared" si="5"/>
        <v>75.639690307382139</v>
      </c>
      <c r="R4" s="19">
        <f t="shared" si="5"/>
        <v>53.437561117754832</v>
      </c>
      <c r="S4" s="19">
        <f t="shared" si="5"/>
        <v>66.758377985126657</v>
      </c>
      <c r="T4" s="19">
        <f t="shared" si="5"/>
        <v>90.331409950253004</v>
      </c>
      <c r="U4" s="19">
        <f t="shared" si="5"/>
        <v>81.037324834480444</v>
      </c>
      <c r="V4" s="19">
        <f t="shared" si="5"/>
        <v>69.604911203253877</v>
      </c>
      <c r="W4" s="19">
        <f t="shared" si="5"/>
        <v>58.154884888118879</v>
      </c>
      <c r="X4" s="19">
        <f t="shared" ref="X4" si="6">SUM(X5:X7)</f>
        <v>57.994728099356152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139.14901952291729</v>
      </c>
      <c r="D7" s="8">
        <v>176.97608190772655</v>
      </c>
      <c r="E7" s="8">
        <v>179.19902955485452</v>
      </c>
      <c r="F7" s="8">
        <v>169.29337434962136</v>
      </c>
      <c r="G7" s="8">
        <v>178.719997403197</v>
      </c>
      <c r="H7" s="8">
        <v>170.40647247614166</v>
      </c>
      <c r="I7" s="8">
        <v>155.14553675874038</v>
      </c>
      <c r="J7" s="8">
        <v>148.51282454743605</v>
      </c>
      <c r="K7" s="8">
        <v>184.45726704082423</v>
      </c>
      <c r="L7" s="8">
        <v>111.83449906335522</v>
      </c>
      <c r="M7" s="8">
        <v>149.21391029570916</v>
      </c>
      <c r="N7" s="8">
        <v>127.17540055481165</v>
      </c>
      <c r="O7" s="8">
        <v>84.825131979317959</v>
      </c>
      <c r="P7" s="8">
        <v>67.786675169186438</v>
      </c>
      <c r="Q7" s="8">
        <v>75.639690307382139</v>
      </c>
      <c r="R7" s="8">
        <v>53.437561117754832</v>
      </c>
      <c r="S7" s="8">
        <v>66.758377985126657</v>
      </c>
      <c r="T7" s="8">
        <v>90.331409950253004</v>
      </c>
      <c r="U7" s="8">
        <v>81.037324834480444</v>
      </c>
      <c r="V7" s="8">
        <v>69.604911203253877</v>
      </c>
      <c r="W7" s="8">
        <v>58.154884888118879</v>
      </c>
      <c r="X7" s="8">
        <v>57.994728099356152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20.663431756296145</v>
      </c>
      <c r="D11" s="19">
        <f t="shared" si="8"/>
        <v>23.94511897929976</v>
      </c>
      <c r="E11" s="19">
        <f t="shared" si="8"/>
        <v>28.775698447831477</v>
      </c>
      <c r="F11" s="19">
        <f t="shared" si="8"/>
        <v>27.69610551359143</v>
      </c>
      <c r="G11" s="19">
        <f t="shared" si="8"/>
        <v>38.474172727348737</v>
      </c>
      <c r="H11" s="19">
        <f t="shared" si="8"/>
        <v>39.928321443051516</v>
      </c>
      <c r="I11" s="19">
        <f t="shared" si="8"/>
        <v>31.851080163967733</v>
      </c>
      <c r="J11" s="19">
        <f t="shared" si="8"/>
        <v>33.024983613382524</v>
      </c>
      <c r="K11" s="19">
        <f t="shared" si="8"/>
        <v>30.550083953743943</v>
      </c>
      <c r="L11" s="19">
        <f t="shared" si="8"/>
        <v>21.120798324177279</v>
      </c>
      <c r="M11" s="19">
        <f t="shared" si="8"/>
        <v>22.398591860709935</v>
      </c>
      <c r="N11" s="19">
        <f t="shared" si="8"/>
        <v>24.428784185915632</v>
      </c>
      <c r="O11" s="19">
        <f t="shared" si="8"/>
        <v>22.673661147047753</v>
      </c>
      <c r="P11" s="19">
        <f t="shared" si="8"/>
        <v>20.145419939035012</v>
      </c>
      <c r="Q11" s="19">
        <f t="shared" si="8"/>
        <v>17.791562288120716</v>
      </c>
      <c r="R11" s="19">
        <f t="shared" si="8"/>
        <v>16.811465805051679</v>
      </c>
      <c r="S11" s="19">
        <f t="shared" si="8"/>
        <v>10.184087111850921</v>
      </c>
      <c r="T11" s="19">
        <f t="shared" si="8"/>
        <v>10.259005285969131</v>
      </c>
      <c r="U11" s="19">
        <f t="shared" si="8"/>
        <v>10.211262871473803</v>
      </c>
      <c r="V11" s="19">
        <f t="shared" si="8"/>
        <v>6.530687882160775</v>
      </c>
      <c r="W11" s="19">
        <f t="shared" si="8"/>
        <v>6.889851719175752</v>
      </c>
      <c r="X11" s="19">
        <f t="shared" si="8"/>
        <v>6.6048878699871825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20.663431756296145</v>
      </c>
      <c r="D13" s="8">
        <v>23.94511897929976</v>
      </c>
      <c r="E13" s="8">
        <v>28.775698447831477</v>
      </c>
      <c r="F13" s="8">
        <v>27.69610551359143</v>
      </c>
      <c r="G13" s="8">
        <v>38.474172727348737</v>
      </c>
      <c r="H13" s="8">
        <v>39.928321443051516</v>
      </c>
      <c r="I13" s="8">
        <v>31.851080163967733</v>
      </c>
      <c r="J13" s="8">
        <v>33.024983613382524</v>
      </c>
      <c r="K13" s="8">
        <v>30.550083953743943</v>
      </c>
      <c r="L13" s="8">
        <v>21.120798324177279</v>
      </c>
      <c r="M13" s="8">
        <v>22.398591860709935</v>
      </c>
      <c r="N13" s="8">
        <v>24.428784185915632</v>
      </c>
      <c r="O13" s="8">
        <v>22.673661147047753</v>
      </c>
      <c r="P13" s="8">
        <v>20.145419939035012</v>
      </c>
      <c r="Q13" s="8">
        <v>17.791562288120716</v>
      </c>
      <c r="R13" s="8">
        <v>16.811465805051679</v>
      </c>
      <c r="S13" s="8">
        <v>10.184087111850921</v>
      </c>
      <c r="T13" s="8">
        <v>10.259005285969131</v>
      </c>
      <c r="U13" s="8">
        <v>10.211262871473803</v>
      </c>
      <c r="V13" s="8">
        <v>6.530687882160775</v>
      </c>
      <c r="W13" s="8">
        <v>6.889851719175752</v>
      </c>
      <c r="X13" s="8">
        <v>6.6048878699871825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28.023349699474053</v>
      </c>
      <c r="D17" s="27">
        <f t="shared" si="9"/>
        <v>28.207100532267447</v>
      </c>
      <c r="E17" s="27">
        <f t="shared" si="9"/>
        <v>29.872352004285975</v>
      </c>
      <c r="F17" s="27">
        <f t="shared" si="9"/>
        <v>29.912248681514857</v>
      </c>
      <c r="G17" s="27">
        <f t="shared" si="9"/>
        <v>30.544238529814891</v>
      </c>
      <c r="H17" s="27">
        <f t="shared" si="9"/>
        <v>29.508742922022982</v>
      </c>
      <c r="I17" s="27">
        <f t="shared" si="9"/>
        <v>29.214630079441129</v>
      </c>
      <c r="J17" s="27">
        <f t="shared" si="9"/>
        <v>28.506787996671132</v>
      </c>
      <c r="K17" s="27">
        <f t="shared" si="9"/>
        <v>25.211095758341145</v>
      </c>
      <c r="L17" s="27">
        <f t="shared" si="9"/>
        <v>23.724126222381958</v>
      </c>
      <c r="M17" s="27">
        <f t="shared" si="9"/>
        <v>25.729724041455988</v>
      </c>
      <c r="N17" s="27">
        <f t="shared" si="9"/>
        <v>27.379610506075732</v>
      </c>
      <c r="O17" s="27">
        <f t="shared" si="9"/>
        <v>26.207368177750062</v>
      </c>
      <c r="P17" s="27">
        <f t="shared" si="9"/>
        <v>23.412085944590455</v>
      </c>
      <c r="Q17" s="27">
        <f t="shared" si="9"/>
        <v>29.917753379357514</v>
      </c>
      <c r="R17" s="27">
        <f t="shared" si="9"/>
        <v>98.403017231737962</v>
      </c>
      <c r="S17" s="27">
        <f t="shared" si="9"/>
        <v>114.95422642294874</v>
      </c>
      <c r="T17" s="27">
        <f t="shared" si="9"/>
        <v>117.76094487279425</v>
      </c>
      <c r="U17" s="27">
        <f t="shared" si="9"/>
        <v>72.018151052532602</v>
      </c>
      <c r="V17" s="27">
        <f t="shared" si="9"/>
        <v>75.872339051368755</v>
      </c>
      <c r="W17" s="27">
        <f t="shared" si="9"/>
        <v>79.6743868985901</v>
      </c>
      <c r="X17" s="27">
        <f t="shared" si="9"/>
        <v>88.499208465199217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28.023349699474053</v>
      </c>
      <c r="D19" s="8">
        <v>28.207100532267447</v>
      </c>
      <c r="E19" s="8">
        <v>29.872352004285975</v>
      </c>
      <c r="F19" s="8">
        <v>29.912248681514857</v>
      </c>
      <c r="G19" s="8">
        <v>30.544238529814891</v>
      </c>
      <c r="H19" s="8">
        <v>29.508742922022982</v>
      </c>
      <c r="I19" s="8">
        <v>29.214630079441129</v>
      </c>
      <c r="J19" s="8">
        <v>28.506787996671132</v>
      </c>
      <c r="K19" s="8">
        <v>25.211095758341145</v>
      </c>
      <c r="L19" s="8">
        <v>23.724126222381958</v>
      </c>
      <c r="M19" s="8">
        <v>25.729724041455988</v>
      </c>
      <c r="N19" s="8">
        <v>27.379610506075732</v>
      </c>
      <c r="O19" s="8">
        <v>26.207368177750062</v>
      </c>
      <c r="P19" s="8">
        <v>23.412085944590455</v>
      </c>
      <c r="Q19" s="8">
        <v>24.899830972726008</v>
      </c>
      <c r="R19" s="8">
        <v>21.704763085443648</v>
      </c>
      <c r="S19" s="8">
        <v>21.788827353385432</v>
      </c>
      <c r="T19" s="8">
        <v>22.33274084602072</v>
      </c>
      <c r="U19" s="8">
        <v>21.763127071627981</v>
      </c>
      <c r="V19" s="8">
        <v>15.779393555074904</v>
      </c>
      <c r="W19" s="8">
        <v>18.797891744423929</v>
      </c>
      <c r="X19" s="8">
        <v>22.6195031997946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5.0179224066315076</v>
      </c>
      <c r="R21" s="8">
        <v>76.698254146294317</v>
      </c>
      <c r="S21" s="8">
        <v>93.165399069563307</v>
      </c>
      <c r="T21" s="8">
        <v>95.428204026773528</v>
      </c>
      <c r="U21" s="8">
        <v>50.255023980904618</v>
      </c>
      <c r="V21" s="8">
        <v>60.092945496293858</v>
      </c>
      <c r="W21" s="8">
        <v>60.876495154166172</v>
      </c>
      <c r="X21" s="8">
        <v>65.87970526540461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0.41912768783361454</v>
      </c>
      <c r="K22" s="27">
        <f t="shared" si="10"/>
        <v>0.4521015088375171</v>
      </c>
      <c r="L22" s="27">
        <f t="shared" si="10"/>
        <v>0.49897726024962502</v>
      </c>
      <c r="M22" s="27">
        <f t="shared" si="10"/>
        <v>0.54052629378710459</v>
      </c>
      <c r="N22" s="27">
        <f t="shared" si="10"/>
        <v>1.0370174450486223</v>
      </c>
      <c r="O22" s="27">
        <f t="shared" si="10"/>
        <v>0.98990534237989358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0.49408159757698411</v>
      </c>
      <c r="T22" s="27">
        <f t="shared" si="10"/>
        <v>0.57898999791392969</v>
      </c>
      <c r="U22" s="27">
        <f t="shared" si="10"/>
        <v>0.58870081995043977</v>
      </c>
      <c r="V22" s="27">
        <f t="shared" si="10"/>
        <v>0.57575918859715525</v>
      </c>
      <c r="W22" s="27">
        <f t="shared" si="10"/>
        <v>0.60574817644733348</v>
      </c>
      <c r="X22" s="27">
        <f t="shared" si="10"/>
        <v>0.58431569740518963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0.41912768783361454</v>
      </c>
      <c r="K23" s="8">
        <v>0.4521015088375171</v>
      </c>
      <c r="L23" s="8">
        <v>0.49897726024962502</v>
      </c>
      <c r="M23" s="8">
        <v>0.54052629378710459</v>
      </c>
      <c r="N23" s="8">
        <v>1.0370174450486223</v>
      </c>
      <c r="O23" s="8">
        <v>0.98990534237989358</v>
      </c>
      <c r="P23" s="8">
        <v>0</v>
      </c>
      <c r="Q23" s="8">
        <v>0</v>
      </c>
      <c r="R23" s="8">
        <v>0</v>
      </c>
      <c r="S23" s="8">
        <v>0.49408159757698411</v>
      </c>
      <c r="T23" s="8">
        <v>0.57898999791392969</v>
      </c>
      <c r="U23" s="8">
        <v>0.58870081995043977</v>
      </c>
      <c r="V23" s="8">
        <v>0.57575918859715525</v>
      </c>
      <c r="W23" s="8">
        <v>0.60574817644733348</v>
      </c>
      <c r="X23" s="8">
        <v>0.58431569740518963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117.78081967742834</v>
      </c>
      <c r="D26" s="27">
        <f t="shared" si="11"/>
        <v>100.46487010692223</v>
      </c>
      <c r="E26" s="27">
        <f t="shared" si="11"/>
        <v>158.34962225274415</v>
      </c>
      <c r="F26" s="27">
        <f t="shared" si="11"/>
        <v>167.47541559392243</v>
      </c>
      <c r="G26" s="27">
        <f t="shared" si="11"/>
        <v>215.59240336019917</v>
      </c>
      <c r="H26" s="27">
        <f t="shared" si="11"/>
        <v>189.14614196493798</v>
      </c>
      <c r="I26" s="27">
        <f t="shared" si="11"/>
        <v>173.87389948221463</v>
      </c>
      <c r="J26" s="27">
        <f t="shared" si="11"/>
        <v>175.09593124263768</v>
      </c>
      <c r="K26" s="27">
        <f t="shared" si="11"/>
        <v>167.48076209241248</v>
      </c>
      <c r="L26" s="27">
        <f t="shared" si="11"/>
        <v>145.54294375850668</v>
      </c>
      <c r="M26" s="27">
        <f t="shared" si="11"/>
        <v>150.58914729969487</v>
      </c>
      <c r="N26" s="27">
        <f t="shared" si="11"/>
        <v>169.94301483863228</v>
      </c>
      <c r="O26" s="27">
        <f t="shared" si="11"/>
        <v>184.47469338337433</v>
      </c>
      <c r="P26" s="27">
        <f t="shared" si="11"/>
        <v>166.81835103315808</v>
      </c>
      <c r="Q26" s="27">
        <f t="shared" si="11"/>
        <v>156.19047923914869</v>
      </c>
      <c r="R26" s="27">
        <f t="shared" si="11"/>
        <v>146.83002989292044</v>
      </c>
      <c r="S26" s="27">
        <f t="shared" si="11"/>
        <v>148.34471937424917</v>
      </c>
      <c r="T26" s="27">
        <f t="shared" si="11"/>
        <v>158.14762782611368</v>
      </c>
      <c r="U26" s="27">
        <f t="shared" si="11"/>
        <v>157.38870848193471</v>
      </c>
      <c r="V26" s="27">
        <f t="shared" si="11"/>
        <v>146.09837143413941</v>
      </c>
      <c r="W26" s="27">
        <f t="shared" si="11"/>
        <v>161.39992263255559</v>
      </c>
      <c r="X26" s="27">
        <f t="shared" si="11"/>
        <v>151.50002346683445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117.78081967742834</v>
      </c>
      <c r="D33" s="19">
        <f t="shared" si="13"/>
        <v>100.46487010692223</v>
      </c>
      <c r="E33" s="19">
        <f t="shared" si="13"/>
        <v>158.34962225274415</v>
      </c>
      <c r="F33" s="19">
        <f t="shared" si="13"/>
        <v>167.47541559392243</v>
      </c>
      <c r="G33" s="19">
        <f t="shared" si="13"/>
        <v>215.59240336019917</v>
      </c>
      <c r="H33" s="19">
        <f t="shared" si="13"/>
        <v>189.14614196493798</v>
      </c>
      <c r="I33" s="19">
        <f t="shared" si="13"/>
        <v>173.87389948221463</v>
      </c>
      <c r="J33" s="19">
        <f t="shared" si="13"/>
        <v>175.09593124263768</v>
      </c>
      <c r="K33" s="19">
        <f t="shared" si="13"/>
        <v>167.48076209241248</v>
      </c>
      <c r="L33" s="19">
        <f t="shared" si="13"/>
        <v>145.54294375850668</v>
      </c>
      <c r="M33" s="19">
        <f t="shared" si="13"/>
        <v>150.58914729969487</v>
      </c>
      <c r="N33" s="19">
        <f t="shared" si="13"/>
        <v>169.94301483863228</v>
      </c>
      <c r="O33" s="19">
        <f t="shared" si="13"/>
        <v>184.47469338337433</v>
      </c>
      <c r="P33" s="19">
        <f t="shared" si="13"/>
        <v>166.81835103315808</v>
      </c>
      <c r="Q33" s="19">
        <f t="shared" si="13"/>
        <v>156.19047923914869</v>
      </c>
      <c r="R33" s="19">
        <f t="shared" si="13"/>
        <v>146.83002989292044</v>
      </c>
      <c r="S33" s="19">
        <f t="shared" si="13"/>
        <v>148.34471937424917</v>
      </c>
      <c r="T33" s="19">
        <f t="shared" si="13"/>
        <v>158.14762782611368</v>
      </c>
      <c r="U33" s="19">
        <f t="shared" si="13"/>
        <v>157.38870848193471</v>
      </c>
      <c r="V33" s="19">
        <f t="shared" si="13"/>
        <v>146.09837143413941</v>
      </c>
      <c r="W33" s="19">
        <f t="shared" si="13"/>
        <v>161.39992263255559</v>
      </c>
      <c r="X33" s="19">
        <f t="shared" si="13"/>
        <v>151.50002346683445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23.117073956076283</v>
      </c>
      <c r="D36" s="8">
        <v>26.575789430587825</v>
      </c>
      <c r="E36" s="8">
        <v>30.485367257044651</v>
      </c>
      <c r="F36" s="8">
        <v>30.738868694402829</v>
      </c>
      <c r="G36" s="8">
        <v>43.839866715345821</v>
      </c>
      <c r="H36" s="8">
        <v>35.940989850592032</v>
      </c>
      <c r="I36" s="8">
        <v>33.120675910112936</v>
      </c>
      <c r="J36" s="8">
        <v>35.350042118720168</v>
      </c>
      <c r="K36" s="8">
        <v>33.659851069155323</v>
      </c>
      <c r="L36" s="8">
        <v>21.097209036578509</v>
      </c>
      <c r="M36" s="8">
        <v>20.882042483974203</v>
      </c>
      <c r="N36" s="8">
        <v>19.995898414230219</v>
      </c>
      <c r="O36" s="8">
        <v>25.452682072812664</v>
      </c>
      <c r="P36" s="8">
        <v>20.23533865833307</v>
      </c>
      <c r="Q36" s="8">
        <v>18.069329585146253</v>
      </c>
      <c r="R36" s="8">
        <v>18.450375716477318</v>
      </c>
      <c r="S36" s="8">
        <v>17.791854189974508</v>
      </c>
      <c r="T36" s="8">
        <v>27.343831124906359</v>
      </c>
      <c r="U36" s="8">
        <v>25.615620217172879</v>
      </c>
      <c r="V36" s="8">
        <v>24.573482782725058</v>
      </c>
      <c r="W36" s="8">
        <v>25.924934042426791</v>
      </c>
      <c r="X36" s="8">
        <v>27.959235192267251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22.171014824886996</v>
      </c>
      <c r="D43" s="8">
        <v>23.298428272290497</v>
      </c>
      <c r="E43" s="8">
        <v>25.387687490579971</v>
      </c>
      <c r="F43" s="8">
        <v>28.295575230547993</v>
      </c>
      <c r="G43" s="8">
        <v>28.978977895239904</v>
      </c>
      <c r="H43" s="8">
        <v>26.59952211597955</v>
      </c>
      <c r="I43" s="8">
        <v>24.901553093447017</v>
      </c>
      <c r="J43" s="8">
        <v>28.592507531041935</v>
      </c>
      <c r="K43" s="8">
        <v>25.404145785895025</v>
      </c>
      <c r="L43" s="8">
        <v>27.588718200697304</v>
      </c>
      <c r="M43" s="8">
        <v>26.013292154295765</v>
      </c>
      <c r="N43" s="8">
        <v>26.461885316377241</v>
      </c>
      <c r="O43" s="8">
        <v>24.659228516741884</v>
      </c>
      <c r="P43" s="8">
        <v>17.780977570433411</v>
      </c>
      <c r="Q43" s="8">
        <v>19.849414782206274</v>
      </c>
      <c r="R43" s="8">
        <v>17.351071763918867</v>
      </c>
      <c r="S43" s="8">
        <v>17.997316668074291</v>
      </c>
      <c r="T43" s="8">
        <v>14.0509705136825</v>
      </c>
      <c r="U43" s="8">
        <v>19.221990813629112</v>
      </c>
      <c r="V43" s="8">
        <v>13.41454212550366</v>
      </c>
      <c r="W43" s="8">
        <v>14.151886836091615</v>
      </c>
      <c r="X43" s="8">
        <v>13.139382947863552</v>
      </c>
    </row>
    <row r="44" spans="1:24" ht="11.25" customHeight="1" x14ac:dyDescent="0.2">
      <c r="A44" s="28" t="s">
        <v>74</v>
      </c>
      <c r="B44" s="7" t="s">
        <v>75</v>
      </c>
      <c r="C44" s="8">
        <v>19.97042635092501</v>
      </c>
      <c r="D44" s="8">
        <v>18.560037079230415</v>
      </c>
      <c r="E44" s="8">
        <v>23.951671505408385</v>
      </c>
      <c r="F44" s="8">
        <v>22.809089303350444</v>
      </c>
      <c r="G44" s="8">
        <v>24.644210431248904</v>
      </c>
      <c r="H44" s="8">
        <v>22.411175074587749</v>
      </c>
      <c r="I44" s="8">
        <v>22.43286573684918</v>
      </c>
      <c r="J44" s="8">
        <v>21.153791958682351</v>
      </c>
      <c r="K44" s="8">
        <v>23.91946026874831</v>
      </c>
      <c r="L44" s="8">
        <v>24.457798040615991</v>
      </c>
      <c r="M44" s="8">
        <v>19.453143937257945</v>
      </c>
      <c r="N44" s="8">
        <v>18.635417599857192</v>
      </c>
      <c r="O44" s="8">
        <v>16.934827580395364</v>
      </c>
      <c r="P44" s="8">
        <v>20.201794846690628</v>
      </c>
      <c r="Q44" s="8">
        <v>13.381634407055433</v>
      </c>
      <c r="R44" s="8">
        <v>9.8633385339362754</v>
      </c>
      <c r="S44" s="8">
        <v>4.3944410523985828</v>
      </c>
      <c r="T44" s="8">
        <v>5.1647315308844561</v>
      </c>
      <c r="U44" s="8">
        <v>6.8542109407612886</v>
      </c>
      <c r="V44" s="8">
        <v>3.2876050029036912</v>
      </c>
      <c r="W44" s="8">
        <v>3.468411198014925</v>
      </c>
      <c r="X44" s="8">
        <v>4.9875850264948811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34.827744795915635</v>
      </c>
      <c r="D48" s="8">
        <v>14.843259828798152</v>
      </c>
      <c r="E48" s="8">
        <v>47.603113433246484</v>
      </c>
      <c r="F48" s="8">
        <v>46.181165726787555</v>
      </c>
      <c r="G48" s="8">
        <v>68.186261074041155</v>
      </c>
      <c r="H48" s="8">
        <v>65.590308425073928</v>
      </c>
      <c r="I48" s="8">
        <v>65.633656593647487</v>
      </c>
      <c r="J48" s="8">
        <v>72.784092401603871</v>
      </c>
      <c r="K48" s="8">
        <v>67.422239967158177</v>
      </c>
      <c r="L48" s="8">
        <v>55.649784849895525</v>
      </c>
      <c r="M48" s="8">
        <v>56.145433557704955</v>
      </c>
      <c r="N48" s="8">
        <v>84.483871155063312</v>
      </c>
      <c r="O48" s="8">
        <v>84.114519631588877</v>
      </c>
      <c r="P48" s="8">
        <v>88.396968657401445</v>
      </c>
      <c r="Q48" s="8">
        <v>77.89264143876116</v>
      </c>
      <c r="R48" s="8">
        <v>84.4777879892047</v>
      </c>
      <c r="S48" s="8">
        <v>89.872056504412697</v>
      </c>
      <c r="T48" s="8">
        <v>87.442379513726294</v>
      </c>
      <c r="U48" s="8">
        <v>76.472888667897166</v>
      </c>
      <c r="V48" s="8">
        <v>72.435021791570009</v>
      </c>
      <c r="W48" s="8">
        <v>104.55876071893142</v>
      </c>
      <c r="X48" s="8">
        <v>96.923126913695981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17.694559749624414</v>
      </c>
      <c r="D50" s="8">
        <v>17.18735549601535</v>
      </c>
      <c r="E50" s="8">
        <v>30.921782566464646</v>
      </c>
      <c r="F50" s="8">
        <v>39.450716638833619</v>
      </c>
      <c r="G50" s="8">
        <v>49.94308724432338</v>
      </c>
      <c r="H50" s="8">
        <v>38.604146498704715</v>
      </c>
      <c r="I50" s="8">
        <v>27.785148148158004</v>
      </c>
      <c r="J50" s="8">
        <v>17.215497232589382</v>
      </c>
      <c r="K50" s="8">
        <v>17.075065001455645</v>
      </c>
      <c r="L50" s="8">
        <v>16.749433630719352</v>
      </c>
      <c r="M50" s="8">
        <v>28.095235166462004</v>
      </c>
      <c r="N50" s="8">
        <v>20.365942353104312</v>
      </c>
      <c r="O50" s="8">
        <v>33.313435581835542</v>
      </c>
      <c r="P50" s="8">
        <v>20.203271300299534</v>
      </c>
      <c r="Q50" s="8">
        <v>26.997459025979577</v>
      </c>
      <c r="R50" s="8">
        <v>16.68745588938328</v>
      </c>
      <c r="S50" s="8">
        <v>18.289050959389108</v>
      </c>
      <c r="T50" s="8">
        <v>24.145715142914074</v>
      </c>
      <c r="U50" s="8">
        <v>29.223997842474255</v>
      </c>
      <c r="V50" s="8">
        <v>32.387719731436981</v>
      </c>
      <c r="W50" s="8">
        <v>13.29592983709083</v>
      </c>
      <c r="X50" s="8">
        <v>8.4906933865127812</v>
      </c>
    </row>
    <row r="51" spans="1:24" ht="11.25" customHeight="1" x14ac:dyDescent="0.2">
      <c r="A51" s="25" t="s">
        <v>88</v>
      </c>
      <c r="B51" s="26" t="s">
        <v>89</v>
      </c>
      <c r="C51" s="27">
        <v>52.095974959606828</v>
      </c>
      <c r="D51" s="27">
        <v>61.10026973083059</v>
      </c>
      <c r="E51" s="27">
        <v>66.378379478387473</v>
      </c>
      <c r="F51" s="27">
        <v>70.372944008453388</v>
      </c>
      <c r="G51" s="27">
        <v>76.514109348184576</v>
      </c>
      <c r="H51" s="27">
        <v>72.256417262322174</v>
      </c>
      <c r="I51" s="27">
        <v>70.847565923436235</v>
      </c>
      <c r="J51" s="27">
        <v>68.989776260120479</v>
      </c>
      <c r="K51" s="27">
        <v>76.275957826422143</v>
      </c>
      <c r="L51" s="27">
        <v>55.145873188803435</v>
      </c>
      <c r="M51" s="27">
        <v>50.384965972107786</v>
      </c>
      <c r="N51" s="27">
        <v>50.328748665961953</v>
      </c>
      <c r="O51" s="27">
        <v>33.457998181210435</v>
      </c>
      <c r="P51" s="27">
        <v>33.233226980567771</v>
      </c>
      <c r="Q51" s="27">
        <v>29.790766895644822</v>
      </c>
      <c r="R51" s="27">
        <v>28.772882166780327</v>
      </c>
      <c r="S51" s="27">
        <v>28.473670012529272</v>
      </c>
      <c r="T51" s="27">
        <v>32.447587932180639</v>
      </c>
      <c r="U51" s="27">
        <v>36.279499057733638</v>
      </c>
      <c r="V51" s="27">
        <v>38.045171993549737</v>
      </c>
      <c r="W51" s="27">
        <v>37.272824407484343</v>
      </c>
      <c r="X51" s="27">
        <v>39.792885968640597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7.287018133150057</v>
      </c>
      <c r="D52" s="27">
        <f t="shared" si="14"/>
        <v>7.9836207429997117</v>
      </c>
      <c r="E52" s="27">
        <f t="shared" si="14"/>
        <v>7.6098535550738484</v>
      </c>
      <c r="F52" s="27">
        <f t="shared" si="14"/>
        <v>8.0676654683459432</v>
      </c>
      <c r="G52" s="27">
        <f t="shared" si="14"/>
        <v>8.4168356225004253</v>
      </c>
      <c r="H52" s="27">
        <f t="shared" si="14"/>
        <v>6.9607818595039213</v>
      </c>
      <c r="I52" s="27">
        <f t="shared" si="14"/>
        <v>6.7255009038451714</v>
      </c>
      <c r="J52" s="27">
        <f t="shared" si="14"/>
        <v>0.5410700711230465</v>
      </c>
      <c r="K52" s="27">
        <f t="shared" si="14"/>
        <v>12.215588538780391</v>
      </c>
      <c r="L52" s="27">
        <f t="shared" si="14"/>
        <v>7.0381111320577752</v>
      </c>
      <c r="M52" s="27">
        <f t="shared" si="14"/>
        <v>14.055965518052462</v>
      </c>
      <c r="N52" s="27">
        <f t="shared" si="14"/>
        <v>6.6148942119666678</v>
      </c>
      <c r="O52" s="27">
        <f t="shared" si="14"/>
        <v>9.6388149149268809</v>
      </c>
      <c r="P52" s="27">
        <f t="shared" si="14"/>
        <v>23.188172199266031</v>
      </c>
      <c r="Q52" s="27">
        <f t="shared" si="14"/>
        <v>25.332776477978079</v>
      </c>
      <c r="R52" s="27">
        <f t="shared" si="14"/>
        <v>25.45337147437418</v>
      </c>
      <c r="S52" s="27">
        <f t="shared" si="14"/>
        <v>28.419583598618019</v>
      </c>
      <c r="T52" s="27">
        <f t="shared" si="14"/>
        <v>29.846769839559293</v>
      </c>
      <c r="U52" s="27">
        <f t="shared" si="14"/>
        <v>24.858364599251448</v>
      </c>
      <c r="V52" s="27">
        <f t="shared" si="14"/>
        <v>21.848273989270645</v>
      </c>
      <c r="W52" s="27">
        <f t="shared" si="14"/>
        <v>27.913605453669387</v>
      </c>
      <c r="X52" s="27">
        <f t="shared" si="14"/>
        <v>24.066609871949151</v>
      </c>
    </row>
    <row r="53" spans="1:24" ht="11.25" customHeight="1" x14ac:dyDescent="0.2">
      <c r="A53" s="29" t="s">
        <v>116</v>
      </c>
      <c r="B53" s="7" t="s">
        <v>117</v>
      </c>
      <c r="C53" s="8">
        <v>7.287018133150057</v>
      </c>
      <c r="D53" s="8">
        <v>7.9836207429997117</v>
      </c>
      <c r="E53" s="8">
        <v>7.6098535550738484</v>
      </c>
      <c r="F53" s="8">
        <v>8.0676654683459432</v>
      </c>
      <c r="G53" s="8">
        <v>8.4168356225004253</v>
      </c>
      <c r="H53" s="8">
        <v>6.9607818595039213</v>
      </c>
      <c r="I53" s="8">
        <v>6.7255009038451714</v>
      </c>
      <c r="J53" s="8">
        <v>0</v>
      </c>
      <c r="K53" s="8">
        <v>0</v>
      </c>
      <c r="L53" s="8">
        <v>2.1938167146721979</v>
      </c>
      <c r="M53" s="8">
        <v>4.6821364679200155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6.9825117357419961E-2</v>
      </c>
      <c r="V53" s="8">
        <v>0</v>
      </c>
      <c r="W53" s="8">
        <v>3.0774612273588615</v>
      </c>
      <c r="X53" s="8">
        <v>2.5854325100365965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0.5410700711230465</v>
      </c>
      <c r="K54" s="45">
        <v>12.215588538780391</v>
      </c>
      <c r="L54" s="45">
        <v>4.8442944173855773</v>
      </c>
      <c r="M54" s="45">
        <v>9.3738290501324464</v>
      </c>
      <c r="N54" s="45">
        <v>6.6148942119666678</v>
      </c>
      <c r="O54" s="45">
        <v>9.6388149149268809</v>
      </c>
      <c r="P54" s="45">
        <v>23.188172199266031</v>
      </c>
      <c r="Q54" s="45">
        <v>25.332776477978079</v>
      </c>
      <c r="R54" s="45">
        <v>25.45337147437418</v>
      </c>
      <c r="S54" s="45">
        <v>28.419583598618019</v>
      </c>
      <c r="T54" s="45">
        <v>29.846769839559293</v>
      </c>
      <c r="U54" s="45">
        <v>24.788539481894027</v>
      </c>
      <c r="V54" s="45">
        <v>21.848273989270645</v>
      </c>
      <c r="W54" s="45">
        <v>24.836144226310527</v>
      </c>
      <c r="X54" s="45">
        <v>21.481177361912554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1.3517182480551098</v>
      </c>
      <c r="D61" s="49">
        <f t="shared" si="15"/>
        <v>3.178508839362105</v>
      </c>
      <c r="E61" s="49">
        <f t="shared" si="15"/>
        <v>3.1588145099062861</v>
      </c>
      <c r="F61" s="49">
        <f t="shared" si="15"/>
        <v>3.2168536253660651</v>
      </c>
      <c r="G61" s="49">
        <f t="shared" si="15"/>
        <v>4.2881256512862089</v>
      </c>
      <c r="H61" s="49">
        <f t="shared" si="15"/>
        <v>3.2104566769200211</v>
      </c>
      <c r="I61" s="49">
        <f t="shared" si="15"/>
        <v>3.1605530359366241</v>
      </c>
      <c r="J61" s="49">
        <f t="shared" si="15"/>
        <v>5.3846652649490121</v>
      </c>
      <c r="K61" s="49">
        <f t="shared" si="15"/>
        <v>8.0708220852691674</v>
      </c>
      <c r="L61" s="49">
        <f t="shared" si="15"/>
        <v>12.64221428458027</v>
      </c>
      <c r="M61" s="49">
        <f t="shared" si="15"/>
        <v>17.166162893580882</v>
      </c>
      <c r="N61" s="49">
        <f t="shared" si="15"/>
        <v>31.177317221436077</v>
      </c>
      <c r="O61" s="49">
        <f t="shared" si="15"/>
        <v>40.256011634876529</v>
      </c>
      <c r="P61" s="49">
        <f t="shared" si="15"/>
        <v>42.377229089854836</v>
      </c>
      <c r="Q61" s="49">
        <f t="shared" si="15"/>
        <v>45.873730428804805</v>
      </c>
      <c r="R61" s="49">
        <f t="shared" si="15"/>
        <v>45.469944247325671</v>
      </c>
      <c r="S61" s="49">
        <f t="shared" si="15"/>
        <v>52.78561234335789</v>
      </c>
      <c r="T61" s="49">
        <f t="shared" si="15"/>
        <v>56.211770081110025</v>
      </c>
      <c r="U61" s="49">
        <f t="shared" si="15"/>
        <v>54.609254114445775</v>
      </c>
      <c r="V61" s="49">
        <f t="shared" si="15"/>
        <v>46.688233899677201</v>
      </c>
      <c r="W61" s="49">
        <f t="shared" si="15"/>
        <v>49.598473737528423</v>
      </c>
      <c r="X61" s="49">
        <f t="shared" si="15"/>
        <v>47.270659911638418</v>
      </c>
    </row>
    <row r="62" spans="1:24" ht="11.25" customHeight="1" x14ac:dyDescent="0.2">
      <c r="A62" s="50" t="s">
        <v>92</v>
      </c>
      <c r="B62" s="51" t="s">
        <v>93</v>
      </c>
      <c r="C62" s="52">
        <v>1.3517182480551098</v>
      </c>
      <c r="D62" s="52">
        <v>3.178508839362105</v>
      </c>
      <c r="E62" s="52">
        <v>3.1588145099062861</v>
      </c>
      <c r="F62" s="52">
        <v>3.2168536253660651</v>
      </c>
      <c r="G62" s="52">
        <v>4.2881256512862089</v>
      </c>
      <c r="H62" s="52">
        <v>3.2104566769200211</v>
      </c>
      <c r="I62" s="52">
        <v>3.1605530359366241</v>
      </c>
      <c r="J62" s="52">
        <v>3.3160085250293241</v>
      </c>
      <c r="K62" s="52">
        <v>3.8666602972807613</v>
      </c>
      <c r="L62" s="52">
        <v>4.7864460786491945</v>
      </c>
      <c r="M62" s="52">
        <v>5.2830896316413254</v>
      </c>
      <c r="N62" s="52">
        <v>5.7322985756662224</v>
      </c>
      <c r="O62" s="52">
        <v>5.3911973209329531</v>
      </c>
      <c r="P62" s="52">
        <v>4.7277957257078818</v>
      </c>
      <c r="Q62" s="52">
        <v>6.2785831491793074</v>
      </c>
      <c r="R62" s="52">
        <v>6.2022053016714764</v>
      </c>
      <c r="S62" s="52">
        <v>7.2289850812944882</v>
      </c>
      <c r="T62" s="52">
        <v>8.974182686500269</v>
      </c>
      <c r="U62" s="52">
        <v>11.420785467874072</v>
      </c>
      <c r="V62" s="52">
        <v>10.095862192034128</v>
      </c>
      <c r="W62" s="52">
        <v>10.901458789381081</v>
      </c>
      <c r="X62" s="52">
        <v>8.7232100580641756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1.1134964297545902</v>
      </c>
      <c r="K64" s="52">
        <v>1.2155411925700716</v>
      </c>
      <c r="L64" s="52">
        <v>0.89751352128118733</v>
      </c>
      <c r="M64" s="52">
        <v>0.78400444203927311</v>
      </c>
      <c r="N64" s="52">
        <v>1.4209346787093948</v>
      </c>
      <c r="O64" s="52">
        <v>1.3272948127907125</v>
      </c>
      <c r="P64" s="52">
        <v>1.7439005699177483</v>
      </c>
      <c r="Q64" s="52">
        <v>2.239729209261053</v>
      </c>
      <c r="R64" s="52">
        <v>2.2472185146415571</v>
      </c>
      <c r="S64" s="52">
        <v>1.8202742609998304</v>
      </c>
      <c r="T64" s="52">
        <v>2.2281439198445701</v>
      </c>
      <c r="U64" s="52">
        <v>2.9368897628169512</v>
      </c>
      <c r="V64" s="52">
        <v>2.6160660207160102</v>
      </c>
      <c r="W64" s="52">
        <v>2.0621565007885598</v>
      </c>
      <c r="X64" s="52">
        <v>1.0466762444094118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0.95516031016509839</v>
      </c>
      <c r="K65" s="52">
        <v>2.9886205954183347</v>
      </c>
      <c r="L65" s="52">
        <v>6.9582546846498872</v>
      </c>
      <c r="M65" s="52">
        <v>11.099068819900284</v>
      </c>
      <c r="N65" s="52">
        <v>24.024083967060459</v>
      </c>
      <c r="O65" s="52">
        <v>33.537519501152865</v>
      </c>
      <c r="P65" s="52">
        <v>35.905532794229202</v>
      </c>
      <c r="Q65" s="52">
        <v>37.355418070364443</v>
      </c>
      <c r="R65" s="52">
        <v>37.020520431012642</v>
      </c>
      <c r="S65" s="52">
        <v>43.73635300106357</v>
      </c>
      <c r="T65" s="52">
        <v>45.009443474765185</v>
      </c>
      <c r="U65" s="52">
        <v>40.251578883754753</v>
      </c>
      <c r="V65" s="52">
        <v>33.976305686927063</v>
      </c>
      <c r="W65" s="52">
        <v>36.634858447358781</v>
      </c>
      <c r="X65" s="52">
        <v>37.088176134005991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0.41259747515883965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313.56730086168136</v>
      </c>
      <c r="D2" s="21">
        <f t="shared" ref="D2:X2" si="0">SUM(D3,D17,D22,D25,D26,D51,D52)</f>
        <v>295.95245249068438</v>
      </c>
      <c r="E2" s="21">
        <f t="shared" si="0"/>
        <v>269.22729605342619</v>
      </c>
      <c r="F2" s="21">
        <f t="shared" si="0"/>
        <v>242.5905536497479</v>
      </c>
      <c r="G2" s="21">
        <f t="shared" si="0"/>
        <v>260.65961329630994</v>
      </c>
      <c r="H2" s="21">
        <f t="shared" si="0"/>
        <v>246.40405932043842</v>
      </c>
      <c r="I2" s="21">
        <f t="shared" si="0"/>
        <v>254.91369806504932</v>
      </c>
      <c r="J2" s="21">
        <f t="shared" si="0"/>
        <v>260.80039204263829</v>
      </c>
      <c r="K2" s="21">
        <f t="shared" si="0"/>
        <v>217.95727782722307</v>
      </c>
      <c r="L2" s="21">
        <f t="shared" si="0"/>
        <v>129.17252151926687</v>
      </c>
      <c r="M2" s="21">
        <f t="shared" si="0"/>
        <v>115.81964798974826</v>
      </c>
      <c r="N2" s="21">
        <f t="shared" si="0"/>
        <v>114.29722233872079</v>
      </c>
      <c r="O2" s="21">
        <f t="shared" si="0"/>
        <v>101.69498754527663</v>
      </c>
      <c r="P2" s="21">
        <f t="shared" si="0"/>
        <v>98.281348334510696</v>
      </c>
      <c r="Q2" s="21">
        <f t="shared" si="0"/>
        <v>96.705237803806241</v>
      </c>
      <c r="R2" s="21">
        <f t="shared" si="0"/>
        <v>95.264513224960837</v>
      </c>
      <c r="S2" s="21">
        <f t="shared" si="0"/>
        <v>76.886876531846198</v>
      </c>
      <c r="T2" s="21">
        <f t="shared" si="0"/>
        <v>40.171727560579747</v>
      </c>
      <c r="U2" s="21">
        <f t="shared" si="0"/>
        <v>36.513093281766082</v>
      </c>
      <c r="V2" s="21">
        <f t="shared" si="0"/>
        <v>35.033237289400134</v>
      </c>
      <c r="W2" s="21">
        <f t="shared" si="0"/>
        <v>31.807411576807475</v>
      </c>
      <c r="X2" s="21">
        <f t="shared" si="0"/>
        <v>31.328920173955339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180.83092541680071</v>
      </c>
      <c r="D3" s="24">
        <f t="shared" ref="D3:W3" si="2">SUM(D4,D8,D11)</f>
        <v>179.93447440048089</v>
      </c>
      <c r="E3" s="24">
        <f t="shared" si="2"/>
        <v>158.131042689156</v>
      </c>
      <c r="F3" s="24">
        <f t="shared" si="2"/>
        <v>136.89253382913182</v>
      </c>
      <c r="G3" s="24">
        <f t="shared" si="2"/>
        <v>144.79446884128134</v>
      </c>
      <c r="H3" s="24">
        <f t="shared" si="2"/>
        <v>141.06369205153598</v>
      </c>
      <c r="I3" s="24">
        <f t="shared" si="2"/>
        <v>140.95397800714997</v>
      </c>
      <c r="J3" s="24">
        <f t="shared" si="2"/>
        <v>140.93343684731732</v>
      </c>
      <c r="K3" s="24">
        <f t="shared" si="2"/>
        <v>125.09854513037226</v>
      </c>
      <c r="L3" s="24">
        <f t="shared" si="2"/>
        <v>65.642748098562279</v>
      </c>
      <c r="M3" s="24">
        <f t="shared" si="2"/>
        <v>68.836391688768614</v>
      </c>
      <c r="N3" s="24">
        <f t="shared" si="2"/>
        <v>64.683168033808499</v>
      </c>
      <c r="O3" s="24">
        <f t="shared" si="2"/>
        <v>52.35730141221886</v>
      </c>
      <c r="P3" s="24">
        <f t="shared" si="2"/>
        <v>48.228818973136327</v>
      </c>
      <c r="Q3" s="24">
        <f t="shared" si="2"/>
        <v>51.834165252026963</v>
      </c>
      <c r="R3" s="24">
        <f t="shared" si="2"/>
        <v>46.31885712465094</v>
      </c>
      <c r="S3" s="24">
        <f t="shared" si="2"/>
        <v>40.550249452797274</v>
      </c>
      <c r="T3" s="24">
        <f t="shared" si="2"/>
        <v>22.446725586765695</v>
      </c>
      <c r="U3" s="24">
        <f t="shared" si="2"/>
        <v>18.547057108644356</v>
      </c>
      <c r="V3" s="24">
        <f t="shared" si="2"/>
        <v>17.111177273871544</v>
      </c>
      <c r="W3" s="24">
        <f t="shared" si="2"/>
        <v>14.141582243435867</v>
      </c>
      <c r="X3" s="24">
        <f t="shared" ref="X3" si="3">SUM(X4,X8,X11)</f>
        <v>13.411445348511572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157.449846803285</v>
      </c>
      <c r="D4" s="19">
        <f t="shared" ref="D4:W4" si="5">SUM(D5:D7)</f>
        <v>158.49048352756208</v>
      </c>
      <c r="E4" s="19">
        <f t="shared" si="5"/>
        <v>136.25179205440796</v>
      </c>
      <c r="F4" s="19">
        <f t="shared" si="5"/>
        <v>117.64587119726328</v>
      </c>
      <c r="G4" s="19">
        <f t="shared" si="5"/>
        <v>119.14531168013018</v>
      </c>
      <c r="H4" s="19">
        <f t="shared" si="5"/>
        <v>114.2852578456326</v>
      </c>
      <c r="I4" s="19">
        <f t="shared" si="5"/>
        <v>116.94532733304952</v>
      </c>
      <c r="J4" s="19">
        <f t="shared" si="5"/>
        <v>115.29511671106661</v>
      </c>
      <c r="K4" s="19">
        <f t="shared" si="5"/>
        <v>107.32347354074717</v>
      </c>
      <c r="L4" s="19">
        <f t="shared" si="5"/>
        <v>55.214978229465558</v>
      </c>
      <c r="M4" s="19">
        <f t="shared" si="5"/>
        <v>59.851974917108478</v>
      </c>
      <c r="N4" s="19">
        <f t="shared" si="5"/>
        <v>54.260427031892512</v>
      </c>
      <c r="O4" s="19">
        <f t="shared" si="5"/>
        <v>41.314091751260044</v>
      </c>
      <c r="P4" s="19">
        <f t="shared" si="5"/>
        <v>37.179499493351869</v>
      </c>
      <c r="Q4" s="19">
        <f t="shared" si="5"/>
        <v>41.963690928764287</v>
      </c>
      <c r="R4" s="19">
        <f t="shared" si="5"/>
        <v>35.234178563397577</v>
      </c>
      <c r="S4" s="19">
        <f t="shared" si="5"/>
        <v>35.183027694122501</v>
      </c>
      <c r="T4" s="19">
        <f t="shared" si="5"/>
        <v>20.157431165358389</v>
      </c>
      <c r="U4" s="19">
        <f t="shared" si="5"/>
        <v>16.471530457876849</v>
      </c>
      <c r="V4" s="19">
        <f t="shared" si="5"/>
        <v>15.643430787151045</v>
      </c>
      <c r="W4" s="19">
        <f t="shared" si="5"/>
        <v>12.643637754551966</v>
      </c>
      <c r="X4" s="19">
        <f t="shared" ref="X4" si="6">SUM(X5:X7)</f>
        <v>12.040212851658689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157.449846803285</v>
      </c>
      <c r="D7" s="8">
        <v>158.49048352756208</v>
      </c>
      <c r="E7" s="8">
        <v>136.25179205440796</v>
      </c>
      <c r="F7" s="8">
        <v>117.64587119726328</v>
      </c>
      <c r="G7" s="8">
        <v>119.14531168013018</v>
      </c>
      <c r="H7" s="8">
        <v>114.2852578456326</v>
      </c>
      <c r="I7" s="8">
        <v>116.94532733304952</v>
      </c>
      <c r="J7" s="8">
        <v>115.29511671106661</v>
      </c>
      <c r="K7" s="8">
        <v>107.32347354074717</v>
      </c>
      <c r="L7" s="8">
        <v>55.214978229465558</v>
      </c>
      <c r="M7" s="8">
        <v>59.851974917108478</v>
      </c>
      <c r="N7" s="8">
        <v>54.260427031892512</v>
      </c>
      <c r="O7" s="8">
        <v>41.314091751260044</v>
      </c>
      <c r="P7" s="8">
        <v>37.179499493351869</v>
      </c>
      <c r="Q7" s="8">
        <v>41.963690928764287</v>
      </c>
      <c r="R7" s="8">
        <v>35.234178563397577</v>
      </c>
      <c r="S7" s="8">
        <v>35.183027694122501</v>
      </c>
      <c r="T7" s="8">
        <v>20.157431165358389</v>
      </c>
      <c r="U7" s="8">
        <v>16.471530457876849</v>
      </c>
      <c r="V7" s="8">
        <v>15.643430787151045</v>
      </c>
      <c r="W7" s="8">
        <v>12.643637754551966</v>
      </c>
      <c r="X7" s="8">
        <v>12.040212851658689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23.381078613515715</v>
      </c>
      <c r="D11" s="19">
        <f t="shared" si="8"/>
        <v>21.443990872918825</v>
      </c>
      <c r="E11" s="19">
        <f t="shared" si="8"/>
        <v>21.87925063474804</v>
      </c>
      <c r="F11" s="19">
        <f t="shared" si="8"/>
        <v>19.246662631868546</v>
      </c>
      <c r="G11" s="19">
        <f t="shared" si="8"/>
        <v>25.649157161151177</v>
      </c>
      <c r="H11" s="19">
        <f t="shared" si="8"/>
        <v>26.778434205903373</v>
      </c>
      <c r="I11" s="19">
        <f t="shared" si="8"/>
        <v>24.008650674100441</v>
      </c>
      <c r="J11" s="19">
        <f t="shared" si="8"/>
        <v>25.638320136250723</v>
      </c>
      <c r="K11" s="19">
        <f t="shared" si="8"/>
        <v>17.775071589625085</v>
      </c>
      <c r="L11" s="19">
        <f t="shared" si="8"/>
        <v>10.427769869096721</v>
      </c>
      <c r="M11" s="19">
        <f t="shared" si="8"/>
        <v>8.9844167716601415</v>
      </c>
      <c r="N11" s="19">
        <f t="shared" si="8"/>
        <v>10.422741001915989</v>
      </c>
      <c r="O11" s="19">
        <f t="shared" si="8"/>
        <v>11.043209660958819</v>
      </c>
      <c r="P11" s="19">
        <f t="shared" si="8"/>
        <v>11.049319479784456</v>
      </c>
      <c r="Q11" s="19">
        <f t="shared" si="8"/>
        <v>9.870474323262675</v>
      </c>
      <c r="R11" s="19">
        <f t="shared" si="8"/>
        <v>11.084678561253364</v>
      </c>
      <c r="S11" s="19">
        <f t="shared" si="8"/>
        <v>5.3672217586747752</v>
      </c>
      <c r="T11" s="19">
        <f t="shared" si="8"/>
        <v>2.2892944214073068</v>
      </c>
      <c r="U11" s="19">
        <f t="shared" si="8"/>
        <v>2.0755266507675074</v>
      </c>
      <c r="V11" s="19">
        <f t="shared" si="8"/>
        <v>1.4677464867204986</v>
      </c>
      <c r="W11" s="19">
        <f t="shared" si="8"/>
        <v>1.4979444888839006</v>
      </c>
      <c r="X11" s="19">
        <f t="shared" si="8"/>
        <v>1.371232496852884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23.381078613515715</v>
      </c>
      <c r="D13" s="8">
        <v>21.443990872918825</v>
      </c>
      <c r="E13" s="8">
        <v>21.87925063474804</v>
      </c>
      <c r="F13" s="8">
        <v>19.246662631868546</v>
      </c>
      <c r="G13" s="8">
        <v>25.649157161151177</v>
      </c>
      <c r="H13" s="8">
        <v>26.778434205903373</v>
      </c>
      <c r="I13" s="8">
        <v>24.008650674100441</v>
      </c>
      <c r="J13" s="8">
        <v>25.638320136250723</v>
      </c>
      <c r="K13" s="8">
        <v>17.775071589625085</v>
      </c>
      <c r="L13" s="8">
        <v>10.427769869096721</v>
      </c>
      <c r="M13" s="8">
        <v>8.9844167716601415</v>
      </c>
      <c r="N13" s="8">
        <v>10.422741001915989</v>
      </c>
      <c r="O13" s="8">
        <v>11.043209660958819</v>
      </c>
      <c r="P13" s="8">
        <v>11.049319479784456</v>
      </c>
      <c r="Q13" s="8">
        <v>9.870474323262675</v>
      </c>
      <c r="R13" s="8">
        <v>11.084678561253364</v>
      </c>
      <c r="S13" s="8">
        <v>5.3672217586747752</v>
      </c>
      <c r="T13" s="8">
        <v>2.2892944214073068</v>
      </c>
      <c r="U13" s="8">
        <v>2.0755266507675074</v>
      </c>
      <c r="V13" s="8">
        <v>1.4677464867204986</v>
      </c>
      <c r="W13" s="8">
        <v>1.4979444888839006</v>
      </c>
      <c r="X13" s="8">
        <v>1.371232496852884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0.32538183710983992</v>
      </c>
      <c r="K22" s="27">
        <f t="shared" si="10"/>
        <v>0.26304794112945634</v>
      </c>
      <c r="L22" s="27">
        <f t="shared" si="10"/>
        <v>0.24635527312617123</v>
      </c>
      <c r="M22" s="27">
        <f t="shared" si="10"/>
        <v>0.21681333941098188</v>
      </c>
      <c r="N22" s="27">
        <f t="shared" si="10"/>
        <v>0.4424519927783428</v>
      </c>
      <c r="O22" s="27">
        <f t="shared" si="10"/>
        <v>0.48213352795156178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0.26039108581368176</v>
      </c>
      <c r="T22" s="27">
        <f t="shared" si="10"/>
        <v>0.12920147083731362</v>
      </c>
      <c r="U22" s="27">
        <f t="shared" si="10"/>
        <v>0.11965848460813042</v>
      </c>
      <c r="V22" s="27">
        <f t="shared" si="10"/>
        <v>0.12939961938296091</v>
      </c>
      <c r="W22" s="27">
        <f t="shared" si="10"/>
        <v>0.13169763001362639</v>
      </c>
      <c r="X22" s="27">
        <f t="shared" si="10"/>
        <v>0.12130904997556112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0.32538183710983992</v>
      </c>
      <c r="K23" s="8">
        <v>0.26304794112945634</v>
      </c>
      <c r="L23" s="8">
        <v>0.24635527312617123</v>
      </c>
      <c r="M23" s="8">
        <v>0.21681333941098188</v>
      </c>
      <c r="N23" s="8">
        <v>0.4424519927783428</v>
      </c>
      <c r="O23" s="8">
        <v>0.48213352795156178</v>
      </c>
      <c r="P23" s="8">
        <v>0</v>
      </c>
      <c r="Q23" s="8">
        <v>0</v>
      </c>
      <c r="R23" s="8">
        <v>0</v>
      </c>
      <c r="S23" s="8">
        <v>0.26039108581368176</v>
      </c>
      <c r="T23" s="8">
        <v>0.12920147083731362</v>
      </c>
      <c r="U23" s="8">
        <v>0.11965848460813042</v>
      </c>
      <c r="V23" s="8">
        <v>0.12939961938296091</v>
      </c>
      <c r="W23" s="8">
        <v>0.13169763001362639</v>
      </c>
      <c r="X23" s="8">
        <v>0.12130904997556112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73.825607867122088</v>
      </c>
      <c r="D26" s="27">
        <f t="shared" si="11"/>
        <v>61.2898954676118</v>
      </c>
      <c r="E26" s="27">
        <f t="shared" si="11"/>
        <v>60.67508313017246</v>
      </c>
      <c r="F26" s="27">
        <f t="shared" si="11"/>
        <v>56.851810383241791</v>
      </c>
      <c r="G26" s="27">
        <f t="shared" si="11"/>
        <v>64.942131031630637</v>
      </c>
      <c r="H26" s="27">
        <f t="shared" si="11"/>
        <v>56.948836415987955</v>
      </c>
      <c r="I26" s="27">
        <f t="shared" si="11"/>
        <v>60.622170168181967</v>
      </c>
      <c r="J26" s="27">
        <f t="shared" si="11"/>
        <v>66.039413965252407</v>
      </c>
      <c r="K26" s="27">
        <f t="shared" si="11"/>
        <v>48.265884390126743</v>
      </c>
      <c r="L26" s="27">
        <f t="shared" si="11"/>
        <v>36.093952221923885</v>
      </c>
      <c r="M26" s="27">
        <f t="shared" si="11"/>
        <v>26.593936820026933</v>
      </c>
      <c r="N26" s="27">
        <f t="shared" si="11"/>
        <v>27.747006736398959</v>
      </c>
      <c r="O26" s="27">
        <f t="shared" si="11"/>
        <v>32.614689928066447</v>
      </c>
      <c r="P26" s="27">
        <f t="shared" si="11"/>
        <v>31.894226248402937</v>
      </c>
      <c r="Q26" s="27">
        <f t="shared" si="11"/>
        <v>28.413846231857153</v>
      </c>
      <c r="R26" s="27">
        <f t="shared" si="11"/>
        <v>30.058399975056801</v>
      </c>
      <c r="S26" s="27">
        <f t="shared" si="11"/>
        <v>21.135930461867012</v>
      </c>
      <c r="T26" s="27">
        <f t="shared" si="11"/>
        <v>10.379286949262639</v>
      </c>
      <c r="U26" s="27">
        <f t="shared" si="11"/>
        <v>10.494840894966723</v>
      </c>
      <c r="V26" s="27">
        <f t="shared" si="11"/>
        <v>9.2675740702060576</v>
      </c>
      <c r="W26" s="27">
        <f t="shared" si="11"/>
        <v>9.4571856918293484</v>
      </c>
      <c r="X26" s="27">
        <f t="shared" si="11"/>
        <v>9.5596863784820769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73.825607867122088</v>
      </c>
      <c r="D33" s="19">
        <f t="shared" si="13"/>
        <v>61.2898954676118</v>
      </c>
      <c r="E33" s="19">
        <f t="shared" si="13"/>
        <v>60.67508313017246</v>
      </c>
      <c r="F33" s="19">
        <f t="shared" si="13"/>
        <v>56.851810383241791</v>
      </c>
      <c r="G33" s="19">
        <f t="shared" si="13"/>
        <v>64.942131031630637</v>
      </c>
      <c r="H33" s="19">
        <f t="shared" si="13"/>
        <v>56.948836415987955</v>
      </c>
      <c r="I33" s="19">
        <f t="shared" si="13"/>
        <v>60.622170168181967</v>
      </c>
      <c r="J33" s="19">
        <f t="shared" si="13"/>
        <v>66.039413965252407</v>
      </c>
      <c r="K33" s="19">
        <f t="shared" si="13"/>
        <v>48.265884390126743</v>
      </c>
      <c r="L33" s="19">
        <f t="shared" si="13"/>
        <v>36.093952221923885</v>
      </c>
      <c r="M33" s="19">
        <f t="shared" si="13"/>
        <v>26.593936820026933</v>
      </c>
      <c r="N33" s="19">
        <f t="shared" si="13"/>
        <v>27.747006736398959</v>
      </c>
      <c r="O33" s="19">
        <f t="shared" si="13"/>
        <v>32.614689928066447</v>
      </c>
      <c r="P33" s="19">
        <f t="shared" si="13"/>
        <v>31.894226248402937</v>
      </c>
      <c r="Q33" s="19">
        <f t="shared" si="13"/>
        <v>28.413846231857153</v>
      </c>
      <c r="R33" s="19">
        <f t="shared" si="13"/>
        <v>30.058399975056801</v>
      </c>
      <c r="S33" s="19">
        <f t="shared" si="13"/>
        <v>21.135930461867012</v>
      </c>
      <c r="T33" s="19">
        <f t="shared" si="13"/>
        <v>10.379286949262639</v>
      </c>
      <c r="U33" s="19">
        <f t="shared" si="13"/>
        <v>10.494840894966723</v>
      </c>
      <c r="V33" s="19">
        <f t="shared" si="13"/>
        <v>9.2675740702060576</v>
      </c>
      <c r="W33" s="19">
        <f t="shared" si="13"/>
        <v>9.4571856918293484</v>
      </c>
      <c r="X33" s="19">
        <f t="shared" si="13"/>
        <v>9.5596863784820769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26.157422922588133</v>
      </c>
      <c r="D36" s="8">
        <v>23.79988115669007</v>
      </c>
      <c r="E36" s="8">
        <v>23.179176419242946</v>
      </c>
      <c r="F36" s="8">
        <v>21.361148958511457</v>
      </c>
      <c r="G36" s="8">
        <v>29.226245857822569</v>
      </c>
      <c r="H36" s="8">
        <v>24.104279800036728</v>
      </c>
      <c r="I36" s="8">
        <v>24.965644302247679</v>
      </c>
      <c r="J36" s="8">
        <v>27.443335242184165</v>
      </c>
      <c r="K36" s="8">
        <v>19.5844392230232</v>
      </c>
      <c r="L36" s="8">
        <v>10.416123355613639</v>
      </c>
      <c r="M36" s="8">
        <v>8.3761056894221646</v>
      </c>
      <c r="N36" s="8">
        <v>8.5314139535566316</v>
      </c>
      <c r="O36" s="8">
        <v>12.396732170463631</v>
      </c>
      <c r="P36" s="8">
        <v>11.098637918404453</v>
      </c>
      <c r="Q36" s="8">
        <v>10.024575178979166</v>
      </c>
      <c r="R36" s="8">
        <v>12.16529757268701</v>
      </c>
      <c r="S36" s="8">
        <v>9.3766702785248199</v>
      </c>
      <c r="T36" s="8">
        <v>6.101768963874572</v>
      </c>
      <c r="U36" s="8">
        <v>5.2065942387210118</v>
      </c>
      <c r="V36" s="8">
        <v>5.5227938728098955</v>
      </c>
      <c r="W36" s="8">
        <v>5.6364220387282362</v>
      </c>
      <c r="X36" s="8">
        <v>5.8045817941893407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25.071255549486597</v>
      </c>
      <c r="D43" s="8">
        <v>20.868619943571996</v>
      </c>
      <c r="E43" s="8">
        <v>19.284546005366003</v>
      </c>
      <c r="F43" s="8">
        <v>19.640099093997019</v>
      </c>
      <c r="G43" s="8">
        <v>19.286598157215138</v>
      </c>
      <c r="H43" s="8">
        <v>17.814218361742753</v>
      </c>
      <c r="I43" s="8">
        <v>18.747120146492069</v>
      </c>
      <c r="J43" s="8">
        <v>22.173733244217743</v>
      </c>
      <c r="K43" s="8">
        <v>14.76429458558807</v>
      </c>
      <c r="L43" s="8">
        <v>13.60251402461509</v>
      </c>
      <c r="M43" s="8">
        <v>10.41487843883321</v>
      </c>
      <c r="N43" s="8">
        <v>11.264639119833481</v>
      </c>
      <c r="O43" s="8">
        <v>11.969847744419331</v>
      </c>
      <c r="P43" s="8">
        <v>9.7153484540537498</v>
      </c>
      <c r="Q43" s="8">
        <v>10.965354216394221</v>
      </c>
      <c r="R43" s="8">
        <v>11.389687503434891</v>
      </c>
      <c r="S43" s="8">
        <v>9.4433000609861004</v>
      </c>
      <c r="T43" s="8">
        <v>3.1250094573058274</v>
      </c>
      <c r="U43" s="8">
        <v>3.8950695677119986</v>
      </c>
      <c r="V43" s="8">
        <v>3.0059038677039083</v>
      </c>
      <c r="W43" s="8">
        <v>3.0666853868316593</v>
      </c>
      <c r="X43" s="8">
        <v>2.7196383048084343</v>
      </c>
    </row>
    <row r="44" spans="1:24" ht="11.25" customHeight="1" x14ac:dyDescent="0.2">
      <c r="A44" s="28" t="s">
        <v>74</v>
      </c>
      <c r="B44" s="7" t="s">
        <v>75</v>
      </c>
      <c r="C44" s="8">
        <v>22.596929395047358</v>
      </c>
      <c r="D44" s="8">
        <v>16.621394367349733</v>
      </c>
      <c r="E44" s="8">
        <v>18.211360705563514</v>
      </c>
      <c r="F44" s="8">
        <v>15.85056233073332</v>
      </c>
      <c r="G44" s="8">
        <v>16.429287016592927</v>
      </c>
      <c r="H44" s="8">
        <v>15.030338254208473</v>
      </c>
      <c r="I44" s="8">
        <v>16.909405719442223</v>
      </c>
      <c r="J44" s="8">
        <v>16.422345478850506</v>
      </c>
      <c r="K44" s="8">
        <v>13.917150581515473</v>
      </c>
      <c r="L44" s="8">
        <v>12.075314841695159</v>
      </c>
      <c r="M44" s="8">
        <v>7.8029526917715586</v>
      </c>
      <c r="N44" s="8">
        <v>7.9509536630088444</v>
      </c>
      <c r="O44" s="8">
        <v>8.248110013183485</v>
      </c>
      <c r="P44" s="8">
        <v>11.080239875944736</v>
      </c>
      <c r="Q44" s="8">
        <v>7.423916836483766</v>
      </c>
      <c r="R44" s="8">
        <v>6.5034148989348992</v>
      </c>
      <c r="S44" s="8">
        <v>2.3159601223560915</v>
      </c>
      <c r="T44" s="8">
        <v>1.1525085280822398</v>
      </c>
      <c r="U44" s="8">
        <v>1.393177088533714</v>
      </c>
      <c r="V44" s="8">
        <v>0.73887632969225292</v>
      </c>
      <c r="W44" s="8">
        <v>0.75407826626945296</v>
      </c>
      <c r="X44" s="8">
        <v>1.0354662794843024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58.910767577758563</v>
      </c>
      <c r="D51" s="27">
        <v>54.72808262259165</v>
      </c>
      <c r="E51" s="27">
        <v>50.421170234097737</v>
      </c>
      <c r="F51" s="27">
        <v>48.846209437374291</v>
      </c>
      <c r="G51" s="27">
        <v>50.923013423397933</v>
      </c>
      <c r="H51" s="27">
        <v>48.391530852914478</v>
      </c>
      <c r="I51" s="27">
        <v>53.337549889717387</v>
      </c>
      <c r="J51" s="27">
        <v>53.502159392958717</v>
      </c>
      <c r="K51" s="27">
        <v>44.329800365594593</v>
      </c>
      <c r="L51" s="27">
        <v>27.189465925654531</v>
      </c>
      <c r="M51" s="27">
        <v>20.172506141541724</v>
      </c>
      <c r="N51" s="27">
        <v>21.424595575734976</v>
      </c>
      <c r="O51" s="27">
        <v>16.240862677039761</v>
      </c>
      <c r="P51" s="27">
        <v>18.158303112971442</v>
      </c>
      <c r="Q51" s="27">
        <v>16.457226319922125</v>
      </c>
      <c r="R51" s="27">
        <v>18.887256125253085</v>
      </c>
      <c r="S51" s="27">
        <v>14.940305531368233</v>
      </c>
      <c r="T51" s="27">
        <v>7.2165135537141003</v>
      </c>
      <c r="U51" s="27">
        <v>7.3515367935468729</v>
      </c>
      <c r="V51" s="27">
        <v>8.5250863259395651</v>
      </c>
      <c r="W51" s="27">
        <v>8.0769460115286318</v>
      </c>
      <c r="X51" s="27">
        <v>8.2364793969861285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0.86352597004518095</v>
      </c>
      <c r="K61" s="49">
        <f t="shared" si="15"/>
        <v>0.70644407410013965</v>
      </c>
      <c r="L61" s="49">
        <f t="shared" si="15"/>
        <v>0.44251567512841022</v>
      </c>
      <c r="M61" s="49">
        <f t="shared" si="15"/>
        <v>0.31388994945016546</v>
      </c>
      <c r="N61" s="49">
        <f t="shared" si="15"/>
        <v>0.6048819340401107</v>
      </c>
      <c r="O61" s="49">
        <f t="shared" si="15"/>
        <v>0.64428280107286751</v>
      </c>
      <c r="P61" s="49">
        <f t="shared" si="15"/>
        <v>0.95284984410229334</v>
      </c>
      <c r="Q61" s="49">
        <f t="shared" si="15"/>
        <v>1.2372870635142317</v>
      </c>
      <c r="R61" s="49">
        <f t="shared" si="15"/>
        <v>1.4751317372178059</v>
      </c>
      <c r="S61" s="49">
        <f t="shared" si="15"/>
        <v>0.9551088285512952</v>
      </c>
      <c r="T61" s="49">
        <f t="shared" si="15"/>
        <v>0.49555088134107073</v>
      </c>
      <c r="U61" s="49">
        <f t="shared" si="15"/>
        <v>0.59511993579573763</v>
      </c>
      <c r="V61" s="49">
        <f t="shared" si="15"/>
        <v>0.58620286076620576</v>
      </c>
      <c r="W61" s="49">
        <f t="shared" si="15"/>
        <v>0.44686516219166628</v>
      </c>
      <c r="X61" s="49">
        <f t="shared" si="15"/>
        <v>0.3020458967278522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0.86352597004518095</v>
      </c>
      <c r="K64" s="52">
        <v>0.70644407410013965</v>
      </c>
      <c r="L64" s="52">
        <v>0.44251567512841022</v>
      </c>
      <c r="M64" s="52">
        <v>0.31388994945016546</v>
      </c>
      <c r="N64" s="52">
        <v>0.6048819340401107</v>
      </c>
      <c r="O64" s="52">
        <v>0.64428280107286751</v>
      </c>
      <c r="P64" s="52">
        <v>0.95284984410229334</v>
      </c>
      <c r="Q64" s="52">
        <v>1.2372870635142317</v>
      </c>
      <c r="R64" s="52">
        <v>1.4751317372178059</v>
      </c>
      <c r="S64" s="52">
        <v>0.9551088285512952</v>
      </c>
      <c r="T64" s="52">
        <v>0.49555088134107073</v>
      </c>
      <c r="U64" s="52">
        <v>0.59511993579573763</v>
      </c>
      <c r="V64" s="52">
        <v>0.58620286076620576</v>
      </c>
      <c r="W64" s="52">
        <v>0.44686516219166628</v>
      </c>
      <c r="X64" s="52">
        <v>0.21664493822304806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8.5400958504804156E-2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3670.6014950911831</v>
      </c>
      <c r="D2" s="21">
        <f t="shared" ref="D2:X2" si="0">SUM(D3,D17,D22,D25,D26,D51,D52)</f>
        <v>3594.9195089990876</v>
      </c>
      <c r="E2" s="21">
        <f t="shared" si="0"/>
        <v>3325.1574496053081</v>
      </c>
      <c r="F2" s="21">
        <f t="shared" si="0"/>
        <v>3258.4240388486432</v>
      </c>
      <c r="G2" s="21">
        <f t="shared" si="0"/>
        <v>3182.2287939149137</v>
      </c>
      <c r="H2" s="21">
        <f t="shared" si="0"/>
        <v>2957.7789620360072</v>
      </c>
      <c r="I2" s="21">
        <f t="shared" si="0"/>
        <v>3417.0566094611881</v>
      </c>
      <c r="J2" s="21">
        <f t="shared" si="0"/>
        <v>3280.6387791053412</v>
      </c>
      <c r="K2" s="21">
        <f t="shared" si="0"/>
        <v>2986.7199983983</v>
      </c>
      <c r="L2" s="21">
        <f t="shared" si="0"/>
        <v>2441.7266853025685</v>
      </c>
      <c r="M2" s="21">
        <f t="shared" si="0"/>
        <v>2840.9706923114031</v>
      </c>
      <c r="N2" s="21">
        <f t="shared" si="0"/>
        <v>2635.3620584937835</v>
      </c>
      <c r="O2" s="21">
        <f t="shared" si="0"/>
        <v>2475.0229620966998</v>
      </c>
      <c r="P2" s="21">
        <f t="shared" si="0"/>
        <v>2438.9963101658041</v>
      </c>
      <c r="Q2" s="21">
        <f t="shared" si="0"/>
        <v>2422.8600088287185</v>
      </c>
      <c r="R2" s="21">
        <f t="shared" si="0"/>
        <v>2273.8669381508062</v>
      </c>
      <c r="S2" s="21">
        <f t="shared" si="0"/>
        <v>2323.8743413131397</v>
      </c>
      <c r="T2" s="21">
        <f t="shared" si="0"/>
        <v>2354.0792305366704</v>
      </c>
      <c r="U2" s="21">
        <f t="shared" si="0"/>
        <v>2280.1984481299896</v>
      </c>
      <c r="V2" s="21">
        <f t="shared" si="0"/>
        <v>2225.3084039504483</v>
      </c>
      <c r="W2" s="21">
        <f t="shared" si="0"/>
        <v>1918.336617657734</v>
      </c>
      <c r="X2" s="21">
        <f t="shared" si="0"/>
        <v>2007.660153899438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217.75015777680002</v>
      </c>
      <c r="D3" s="24">
        <f t="shared" ref="D3:W3" si="2">SUM(D4,D8,D11)</f>
        <v>69.333105124799985</v>
      </c>
      <c r="E3" s="24">
        <f t="shared" si="2"/>
        <v>55.046524579199996</v>
      </c>
      <c r="F3" s="24">
        <f t="shared" si="2"/>
        <v>40.616653413600005</v>
      </c>
      <c r="G3" s="24">
        <f t="shared" si="2"/>
        <v>47.827374566399989</v>
      </c>
      <c r="H3" s="24">
        <f t="shared" si="2"/>
        <v>45.111823257600001</v>
      </c>
      <c r="I3" s="24">
        <f t="shared" si="2"/>
        <v>47.426845593600007</v>
      </c>
      <c r="J3" s="24">
        <f t="shared" si="2"/>
        <v>46.872846028800012</v>
      </c>
      <c r="K3" s="24">
        <f t="shared" si="2"/>
        <v>47.926649548800007</v>
      </c>
      <c r="L3" s="24">
        <f t="shared" si="2"/>
        <v>30.4385292288</v>
      </c>
      <c r="M3" s="24">
        <f t="shared" si="2"/>
        <v>50.919955970400011</v>
      </c>
      <c r="N3" s="24">
        <f t="shared" si="2"/>
        <v>20.674085651999999</v>
      </c>
      <c r="O3" s="24">
        <f t="shared" si="2"/>
        <v>50.622644595599994</v>
      </c>
      <c r="P3" s="24">
        <f t="shared" si="2"/>
        <v>45.875990239199993</v>
      </c>
      <c r="Q3" s="24">
        <f t="shared" si="2"/>
        <v>32.258096640000005</v>
      </c>
      <c r="R3" s="24">
        <f t="shared" si="2"/>
        <v>113.90646144239999</v>
      </c>
      <c r="S3" s="24">
        <f t="shared" si="2"/>
        <v>193.07441791439999</v>
      </c>
      <c r="T3" s="24">
        <f t="shared" si="2"/>
        <v>177.74648634599998</v>
      </c>
      <c r="U3" s="24">
        <f t="shared" si="2"/>
        <v>143.33048001359998</v>
      </c>
      <c r="V3" s="24">
        <f t="shared" si="2"/>
        <v>141.53627889720002</v>
      </c>
      <c r="W3" s="24">
        <f t="shared" si="2"/>
        <v>134.49125867759997</v>
      </c>
      <c r="X3" s="24">
        <f t="shared" ref="X3" si="3">SUM(X4,X8,X11)</f>
        <v>174.98272587839995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217.75015777680002</v>
      </c>
      <c r="D4" s="19">
        <f t="shared" ref="D4:W4" si="5">SUM(D5:D7)</f>
        <v>69.333105124799985</v>
      </c>
      <c r="E4" s="19">
        <f t="shared" si="5"/>
        <v>55.046524579199996</v>
      </c>
      <c r="F4" s="19">
        <f t="shared" si="5"/>
        <v>40.616653413600005</v>
      </c>
      <c r="G4" s="19">
        <f t="shared" si="5"/>
        <v>47.827374566399989</v>
      </c>
      <c r="H4" s="19">
        <f t="shared" si="5"/>
        <v>45.111823257600001</v>
      </c>
      <c r="I4" s="19">
        <f t="shared" si="5"/>
        <v>47.426845593600007</v>
      </c>
      <c r="J4" s="19">
        <f t="shared" si="5"/>
        <v>46.872846028800012</v>
      </c>
      <c r="K4" s="19">
        <f t="shared" si="5"/>
        <v>47.926649548800007</v>
      </c>
      <c r="L4" s="19">
        <f t="shared" si="5"/>
        <v>30.4385292288</v>
      </c>
      <c r="M4" s="19">
        <f t="shared" si="5"/>
        <v>50.919955970400011</v>
      </c>
      <c r="N4" s="19">
        <f t="shared" si="5"/>
        <v>20.674085651999999</v>
      </c>
      <c r="O4" s="19">
        <f t="shared" si="5"/>
        <v>50.622644595599994</v>
      </c>
      <c r="P4" s="19">
        <f t="shared" si="5"/>
        <v>45.875990239199993</v>
      </c>
      <c r="Q4" s="19">
        <f t="shared" si="5"/>
        <v>32.258096640000005</v>
      </c>
      <c r="R4" s="19">
        <f t="shared" si="5"/>
        <v>113.90646144239999</v>
      </c>
      <c r="S4" s="19">
        <f t="shared" si="5"/>
        <v>193.07441791439999</v>
      </c>
      <c r="T4" s="19">
        <f t="shared" si="5"/>
        <v>177.74648634599998</v>
      </c>
      <c r="U4" s="19">
        <f t="shared" si="5"/>
        <v>143.33048001359998</v>
      </c>
      <c r="V4" s="19">
        <f t="shared" si="5"/>
        <v>141.53627889720002</v>
      </c>
      <c r="W4" s="19">
        <f t="shared" si="5"/>
        <v>134.49125867759997</v>
      </c>
      <c r="X4" s="19">
        <f t="shared" ref="X4" si="6">SUM(X5:X7)</f>
        <v>174.98272587839995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217.75015777680002</v>
      </c>
      <c r="D7" s="8">
        <f>FC_IND_PPP_PU_E!D7+FC_IND_PPP_PA_E!D7+FC_IND_PPP_PR_E!D7</f>
        <v>69.333105124799985</v>
      </c>
      <c r="E7" s="8">
        <f>FC_IND_PPP_PU_E!E7+FC_IND_PPP_PA_E!E7+FC_IND_PPP_PR_E!E7</f>
        <v>55.046524579199996</v>
      </c>
      <c r="F7" s="8">
        <f>FC_IND_PPP_PU_E!F7+FC_IND_PPP_PA_E!F7+FC_IND_PPP_PR_E!F7</f>
        <v>40.616653413600005</v>
      </c>
      <c r="G7" s="8">
        <f>FC_IND_PPP_PU_E!G7+FC_IND_PPP_PA_E!G7+FC_IND_PPP_PR_E!G7</f>
        <v>47.827374566399989</v>
      </c>
      <c r="H7" s="8">
        <f>FC_IND_PPP_PU_E!H7+FC_IND_PPP_PA_E!H7+FC_IND_PPP_PR_E!H7</f>
        <v>45.111823257600001</v>
      </c>
      <c r="I7" s="8">
        <f>FC_IND_PPP_PU_E!I7+FC_IND_PPP_PA_E!I7+FC_IND_PPP_PR_E!I7</f>
        <v>47.426845593600007</v>
      </c>
      <c r="J7" s="8">
        <f>FC_IND_PPP_PU_E!J7+FC_IND_PPP_PA_E!J7+FC_IND_PPP_PR_E!J7</f>
        <v>46.872846028800012</v>
      </c>
      <c r="K7" s="8">
        <f>FC_IND_PPP_PU_E!K7+FC_IND_PPP_PA_E!K7+FC_IND_PPP_PR_E!K7</f>
        <v>47.926649548800007</v>
      </c>
      <c r="L7" s="8">
        <f>FC_IND_PPP_PU_E!L7+FC_IND_PPP_PA_E!L7+FC_IND_PPP_PR_E!L7</f>
        <v>30.4385292288</v>
      </c>
      <c r="M7" s="8">
        <f>FC_IND_PPP_PU_E!M7+FC_IND_PPP_PA_E!M7+FC_IND_PPP_PR_E!M7</f>
        <v>50.919955970400011</v>
      </c>
      <c r="N7" s="8">
        <f>FC_IND_PPP_PU_E!N7+FC_IND_PPP_PA_E!N7+FC_IND_PPP_PR_E!N7</f>
        <v>20.674085651999999</v>
      </c>
      <c r="O7" s="8">
        <f>FC_IND_PPP_PU_E!O7+FC_IND_PPP_PA_E!O7+FC_IND_PPP_PR_E!O7</f>
        <v>50.622644595599994</v>
      </c>
      <c r="P7" s="8">
        <f>FC_IND_PPP_PU_E!P7+FC_IND_PPP_PA_E!P7+FC_IND_PPP_PR_E!P7</f>
        <v>45.875990239199993</v>
      </c>
      <c r="Q7" s="8">
        <f>FC_IND_PPP_PU_E!Q7+FC_IND_PPP_PA_E!Q7+FC_IND_PPP_PR_E!Q7</f>
        <v>32.258096640000005</v>
      </c>
      <c r="R7" s="8">
        <f>FC_IND_PPP_PU_E!R7+FC_IND_PPP_PA_E!R7+FC_IND_PPP_PR_E!R7</f>
        <v>113.90646144239999</v>
      </c>
      <c r="S7" s="8">
        <f>FC_IND_PPP_PU_E!S7+FC_IND_PPP_PA_E!S7+FC_IND_PPP_PR_E!S7</f>
        <v>193.07441791439999</v>
      </c>
      <c r="T7" s="8">
        <f>FC_IND_PPP_PU_E!T7+FC_IND_PPP_PA_E!T7+FC_IND_PPP_PR_E!T7</f>
        <v>177.74648634599998</v>
      </c>
      <c r="U7" s="8">
        <f>FC_IND_PPP_PU_E!U7+FC_IND_PPP_PA_E!U7+FC_IND_PPP_PR_E!U7</f>
        <v>143.33048001359998</v>
      </c>
      <c r="V7" s="8">
        <f>FC_IND_PPP_PU_E!V7+FC_IND_PPP_PA_E!V7+FC_IND_PPP_PR_E!V7</f>
        <v>141.53627889720002</v>
      </c>
      <c r="W7" s="8">
        <f>FC_IND_PPP_PU_E!W7+FC_IND_PPP_PA_E!W7+FC_IND_PPP_PR_E!W7</f>
        <v>134.49125867759997</v>
      </c>
      <c r="X7" s="8">
        <f>FC_IND_PPP_PU_E!X7+FC_IND_PPP_PA_E!X7+FC_IND_PPP_PR_E!X7</f>
        <v>174.98272587839995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1119.9932954496003</v>
      </c>
      <c r="D22" s="27">
        <f t="shared" ref="D22:W22" si="17">SUM(D23:D24)</f>
        <v>1123.1114247935998</v>
      </c>
      <c r="E22" s="27">
        <f t="shared" si="17"/>
        <v>1008.2600136575998</v>
      </c>
      <c r="F22" s="27">
        <f t="shared" si="17"/>
        <v>977.91047228160005</v>
      </c>
      <c r="G22" s="27">
        <f t="shared" si="17"/>
        <v>784.14573726720005</v>
      </c>
      <c r="H22" s="27">
        <f t="shared" si="17"/>
        <v>757.05131969280023</v>
      </c>
      <c r="I22" s="27">
        <f t="shared" si="17"/>
        <v>1070.5955027327998</v>
      </c>
      <c r="J22" s="27">
        <f t="shared" si="17"/>
        <v>1093.0076454528</v>
      </c>
      <c r="K22" s="27">
        <f t="shared" si="17"/>
        <v>993.71827779840009</v>
      </c>
      <c r="L22" s="27">
        <f t="shared" si="17"/>
        <v>841.79744605439998</v>
      </c>
      <c r="M22" s="27">
        <f t="shared" si="17"/>
        <v>969.79091616000005</v>
      </c>
      <c r="N22" s="27">
        <f t="shared" si="17"/>
        <v>901.61327444759968</v>
      </c>
      <c r="O22" s="27">
        <f t="shared" si="17"/>
        <v>803.06128960199999</v>
      </c>
      <c r="P22" s="27">
        <f t="shared" si="17"/>
        <v>717.15579249600012</v>
      </c>
      <c r="Q22" s="27">
        <f t="shared" si="17"/>
        <v>779.53503323520022</v>
      </c>
      <c r="R22" s="27">
        <f t="shared" si="17"/>
        <v>753.74414474039986</v>
      </c>
      <c r="S22" s="27">
        <f t="shared" si="17"/>
        <v>685.52921479679981</v>
      </c>
      <c r="T22" s="27">
        <f t="shared" si="17"/>
        <v>651.91762880639976</v>
      </c>
      <c r="U22" s="27">
        <f t="shared" si="17"/>
        <v>696.13837127999977</v>
      </c>
      <c r="V22" s="27">
        <f t="shared" si="17"/>
        <v>665.89928063999992</v>
      </c>
      <c r="W22" s="27">
        <f t="shared" si="17"/>
        <v>512.18652291839999</v>
      </c>
      <c r="X22" s="27">
        <f t="shared" ref="X22" si="18">SUM(X23:X24)</f>
        <v>450.59770800000024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1119.9932954496003</v>
      </c>
      <c r="D23" s="8">
        <f>FC_IND_PPP_PU_E!D23+FC_IND_PPP_PA_E!D23+FC_IND_PPP_PR_E!D23</f>
        <v>1123.1114247935998</v>
      </c>
      <c r="E23" s="8">
        <f>FC_IND_PPP_PU_E!E23+FC_IND_PPP_PA_E!E23+FC_IND_PPP_PR_E!E23</f>
        <v>1008.2600136575998</v>
      </c>
      <c r="F23" s="8">
        <f>FC_IND_PPP_PU_E!F23+FC_IND_PPP_PA_E!F23+FC_IND_PPP_PR_E!F23</f>
        <v>977.91047228160005</v>
      </c>
      <c r="G23" s="8">
        <f>FC_IND_PPP_PU_E!G23+FC_IND_PPP_PA_E!G23+FC_IND_PPP_PR_E!G23</f>
        <v>784.14573726720005</v>
      </c>
      <c r="H23" s="8">
        <f>FC_IND_PPP_PU_E!H23+FC_IND_PPP_PA_E!H23+FC_IND_PPP_PR_E!H23</f>
        <v>757.05131969280023</v>
      </c>
      <c r="I23" s="8">
        <f>FC_IND_PPP_PU_E!I23+FC_IND_PPP_PA_E!I23+FC_IND_PPP_PR_E!I23</f>
        <v>1070.5955027327998</v>
      </c>
      <c r="J23" s="8">
        <f>FC_IND_PPP_PU_E!J23+FC_IND_PPP_PA_E!J23+FC_IND_PPP_PR_E!J23</f>
        <v>1093.0076454528</v>
      </c>
      <c r="K23" s="8">
        <f>FC_IND_PPP_PU_E!K23+FC_IND_PPP_PA_E!K23+FC_IND_PPP_PR_E!K23</f>
        <v>993.71827779840009</v>
      </c>
      <c r="L23" s="8">
        <f>FC_IND_PPP_PU_E!L23+FC_IND_PPP_PA_E!L23+FC_IND_PPP_PR_E!L23</f>
        <v>841.79744605439998</v>
      </c>
      <c r="M23" s="8">
        <f>FC_IND_PPP_PU_E!M23+FC_IND_PPP_PA_E!M23+FC_IND_PPP_PR_E!M23</f>
        <v>969.79091616000005</v>
      </c>
      <c r="N23" s="8">
        <f>FC_IND_PPP_PU_E!N23+FC_IND_PPP_PA_E!N23+FC_IND_PPP_PR_E!N23</f>
        <v>901.61327444759968</v>
      </c>
      <c r="O23" s="8">
        <f>FC_IND_PPP_PU_E!O23+FC_IND_PPP_PA_E!O23+FC_IND_PPP_PR_E!O23</f>
        <v>803.06128960199999</v>
      </c>
      <c r="P23" s="8">
        <f>FC_IND_PPP_PU_E!P23+FC_IND_PPP_PA_E!P23+FC_IND_PPP_PR_E!P23</f>
        <v>717.15579249600012</v>
      </c>
      <c r="Q23" s="8">
        <f>FC_IND_PPP_PU_E!Q23+FC_IND_PPP_PA_E!Q23+FC_IND_PPP_PR_E!Q23</f>
        <v>779.53503323520022</v>
      </c>
      <c r="R23" s="8">
        <f>FC_IND_PPP_PU_E!R23+FC_IND_PPP_PA_E!R23+FC_IND_PPP_PR_E!R23</f>
        <v>753.74414474039986</v>
      </c>
      <c r="S23" s="8">
        <f>FC_IND_PPP_PU_E!S23+FC_IND_PPP_PA_E!S23+FC_IND_PPP_PR_E!S23</f>
        <v>685.52921479679981</v>
      </c>
      <c r="T23" s="8">
        <f>FC_IND_PPP_PU_E!T23+FC_IND_PPP_PA_E!T23+FC_IND_PPP_PR_E!T23</f>
        <v>651.91762880639976</v>
      </c>
      <c r="U23" s="8">
        <f>FC_IND_PPP_PU_E!U23+FC_IND_PPP_PA_E!U23+FC_IND_PPP_PR_E!U23</f>
        <v>696.13837127999977</v>
      </c>
      <c r="V23" s="8">
        <f>FC_IND_PPP_PU_E!V23+FC_IND_PPP_PA_E!V23+FC_IND_PPP_PR_E!V23</f>
        <v>665.89928063999992</v>
      </c>
      <c r="W23" s="8">
        <f>FC_IND_PPP_PU_E!W23+FC_IND_PPP_PA_E!W23+FC_IND_PPP_PR_E!W23</f>
        <v>512.18652291839999</v>
      </c>
      <c r="X23" s="8">
        <f>FC_IND_PPP_PU_E!X23+FC_IND_PPP_PA_E!X23+FC_IND_PPP_PR_E!X23</f>
        <v>450.59770800000024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864.22801572000003</v>
      </c>
      <c r="D26" s="27">
        <f t="shared" ref="D26:W26" si="20">SUM(D27,D33)</f>
        <v>838.51807572000007</v>
      </c>
      <c r="E26" s="27">
        <f t="shared" si="20"/>
        <v>789.46087463999993</v>
      </c>
      <c r="F26" s="27">
        <f t="shared" si="20"/>
        <v>810.13342752000005</v>
      </c>
      <c r="G26" s="27">
        <f t="shared" si="20"/>
        <v>872.33237820000022</v>
      </c>
      <c r="H26" s="27">
        <f t="shared" si="20"/>
        <v>760.99257108000006</v>
      </c>
      <c r="I26" s="27">
        <f t="shared" si="20"/>
        <v>844.46647631999997</v>
      </c>
      <c r="J26" s="27">
        <f t="shared" si="20"/>
        <v>659.70737783999994</v>
      </c>
      <c r="K26" s="27">
        <f t="shared" si="20"/>
        <v>617.34718764000002</v>
      </c>
      <c r="L26" s="27">
        <f t="shared" si="20"/>
        <v>428.38337628000005</v>
      </c>
      <c r="M26" s="27">
        <f t="shared" si="20"/>
        <v>523.56694104000007</v>
      </c>
      <c r="N26" s="27">
        <f t="shared" si="20"/>
        <v>507.36033395999988</v>
      </c>
      <c r="O26" s="27">
        <f t="shared" si="20"/>
        <v>446.42817683999999</v>
      </c>
      <c r="P26" s="27">
        <f t="shared" si="20"/>
        <v>423.01123956000004</v>
      </c>
      <c r="Q26" s="27">
        <f t="shared" si="20"/>
        <v>407.73064103999991</v>
      </c>
      <c r="R26" s="27">
        <f t="shared" si="20"/>
        <v>358.61132520000007</v>
      </c>
      <c r="S26" s="27">
        <f t="shared" si="20"/>
        <v>452.80011888000001</v>
      </c>
      <c r="T26" s="27">
        <f t="shared" si="20"/>
        <v>455.14487880000007</v>
      </c>
      <c r="U26" s="27">
        <f t="shared" si="20"/>
        <v>475.01845163999997</v>
      </c>
      <c r="V26" s="27">
        <f t="shared" si="20"/>
        <v>452.90006712000002</v>
      </c>
      <c r="W26" s="27">
        <f t="shared" si="20"/>
        <v>337.17685752</v>
      </c>
      <c r="X26" s="27">
        <f t="shared" ref="X26" si="21">SUM(X27,X33)</f>
        <v>330.80259240000004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864.22801572000003</v>
      </c>
      <c r="D33" s="19">
        <f t="shared" ref="D33:W33" si="26">SUM(D34:D50)</f>
        <v>838.51807572000007</v>
      </c>
      <c r="E33" s="19">
        <f t="shared" si="26"/>
        <v>789.46087463999993</v>
      </c>
      <c r="F33" s="19">
        <f t="shared" si="26"/>
        <v>810.13342752000005</v>
      </c>
      <c r="G33" s="19">
        <f t="shared" si="26"/>
        <v>872.33237820000022</v>
      </c>
      <c r="H33" s="19">
        <f t="shared" si="26"/>
        <v>760.99257108000006</v>
      </c>
      <c r="I33" s="19">
        <f t="shared" si="26"/>
        <v>844.46647631999997</v>
      </c>
      <c r="J33" s="19">
        <f t="shared" si="26"/>
        <v>659.70737783999994</v>
      </c>
      <c r="K33" s="19">
        <f t="shared" si="26"/>
        <v>617.34718764000002</v>
      </c>
      <c r="L33" s="19">
        <f t="shared" si="26"/>
        <v>428.38337628000005</v>
      </c>
      <c r="M33" s="19">
        <f t="shared" si="26"/>
        <v>523.56694104000007</v>
      </c>
      <c r="N33" s="19">
        <f t="shared" si="26"/>
        <v>507.36033395999988</v>
      </c>
      <c r="O33" s="19">
        <f t="shared" si="26"/>
        <v>446.42817683999999</v>
      </c>
      <c r="P33" s="19">
        <f t="shared" si="26"/>
        <v>423.01123956000004</v>
      </c>
      <c r="Q33" s="19">
        <f t="shared" si="26"/>
        <v>407.73064103999991</v>
      </c>
      <c r="R33" s="19">
        <f t="shared" si="26"/>
        <v>358.61132520000007</v>
      </c>
      <c r="S33" s="19">
        <f t="shared" si="26"/>
        <v>452.80011888000001</v>
      </c>
      <c r="T33" s="19">
        <f t="shared" si="26"/>
        <v>455.14487880000007</v>
      </c>
      <c r="U33" s="19">
        <f t="shared" si="26"/>
        <v>475.01845163999997</v>
      </c>
      <c r="V33" s="19">
        <f t="shared" si="26"/>
        <v>452.90006712000002</v>
      </c>
      <c r="W33" s="19">
        <f t="shared" si="26"/>
        <v>337.17685752</v>
      </c>
      <c r="X33" s="19">
        <f t="shared" ref="X33" si="27">SUM(X34:X50)</f>
        <v>330.80259240000004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81.626084280000015</v>
      </c>
      <c r="D36" s="8">
        <f>FC_IND_PPP_PU_E!D36+FC_IND_PPP_PA_E!D36+FC_IND_PPP_PR_E!D36</f>
        <v>84.541455720000016</v>
      </c>
      <c r="E36" s="8">
        <f>FC_IND_PPP_PU_E!E36+FC_IND_PPP_PA_E!E36+FC_IND_PPP_PR_E!E36</f>
        <v>99.117404280000017</v>
      </c>
      <c r="F36" s="8">
        <f>FC_IND_PPP_PU_E!F36+FC_IND_PPP_PA_E!F36+FC_IND_PPP_PR_E!F36</f>
        <v>116.60872427999999</v>
      </c>
      <c r="G36" s="8">
        <f>FC_IND_PPP_PU_E!G36+FC_IND_PPP_PA_E!G36+FC_IND_PPP_PR_E!G36</f>
        <v>131.18490000000003</v>
      </c>
      <c r="H36" s="8">
        <f>FC_IND_PPP_PU_E!H36+FC_IND_PPP_PA_E!H36+FC_IND_PPP_PR_E!H36</f>
        <v>131.1849</v>
      </c>
      <c r="I36" s="8">
        <f>FC_IND_PPP_PU_E!I36+FC_IND_PPP_PA_E!I36+FC_IND_PPP_PR_E!I36</f>
        <v>157.42187999999999</v>
      </c>
      <c r="J36" s="8">
        <f>FC_IND_PPP_PU_E!J36+FC_IND_PPP_PA_E!J36+FC_IND_PPP_PR_E!J36</f>
        <v>160.33702427999998</v>
      </c>
      <c r="K36" s="8">
        <f>FC_IND_PPP_PU_E!K36+FC_IND_PPP_PA_E!K36+FC_IND_PPP_PR_E!K36</f>
        <v>151.59136428000002</v>
      </c>
      <c r="L36" s="8">
        <f>FC_IND_PPP_PU_E!L36+FC_IND_PPP_PA_E!L36+FC_IND_PPP_PR_E!L36</f>
        <v>102.03277571999999</v>
      </c>
      <c r="M36" s="8">
        <f>FC_IND_PPP_PU_E!M36+FC_IND_PPP_PA_E!M36+FC_IND_PPP_PR_E!M36</f>
        <v>137.01541572000002</v>
      </c>
      <c r="N36" s="8">
        <f>FC_IND_PPP_PU_E!N36+FC_IND_PPP_PA_E!N36+FC_IND_PPP_PR_E!N36</f>
        <v>142.84570428000001</v>
      </c>
      <c r="O36" s="8">
        <f>FC_IND_PPP_PU_E!O36+FC_IND_PPP_PA_E!O36+FC_IND_PPP_PR_E!O36</f>
        <v>119.52409572000003</v>
      </c>
      <c r="P36" s="8">
        <f>FC_IND_PPP_PU_E!P36+FC_IND_PPP_PA_E!P36+FC_IND_PPP_PR_E!P36</f>
        <v>122.70433572000002</v>
      </c>
      <c r="Q36" s="8">
        <f>FC_IND_PPP_PU_E!Q36+FC_IND_PPP_PA_E!Q36+FC_IND_PPP_PR_E!Q36</f>
        <v>116.86109903999998</v>
      </c>
      <c r="R36" s="8">
        <f>FC_IND_PPP_PU_E!R36+FC_IND_PPP_PA_E!R36+FC_IND_PPP_PR_E!R36</f>
        <v>102.25357524</v>
      </c>
      <c r="S36" s="8">
        <f>FC_IND_PPP_PU_E!S36+FC_IND_PPP_PA_E!S36+FC_IND_PPP_PR_E!S36</f>
        <v>102.25357524</v>
      </c>
      <c r="T36" s="8">
        <f>FC_IND_PPP_PU_E!T36+FC_IND_PPP_PA_E!T36+FC_IND_PPP_PR_E!T36</f>
        <v>105.17507999999998</v>
      </c>
      <c r="U36" s="8">
        <f>FC_IND_PPP_PU_E!U36+FC_IND_PPP_PA_E!U36+FC_IND_PPP_PR_E!U36</f>
        <v>102.25357524000003</v>
      </c>
      <c r="V36" s="8">
        <f>FC_IND_PPP_PU_E!V36+FC_IND_PPP_PA_E!V36+FC_IND_PPP_PR_E!V36</f>
        <v>84.724319519999995</v>
      </c>
      <c r="W36" s="8">
        <f>FC_IND_PPP_PU_E!W36+FC_IND_PPP_PA_E!W36+FC_IND_PPP_PR_E!W36</f>
        <v>55.509044760000002</v>
      </c>
      <c r="X36" s="8">
        <f>FC_IND_PPP_PU_E!X36+FC_IND_PPP_PA_E!X36+FC_IND_PPP_PR_E!X36</f>
        <v>52.587540000000004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25.490518559999995</v>
      </c>
      <c r="D43" s="8">
        <f>FC_IND_PPP_PU_E!D43+FC_IND_PPP_PA_E!D43+FC_IND_PPP_PR_E!D43</f>
        <v>28.6767</v>
      </c>
      <c r="E43" s="8">
        <f>FC_IND_PPP_PU_E!E43+FC_IND_PPP_PA_E!E43+FC_IND_PPP_PR_E!E43</f>
        <v>22.304070360000001</v>
      </c>
      <c r="F43" s="8">
        <f>FC_IND_PPP_PU_E!F43+FC_IND_PPP_PA_E!F43+FC_IND_PPP_PR_E!F43</f>
        <v>22.304070360000001</v>
      </c>
      <c r="G43" s="8">
        <f>FC_IND_PPP_PU_E!G43+FC_IND_PPP_PA_E!G43+FC_IND_PPP_PR_E!G43</f>
        <v>19.028791080000005</v>
      </c>
      <c r="H43" s="8">
        <f>FC_IND_PPP_PU_E!H43+FC_IND_PPP_PA_E!H43+FC_IND_PPP_PR_E!H43</f>
        <v>19.028791080000001</v>
      </c>
      <c r="I43" s="8">
        <f>FC_IND_PPP_PU_E!I43+FC_IND_PPP_PA_E!I43+FC_IND_PPP_PR_E!I43</f>
        <v>22.186429200000003</v>
      </c>
      <c r="J43" s="8">
        <f>FC_IND_PPP_PU_E!J43+FC_IND_PPP_PA_E!J43+FC_IND_PPP_PR_E!J43</f>
        <v>19.018120679999999</v>
      </c>
      <c r="K43" s="8">
        <f>FC_IND_PPP_PU_E!K43+FC_IND_PPP_PA_E!K43+FC_IND_PPP_PR_E!K43</f>
        <v>12.679102799999999</v>
      </c>
      <c r="L43" s="8">
        <f>FC_IND_PPP_PU_E!L43+FC_IND_PPP_PA_E!L43+FC_IND_PPP_PR_E!L43</f>
        <v>15.850345679999998</v>
      </c>
      <c r="M43" s="8">
        <f>FC_IND_PPP_PU_E!M43+FC_IND_PPP_PA_E!M43+FC_IND_PPP_PR_E!M43</f>
        <v>15.852212999999997</v>
      </c>
      <c r="N43" s="8">
        <f>FC_IND_PPP_PU_E!N43+FC_IND_PPP_PA_E!N43+FC_IND_PPP_PR_E!N43</f>
        <v>9.5099939999999989</v>
      </c>
      <c r="O43" s="8">
        <f>FC_IND_PPP_PU_E!O43+FC_IND_PPP_PA_E!O43+FC_IND_PPP_PR_E!O43</f>
        <v>9.5099939999999989</v>
      </c>
      <c r="P43" s="8">
        <f>FC_IND_PPP_PU_E!P43+FC_IND_PPP_PA_E!P43+FC_IND_PPP_PR_E!P43</f>
        <v>12.80448</v>
      </c>
      <c r="Q43" s="8">
        <f>FC_IND_PPP_PU_E!Q43+FC_IND_PPP_PA_E!Q43+FC_IND_PPP_PR_E!Q43</f>
        <v>9.6033600000000003</v>
      </c>
      <c r="R43" s="8">
        <f>FC_IND_PPP_PU_E!R43+FC_IND_PPP_PA_E!R43+FC_IND_PPP_PR_E!R43</f>
        <v>9.5908222799999994</v>
      </c>
      <c r="S43" s="8">
        <f>FC_IND_PPP_PU_E!S43+FC_IND_PPP_PA_E!S43+FC_IND_PPP_PR_E!S43</f>
        <v>15.970120920000001</v>
      </c>
      <c r="T43" s="8">
        <f>FC_IND_PPP_PU_E!T43+FC_IND_PPP_PA_E!T43+FC_IND_PPP_PR_E!T43</f>
        <v>31.849543440000001</v>
      </c>
      <c r="U43" s="8">
        <f>FC_IND_PPP_PU_E!U43+FC_IND_PPP_PA_E!U43+FC_IND_PPP_PR_E!U43</f>
        <v>31.837005720000001</v>
      </c>
      <c r="V43" s="8">
        <f>FC_IND_PPP_PU_E!V43+FC_IND_PPP_PA_E!V43+FC_IND_PPP_PR_E!V43</f>
        <v>35.03225699999998</v>
      </c>
      <c r="W43" s="8">
        <f>FC_IND_PPP_PU_E!W43+FC_IND_PPP_PA_E!W43+FC_IND_PPP_PR_E!W43</f>
        <v>19.109886119999999</v>
      </c>
      <c r="X43" s="8">
        <f>FC_IND_PPP_PU_E!X43+FC_IND_PPP_PA_E!X43+FC_IND_PPP_PR_E!X43</f>
        <v>6.1696252799999991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757.11141287999999</v>
      </c>
      <c r="D44" s="8">
        <f>FC_IND_PPP_PU_E!D44+FC_IND_PPP_PA_E!D44+FC_IND_PPP_PR_E!D44</f>
        <v>725.29992000000004</v>
      </c>
      <c r="E44" s="8">
        <f>FC_IND_PPP_PU_E!E44+FC_IND_PPP_PA_E!E44+FC_IND_PPP_PR_E!E44</f>
        <v>668.03939999999989</v>
      </c>
      <c r="F44" s="8">
        <f>FC_IND_PPP_PU_E!F44+FC_IND_PPP_PA_E!F44+FC_IND_PPP_PR_E!F44</f>
        <v>671.22063288000004</v>
      </c>
      <c r="G44" s="8">
        <f>FC_IND_PPP_PU_E!G44+FC_IND_PPP_PA_E!G44+FC_IND_PPP_PR_E!G44</f>
        <v>722.11868712000023</v>
      </c>
      <c r="H44" s="8">
        <f>FC_IND_PPP_PU_E!H44+FC_IND_PPP_PA_E!H44+FC_IND_PPP_PR_E!H44</f>
        <v>610.77888000000007</v>
      </c>
      <c r="I44" s="8">
        <f>FC_IND_PPP_PU_E!I44+FC_IND_PPP_PA_E!I44+FC_IND_PPP_PR_E!I44</f>
        <v>664.85816711999996</v>
      </c>
      <c r="J44" s="8">
        <f>FC_IND_PPP_PU_E!J44+FC_IND_PPP_PA_E!J44+FC_IND_PPP_PR_E!J44</f>
        <v>480.35223287999992</v>
      </c>
      <c r="K44" s="8">
        <f>FC_IND_PPP_PU_E!K44+FC_IND_PPP_PA_E!K44+FC_IND_PPP_PR_E!K44</f>
        <v>453.07672056000001</v>
      </c>
      <c r="L44" s="8">
        <f>FC_IND_PPP_PU_E!L44+FC_IND_PPP_PA_E!L44+FC_IND_PPP_PR_E!L44</f>
        <v>310.50025488000006</v>
      </c>
      <c r="M44" s="8">
        <f>FC_IND_PPP_PU_E!M44+FC_IND_PPP_PA_E!M44+FC_IND_PPP_PR_E!M44</f>
        <v>370.69931232000005</v>
      </c>
      <c r="N44" s="8">
        <f>FC_IND_PPP_PU_E!N44+FC_IND_PPP_PA_E!N44+FC_IND_PPP_PR_E!N44</f>
        <v>355.00463567999986</v>
      </c>
      <c r="O44" s="8">
        <f>FC_IND_PPP_PU_E!O44+FC_IND_PPP_PA_E!O44+FC_IND_PPP_PR_E!O44</f>
        <v>317.39408711999999</v>
      </c>
      <c r="P44" s="8">
        <f>FC_IND_PPP_PU_E!P44+FC_IND_PPP_PA_E!P44+FC_IND_PPP_PR_E!P44</f>
        <v>287.50242384000001</v>
      </c>
      <c r="Q44" s="8">
        <f>FC_IND_PPP_PU_E!Q44+FC_IND_PPP_PA_E!Q44+FC_IND_PPP_PR_E!Q44</f>
        <v>281.26618199999996</v>
      </c>
      <c r="R44" s="8">
        <f>FC_IND_PPP_PU_E!R44+FC_IND_PPP_PA_E!R44+FC_IND_PPP_PR_E!R44</f>
        <v>246.76692768000007</v>
      </c>
      <c r="S44" s="8">
        <f>FC_IND_PPP_PU_E!S44+FC_IND_PPP_PA_E!S44+FC_IND_PPP_PR_E!S44</f>
        <v>334.57642272000004</v>
      </c>
      <c r="T44" s="8">
        <f>FC_IND_PPP_PU_E!T44+FC_IND_PPP_PA_E!T44+FC_IND_PPP_PR_E!T44</f>
        <v>312.69593808000008</v>
      </c>
      <c r="U44" s="8">
        <f>FC_IND_PPP_PU_E!U44+FC_IND_PPP_PA_E!U44+FC_IND_PPP_PR_E!U44</f>
        <v>272.04542712</v>
      </c>
      <c r="V44" s="8">
        <f>FC_IND_PPP_PU_E!V44+FC_IND_PPP_PA_E!V44+FC_IND_PPP_PR_E!V44</f>
        <v>268.91852904000001</v>
      </c>
      <c r="W44" s="8">
        <f>FC_IND_PPP_PU_E!W44+FC_IND_PPP_PA_E!W44+FC_IND_PPP_PR_E!W44</f>
        <v>259.53755616000001</v>
      </c>
      <c r="X44" s="8">
        <f>FC_IND_PPP_PU_E!X44+FC_IND_PPP_PA_E!X44+FC_IND_PPP_PR_E!X44</f>
        <v>272.04542712000006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5.4243172799999995</v>
      </c>
      <c r="U50" s="8">
        <f>FC_IND_PPP_PU_E!U50+FC_IND_PPP_PA_E!U50+FC_IND_PPP_PR_E!U50</f>
        <v>68.882443559999984</v>
      </c>
      <c r="V50" s="8">
        <f>FC_IND_PPP_PU_E!V50+FC_IND_PPP_PA_E!V50+FC_IND_PPP_PR_E!V50</f>
        <v>64.224961560000025</v>
      </c>
      <c r="W50" s="8">
        <f>FC_IND_PPP_PU_E!W50+FC_IND_PPP_PA_E!W50+FC_IND_PPP_PR_E!W50</f>
        <v>3.0203704799999995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1427.8572000000004</v>
      </c>
      <c r="D51" s="27">
        <f>FC_IND_PPP_PU_E!D51+FC_IND_PPP_PA_E!D51+FC_IND_PPP_PR_E!D51</f>
        <v>1476.4285799999998</v>
      </c>
      <c r="E51" s="27">
        <f>FC_IND_PPP_PU_E!E51+FC_IND_PPP_PA_E!E51+FC_IND_PPP_PR_E!E51</f>
        <v>1347.3256500000002</v>
      </c>
      <c r="F51" s="27">
        <f>FC_IND_PPP_PU_E!F51+FC_IND_PPP_PA_E!F51+FC_IND_PPP_PR_E!F51</f>
        <v>1297.5929999999998</v>
      </c>
      <c r="G51" s="27">
        <f>FC_IND_PPP_PU_E!G51+FC_IND_PPP_PA_E!G51+FC_IND_PPP_PR_E!G51</f>
        <v>1334.8041299999998</v>
      </c>
      <c r="H51" s="27">
        <f>FC_IND_PPP_PU_E!H51+FC_IND_PPP_PA_E!H51+FC_IND_PPP_PR_E!H51</f>
        <v>1290.92832</v>
      </c>
      <c r="I51" s="27">
        <f>FC_IND_PPP_PU_E!I51+FC_IND_PPP_PA_E!I51+FC_IND_PPP_PR_E!I51</f>
        <v>1371.1569299999999</v>
      </c>
      <c r="J51" s="27">
        <f>FC_IND_PPP_PU_E!J51+FC_IND_PPP_PA_E!J51+FC_IND_PPP_PR_E!J51</f>
        <v>1388.6101112400002</v>
      </c>
      <c r="K51" s="27">
        <f>FC_IND_PPP_PU_E!K51+FC_IND_PPP_PA_E!K51+FC_IND_PPP_PR_E!K51</f>
        <v>1249.9156969200001</v>
      </c>
      <c r="L51" s="27">
        <f>FC_IND_PPP_PU_E!L51+FC_IND_PPP_PA_E!L51+FC_IND_PPP_PR_E!L51</f>
        <v>1063.1204694</v>
      </c>
      <c r="M51" s="27">
        <f>FC_IND_PPP_PU_E!M51+FC_IND_PPP_PA_E!M51+FC_IND_PPP_PR_E!M51</f>
        <v>1224.2237594400001</v>
      </c>
      <c r="N51" s="27">
        <f>FC_IND_PPP_PU_E!N51+FC_IND_PPP_PA_E!N51+FC_IND_PPP_PR_E!N51</f>
        <v>1154.6624746800003</v>
      </c>
      <c r="O51" s="27">
        <f>FC_IND_PPP_PU_E!O51+FC_IND_PPP_PA_E!O51+FC_IND_PPP_PR_E!O51</f>
        <v>1094.9701672800002</v>
      </c>
      <c r="P51" s="27">
        <f>FC_IND_PPP_PU_E!P51+FC_IND_PPP_PA_E!P51+FC_IND_PPP_PR_E!P51</f>
        <v>1139.9498906399999</v>
      </c>
      <c r="Q51" s="27">
        <f>FC_IND_PPP_PU_E!Q51+FC_IND_PPP_PA_E!Q51+FC_IND_PPP_PR_E!Q51</f>
        <v>1076.7592321199998</v>
      </c>
      <c r="R51" s="27">
        <f>FC_IND_PPP_PU_E!R51+FC_IND_PPP_PA_E!R51+FC_IND_PPP_PR_E!R51</f>
        <v>963.80360999999971</v>
      </c>
      <c r="S51" s="27">
        <f>FC_IND_PPP_PU_E!S51+FC_IND_PPP_PA_E!S51+FC_IND_PPP_PR_E!S51</f>
        <v>911.30451192000021</v>
      </c>
      <c r="T51" s="27">
        <f>FC_IND_PPP_PU_E!T51+FC_IND_PPP_PA_E!T51+FC_IND_PPP_PR_E!T51</f>
        <v>973.85071607999998</v>
      </c>
      <c r="U51" s="27">
        <f>FC_IND_PPP_PU_E!U51+FC_IND_PPP_PA_E!U51+FC_IND_PPP_PR_E!U51</f>
        <v>870.43487652000033</v>
      </c>
      <c r="V51" s="27">
        <f>FC_IND_PPP_PU_E!V51+FC_IND_PPP_PA_E!V51+FC_IND_PPP_PR_E!V51</f>
        <v>874.01986848000013</v>
      </c>
      <c r="W51" s="27">
        <f>FC_IND_PPP_PU_E!W51+FC_IND_PPP_PA_E!W51+FC_IND_PPP_PR_E!W51</f>
        <v>862.6081186800003</v>
      </c>
      <c r="X51" s="27">
        <f>FC_IND_PPP_PU_E!X51+FC_IND_PPP_PA_E!X51+FC_IND_PPP_PR_E!X51</f>
        <v>956.04450875999987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40.772826144782158</v>
      </c>
      <c r="D52" s="27">
        <f t="shared" ref="D52:W52" si="29">SUM(D53:D54)</f>
        <v>87.52832336068829</v>
      </c>
      <c r="E52" s="27">
        <f t="shared" si="29"/>
        <v>125.06438672850781</v>
      </c>
      <c r="F52" s="27">
        <f t="shared" si="29"/>
        <v>132.17048563344292</v>
      </c>
      <c r="G52" s="27">
        <f t="shared" si="29"/>
        <v>143.11917388131414</v>
      </c>
      <c r="H52" s="27">
        <f t="shared" si="29"/>
        <v>103.69492800560712</v>
      </c>
      <c r="I52" s="27">
        <f t="shared" si="29"/>
        <v>83.410854814788095</v>
      </c>
      <c r="J52" s="27">
        <f t="shared" si="29"/>
        <v>92.440798543741195</v>
      </c>
      <c r="K52" s="27">
        <f t="shared" si="29"/>
        <v>77.812186491099808</v>
      </c>
      <c r="L52" s="27">
        <f t="shared" si="29"/>
        <v>77.986864339368367</v>
      </c>
      <c r="M52" s="27">
        <f t="shared" si="29"/>
        <v>72.469119701002882</v>
      </c>
      <c r="N52" s="27">
        <f t="shared" si="29"/>
        <v>51.051889754183442</v>
      </c>
      <c r="O52" s="27">
        <f t="shared" si="29"/>
        <v>79.940683779099686</v>
      </c>
      <c r="P52" s="27">
        <f t="shared" si="29"/>
        <v>113.00339723060397</v>
      </c>
      <c r="Q52" s="27">
        <f t="shared" si="29"/>
        <v>126.57700579351888</v>
      </c>
      <c r="R52" s="27">
        <f t="shared" si="29"/>
        <v>83.80139676800647</v>
      </c>
      <c r="S52" s="27">
        <f t="shared" si="29"/>
        <v>81.166077801939707</v>
      </c>
      <c r="T52" s="27">
        <f t="shared" si="29"/>
        <v>95.419520504270736</v>
      </c>
      <c r="U52" s="27">
        <f t="shared" si="29"/>
        <v>95.27626867638935</v>
      </c>
      <c r="V52" s="27">
        <f t="shared" si="29"/>
        <v>90.952908813247973</v>
      </c>
      <c r="W52" s="27">
        <f t="shared" si="29"/>
        <v>71.873859861733806</v>
      </c>
      <c r="X52" s="27">
        <f t="shared" ref="X52" si="30">SUM(X53:X54)</f>
        <v>95.23261886103802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18.589942799999999</v>
      </c>
      <c r="D53" s="8">
        <f>FC_IND_PPP_PU_E!D53+FC_IND_PPP_PA_E!D53+FC_IND_PPP_PR_E!D53</f>
        <v>57.199942800000009</v>
      </c>
      <c r="E53" s="8">
        <f>FC_IND_PPP_PU_E!E53+FC_IND_PPP_PA_E!E53+FC_IND_PPP_PR_E!E53</f>
        <v>100.67222879999997</v>
      </c>
      <c r="F53" s="8">
        <f>FC_IND_PPP_PU_E!F53+FC_IND_PPP_PA_E!F53+FC_IND_PPP_PR_E!F53</f>
        <v>101.8161144</v>
      </c>
      <c r="G53" s="8">
        <f>FC_IND_PPP_PU_E!G53+FC_IND_PPP_PA_E!G53+FC_IND_PPP_PR_E!G53</f>
        <v>108.96617160000002</v>
      </c>
      <c r="H53" s="8">
        <f>FC_IND_PPP_PU_E!H53+FC_IND_PPP_PA_E!H53+FC_IND_PPP_PR_E!H53</f>
        <v>78.793228800000037</v>
      </c>
      <c r="I53" s="8">
        <f>FC_IND_PPP_PU_E!I53+FC_IND_PPP_PA_E!I53+FC_IND_PPP_PR_E!I53</f>
        <v>54.769057199999999</v>
      </c>
      <c r="J53" s="8">
        <f>FC_IND_PPP_PU_E!J53+FC_IND_PPP_PA_E!J53+FC_IND_PPP_PR_E!J53</f>
        <v>59.058885599999996</v>
      </c>
      <c r="K53" s="8">
        <f>FC_IND_PPP_PU_E!K53+FC_IND_PPP_PA_E!K53+FC_IND_PPP_PR_E!K53</f>
        <v>50.621828399999998</v>
      </c>
      <c r="L53" s="8">
        <f>FC_IND_PPP_PU_E!L53+FC_IND_PPP_PA_E!L53+FC_IND_PPP_PR_E!L53</f>
        <v>20.305771200000002</v>
      </c>
      <c r="M53" s="8">
        <f>FC_IND_PPP_PU_E!M53+FC_IND_PPP_PA_E!M53+FC_IND_PPP_PR_E!M53</f>
        <v>23.737942799999999</v>
      </c>
      <c r="N53" s="8">
        <f>FC_IND_PPP_PU_E!N53+FC_IND_PPP_PA_E!N53+FC_IND_PPP_PR_E!N53</f>
        <v>6.7212287999999978</v>
      </c>
      <c r="O53" s="8">
        <f>FC_IND_PPP_PU_E!O53+FC_IND_PPP_PA_E!O53+FC_IND_PPP_PR_E!O53</f>
        <v>35.320942799999997</v>
      </c>
      <c r="P53" s="8">
        <f>FC_IND_PPP_PU_E!P53+FC_IND_PPP_PA_E!P53+FC_IND_PPP_PR_E!P53</f>
        <v>71.071228800000029</v>
      </c>
      <c r="Q53" s="8">
        <f>FC_IND_PPP_PU_E!Q53+FC_IND_PPP_PA_E!Q53+FC_IND_PPP_PR_E!Q53</f>
        <v>85.370828399999994</v>
      </c>
      <c r="R53" s="8">
        <f>FC_IND_PPP_PU_E!R53+FC_IND_PPP_PA_E!R53+FC_IND_PPP_PR_E!R53</f>
        <v>44.9018856</v>
      </c>
      <c r="S53" s="8">
        <f>FC_IND_PPP_PU_E!S53+FC_IND_PPP_PA_E!S53+FC_IND_PPP_PR_E!S53</f>
        <v>38.038057200000004</v>
      </c>
      <c r="T53" s="8">
        <f>FC_IND_PPP_PU_E!T53+FC_IND_PPP_PA_E!T53+FC_IND_PPP_PR_E!T53</f>
        <v>52.051942800000006</v>
      </c>
      <c r="U53" s="8">
        <f>FC_IND_PPP_PU_E!U53+FC_IND_PPP_PA_E!U53+FC_IND_PPP_PR_E!U53</f>
        <v>54.769057200000006</v>
      </c>
      <c r="V53" s="8">
        <f>FC_IND_PPP_PU_E!V53+FC_IND_PPP_PA_E!V53+FC_IND_PPP_PR_E!V53</f>
        <v>48.477171600000005</v>
      </c>
      <c r="W53" s="8">
        <f>FC_IND_PPP_PU_E!W53+FC_IND_PPP_PA_E!W53+FC_IND_PPP_PR_E!W53</f>
        <v>31.174228799999998</v>
      </c>
      <c r="X53" s="8">
        <f>FC_IND_PPP_PU_E!X53+FC_IND_PPP_PA_E!X53+FC_IND_PPP_PR_E!X53</f>
        <v>51.48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22.182883344782162</v>
      </c>
      <c r="D54" s="45">
        <f>FC_IND_PPP_PU_E!D54+FC_IND_PPP_PA_E!D54+FC_IND_PPP_PR_E!D54</f>
        <v>30.328380560688281</v>
      </c>
      <c r="E54" s="45">
        <f>FC_IND_PPP_PU_E!E54+FC_IND_PPP_PA_E!E54+FC_IND_PPP_PR_E!E54</f>
        <v>24.392157928507846</v>
      </c>
      <c r="F54" s="45">
        <f>FC_IND_PPP_PU_E!F54+FC_IND_PPP_PA_E!F54+FC_IND_PPP_PR_E!F54</f>
        <v>30.354371233442912</v>
      </c>
      <c r="G54" s="45">
        <f>FC_IND_PPP_PU_E!G54+FC_IND_PPP_PA_E!G54+FC_IND_PPP_PR_E!G54</f>
        <v>34.153002281314116</v>
      </c>
      <c r="H54" s="45">
        <f>FC_IND_PPP_PU_E!H54+FC_IND_PPP_PA_E!H54+FC_IND_PPP_PR_E!H54</f>
        <v>24.901699205607091</v>
      </c>
      <c r="I54" s="45">
        <f>FC_IND_PPP_PU_E!I54+FC_IND_PPP_PA_E!I54+FC_IND_PPP_PR_E!I54</f>
        <v>28.641797614788093</v>
      </c>
      <c r="J54" s="45">
        <f>FC_IND_PPP_PU_E!J54+FC_IND_PPP_PA_E!J54+FC_IND_PPP_PR_E!J54</f>
        <v>33.381912943741199</v>
      </c>
      <c r="K54" s="45">
        <f>FC_IND_PPP_PU_E!K54+FC_IND_PPP_PA_E!K54+FC_IND_PPP_PR_E!K54</f>
        <v>27.19035809109981</v>
      </c>
      <c r="L54" s="45">
        <f>FC_IND_PPP_PU_E!L54+FC_IND_PPP_PA_E!L54+FC_IND_PPP_PR_E!L54</f>
        <v>57.681093139368372</v>
      </c>
      <c r="M54" s="45">
        <f>FC_IND_PPP_PU_E!M54+FC_IND_PPP_PA_E!M54+FC_IND_PPP_PR_E!M54</f>
        <v>48.731176901002883</v>
      </c>
      <c r="N54" s="45">
        <f>FC_IND_PPP_PU_E!N54+FC_IND_PPP_PA_E!N54+FC_IND_PPP_PR_E!N54</f>
        <v>44.330660954183443</v>
      </c>
      <c r="O54" s="45">
        <f>FC_IND_PPP_PU_E!O54+FC_IND_PPP_PA_E!O54+FC_IND_PPP_PR_E!O54</f>
        <v>44.619740979099682</v>
      </c>
      <c r="P54" s="45">
        <f>FC_IND_PPP_PU_E!P54+FC_IND_PPP_PA_E!P54+FC_IND_PPP_PR_E!P54</f>
        <v>41.932168430603937</v>
      </c>
      <c r="Q54" s="45">
        <f>FC_IND_PPP_PU_E!Q54+FC_IND_PPP_PA_E!Q54+FC_IND_PPP_PR_E!Q54</f>
        <v>41.206177393518885</v>
      </c>
      <c r="R54" s="45">
        <f>FC_IND_PPP_PU_E!R54+FC_IND_PPP_PA_E!R54+FC_IND_PPP_PR_E!R54</f>
        <v>38.89951116800647</v>
      </c>
      <c r="S54" s="45">
        <f>FC_IND_PPP_PU_E!S54+FC_IND_PPP_PA_E!S54+FC_IND_PPP_PR_E!S54</f>
        <v>43.12802060193971</v>
      </c>
      <c r="T54" s="45">
        <f>FC_IND_PPP_PU_E!T54+FC_IND_PPP_PA_E!T54+FC_IND_PPP_PR_E!T54</f>
        <v>43.367577704270737</v>
      </c>
      <c r="U54" s="45">
        <f>FC_IND_PPP_PU_E!U54+FC_IND_PPP_PA_E!U54+FC_IND_PPP_PR_E!U54</f>
        <v>40.507211476389337</v>
      </c>
      <c r="V54" s="45">
        <f>FC_IND_PPP_PU_E!V54+FC_IND_PPP_PA_E!V54+FC_IND_PPP_PR_E!V54</f>
        <v>42.475737213247967</v>
      </c>
      <c r="W54" s="45">
        <f>FC_IND_PPP_PU_E!W54+FC_IND_PPP_PA_E!W54+FC_IND_PPP_PR_E!W54</f>
        <v>40.699631061733811</v>
      </c>
      <c r="X54" s="45">
        <f>FC_IND_PPP_PU_E!X54+FC_IND_PPP_PA_E!X54+FC_IND_PPP_PR_E!X54</f>
        <v>43.75261886103803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15056.995795199993</v>
      </c>
      <c r="D61" s="49">
        <f t="shared" si="31"/>
        <v>13721.2599744</v>
      </c>
      <c r="E61" s="49">
        <f t="shared" si="31"/>
        <v>14200.783905600001</v>
      </c>
      <c r="F61" s="49">
        <f t="shared" si="31"/>
        <v>13932.968169599999</v>
      </c>
      <c r="G61" s="49">
        <f t="shared" si="31"/>
        <v>14591.8279152</v>
      </c>
      <c r="H61" s="49">
        <f t="shared" si="31"/>
        <v>12636.547660799997</v>
      </c>
      <c r="I61" s="49">
        <f t="shared" si="31"/>
        <v>14826.788035200001</v>
      </c>
      <c r="J61" s="49">
        <f t="shared" si="31"/>
        <v>14929.988169599997</v>
      </c>
      <c r="K61" s="49">
        <f t="shared" si="31"/>
        <v>14340.183531120001</v>
      </c>
      <c r="L61" s="49">
        <f t="shared" si="31"/>
        <v>11386.626597359998</v>
      </c>
      <c r="M61" s="49">
        <f t="shared" si="31"/>
        <v>12990.808941839998</v>
      </c>
      <c r="N61" s="49">
        <f t="shared" si="31"/>
        <v>13351.61984472</v>
      </c>
      <c r="O61" s="49">
        <f t="shared" si="31"/>
        <v>13630.643446320004</v>
      </c>
      <c r="P61" s="49">
        <f t="shared" si="31"/>
        <v>13950.965789279999</v>
      </c>
      <c r="Q61" s="49">
        <f t="shared" si="31"/>
        <v>14701.332546720001</v>
      </c>
      <c r="R61" s="49">
        <f t="shared" si="31"/>
        <v>15065.730398160002</v>
      </c>
      <c r="S61" s="49">
        <f t="shared" si="31"/>
        <v>15929.655470640002</v>
      </c>
      <c r="T61" s="49">
        <f t="shared" si="31"/>
        <v>16790.547614399999</v>
      </c>
      <c r="U61" s="49">
        <f t="shared" si="31"/>
        <v>18023.49447768</v>
      </c>
      <c r="V61" s="49">
        <f t="shared" si="31"/>
        <v>18510.358723199999</v>
      </c>
      <c r="W61" s="49">
        <f t="shared" si="31"/>
        <v>17132.466802319999</v>
      </c>
      <c r="X61" s="49">
        <f t="shared" si="31"/>
        <v>17715.372001199998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14975.295955199994</v>
      </c>
      <c r="D62" s="52">
        <f>FC_IND_PPP_PU_E!D62+FC_IND_PPP_PA_E!D62+FC_IND_PPP_PR_E!D62</f>
        <v>13619.7601344</v>
      </c>
      <c r="E62" s="52">
        <f>FC_IND_PPP_PU_E!E62+FC_IND_PPP_PA_E!E62+FC_IND_PPP_PR_E!E62</f>
        <v>14118.383865600001</v>
      </c>
      <c r="F62" s="52">
        <f>FC_IND_PPP_PU_E!F62+FC_IND_PPP_PA_E!F62+FC_IND_PPP_PR_E!F62</f>
        <v>13841.968089599999</v>
      </c>
      <c r="G62" s="52">
        <f>FC_IND_PPP_PU_E!G62+FC_IND_PPP_PA_E!G62+FC_IND_PPP_PR_E!G62</f>
        <v>14500.527955199999</v>
      </c>
      <c r="H62" s="52">
        <f>FC_IND_PPP_PU_E!H62+FC_IND_PPP_PA_E!H62+FC_IND_PPP_PR_E!H62</f>
        <v>12558.447820799996</v>
      </c>
      <c r="I62" s="52">
        <f>FC_IND_PPP_PU_E!I62+FC_IND_PPP_PA_E!I62+FC_IND_PPP_PR_E!I62</f>
        <v>14747.4879552</v>
      </c>
      <c r="J62" s="52">
        <f>FC_IND_PPP_PU_E!J62+FC_IND_PPP_PA_E!J62+FC_IND_PPP_PR_E!J62</f>
        <v>14839.888089599997</v>
      </c>
      <c r="K62" s="52">
        <f>FC_IND_PPP_PU_E!K62+FC_IND_PPP_PA_E!K62+FC_IND_PPP_PR_E!K62</f>
        <v>14253.455865600001</v>
      </c>
      <c r="L62" s="52">
        <f>FC_IND_PPP_PU_E!L62+FC_IND_PPP_PA_E!L62+FC_IND_PPP_PR_E!L62</f>
        <v>11313.008179199998</v>
      </c>
      <c r="M62" s="52">
        <f>FC_IND_PPP_PU_E!M62+FC_IND_PPP_PA_E!M62+FC_IND_PPP_PR_E!M62</f>
        <v>12894.335999999999</v>
      </c>
      <c r="N62" s="52">
        <f>FC_IND_PPP_PU_E!N62+FC_IND_PPP_PA_E!N62+FC_IND_PPP_PR_E!N62</f>
        <v>13251.3921792</v>
      </c>
      <c r="O62" s="52">
        <f>FC_IND_PPP_PU_E!O62+FC_IND_PPP_PA_E!O62+FC_IND_PPP_PR_E!O62</f>
        <v>13512.015820800003</v>
      </c>
      <c r="P62" s="52">
        <f>FC_IND_PPP_PU_E!P62+FC_IND_PPP_PA_E!P62+FC_IND_PPP_PR_E!P62</f>
        <v>13833.119865599998</v>
      </c>
      <c r="Q62" s="52">
        <f>FC_IND_PPP_PU_E!Q62+FC_IND_PPP_PA_E!Q62+FC_IND_PPP_PR_E!Q62</f>
        <v>14591.695910400002</v>
      </c>
      <c r="R62" s="52">
        <f>FC_IND_PPP_PU_E!R62+FC_IND_PPP_PA_E!R62+FC_IND_PPP_PR_E!R62</f>
        <v>14954.463820800003</v>
      </c>
      <c r="S62" s="52">
        <f>FC_IND_PPP_PU_E!S62+FC_IND_PPP_PA_E!S62+FC_IND_PPP_PR_E!S62</f>
        <v>15809.247820800003</v>
      </c>
      <c r="T62" s="52">
        <f>FC_IND_PPP_PU_E!T62+FC_IND_PPP_PA_E!T62+FC_IND_PPP_PR_E!T62</f>
        <v>16555.392</v>
      </c>
      <c r="U62" s="52">
        <f>FC_IND_PPP_PU_E!U62+FC_IND_PPP_PA_E!U62+FC_IND_PPP_PR_E!U62</f>
        <v>17759.616134399999</v>
      </c>
      <c r="V62" s="52">
        <f>FC_IND_PPP_PU_E!V62+FC_IND_PPP_PA_E!V62+FC_IND_PPP_PR_E!V62</f>
        <v>18232.031865599998</v>
      </c>
      <c r="W62" s="52">
        <f>FC_IND_PPP_PU_E!W62+FC_IND_PPP_PA_E!W62+FC_IND_PPP_PR_E!W62</f>
        <v>16881.648134399999</v>
      </c>
      <c r="X62" s="52">
        <f>FC_IND_PPP_PU_E!X62+FC_IND_PPP_PA_E!X62+FC_IND_PPP_PR_E!X62</f>
        <v>17460.015955199997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0.32766551999999988</v>
      </c>
      <c r="L64" s="52">
        <f>FC_IND_PPP_PU_E!L64+FC_IND_PPP_PA_E!L64+FC_IND_PPP_PR_E!L64</f>
        <v>0.21837816000000002</v>
      </c>
      <c r="M64" s="52">
        <f>FC_IND_PPP_PU_E!M64+FC_IND_PPP_PA_E!M64+FC_IND_PPP_PR_E!M64</f>
        <v>0.27302184000000007</v>
      </c>
      <c r="N64" s="52">
        <f>FC_IND_PPP_PU_E!N64+FC_IND_PPP_PA_E!N64+FC_IND_PPP_PR_E!N64</f>
        <v>0.32766551999999982</v>
      </c>
      <c r="O64" s="52">
        <f>FC_IND_PPP_PU_E!O64+FC_IND_PPP_PA_E!O64+FC_IND_PPP_PR_E!O64</f>
        <v>0.32766551999999988</v>
      </c>
      <c r="P64" s="52">
        <f>FC_IND_PPP_PU_E!P64+FC_IND_PPP_PA_E!P64+FC_IND_PPP_PR_E!P64</f>
        <v>0.54604368000000003</v>
      </c>
      <c r="Q64" s="52">
        <f>FC_IND_PPP_PU_E!Q64+FC_IND_PPP_PA_E!Q64+FC_IND_PPP_PR_E!Q64</f>
        <v>0.43675632000000025</v>
      </c>
      <c r="R64" s="52">
        <f>FC_IND_PPP_PU_E!R64+FC_IND_PPP_PA_E!R64+FC_IND_PPP_PR_E!R64</f>
        <v>0.21837816000000002</v>
      </c>
      <c r="S64" s="52">
        <f>FC_IND_PPP_PU_E!S64+FC_IND_PPP_PA_E!S64+FC_IND_PPP_PR_E!S64</f>
        <v>0.65513447999999996</v>
      </c>
      <c r="T64" s="52">
        <f>FC_IND_PPP_PU_E!T64+FC_IND_PPP_PA_E!T64+FC_IND_PPP_PR_E!T64</f>
        <v>107.01591263999997</v>
      </c>
      <c r="U64" s="52">
        <f>FC_IND_PPP_PU_E!U64+FC_IND_PPP_PA_E!U64+FC_IND_PPP_PR_E!U64</f>
        <v>139.33922184000002</v>
      </c>
      <c r="V64" s="52">
        <f>FC_IND_PPP_PU_E!V64+FC_IND_PPP_PA_E!V64+FC_IND_PPP_PR_E!V64</f>
        <v>167.45811263999997</v>
      </c>
      <c r="W64" s="52">
        <f>FC_IND_PPP_PU_E!W64+FC_IND_PPP_PA_E!W64+FC_IND_PPP_PR_E!W64</f>
        <v>149.71326551999999</v>
      </c>
      <c r="X64" s="52">
        <f>FC_IND_PPP_PU_E!X64+FC_IND_PPP_PA_E!X64+FC_IND_PPP_PR_E!X64</f>
        <v>172.26302184000005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81.699839999999995</v>
      </c>
      <c r="D65" s="52">
        <f>FC_IND_PPP_PU_E!D65+FC_IND_PPP_PA_E!D65+FC_IND_PPP_PR_E!D65</f>
        <v>101.49984000000001</v>
      </c>
      <c r="E65" s="52">
        <f>FC_IND_PPP_PU_E!E65+FC_IND_PPP_PA_E!E65+FC_IND_PPP_PR_E!E65</f>
        <v>82.40003999999999</v>
      </c>
      <c r="F65" s="52">
        <f>FC_IND_PPP_PU_E!F65+FC_IND_PPP_PA_E!F65+FC_IND_PPP_PR_E!F65</f>
        <v>91.000079999999997</v>
      </c>
      <c r="G65" s="52">
        <f>FC_IND_PPP_PU_E!G65+FC_IND_PPP_PA_E!G65+FC_IND_PPP_PR_E!G65</f>
        <v>91.299959999999999</v>
      </c>
      <c r="H65" s="52">
        <f>FC_IND_PPP_PU_E!H65+FC_IND_PPP_PA_E!H65+FC_IND_PPP_PR_E!H65</f>
        <v>78.099839999999972</v>
      </c>
      <c r="I65" s="52">
        <f>FC_IND_PPP_PU_E!I65+FC_IND_PPP_PA_E!I65+FC_IND_PPP_PR_E!I65</f>
        <v>79.300079999999994</v>
      </c>
      <c r="J65" s="52">
        <f>FC_IND_PPP_PU_E!J65+FC_IND_PPP_PA_E!J65+FC_IND_PPP_PR_E!J65</f>
        <v>90.100079999999977</v>
      </c>
      <c r="K65" s="52">
        <f>FC_IND_PPP_PU_E!K65+FC_IND_PPP_PA_E!K65+FC_IND_PPP_PR_E!K65</f>
        <v>86.399999999999991</v>
      </c>
      <c r="L65" s="52">
        <f>FC_IND_PPP_PU_E!L65+FC_IND_PPP_PA_E!L65+FC_IND_PPP_PR_E!L65</f>
        <v>73.400040000000018</v>
      </c>
      <c r="M65" s="52">
        <f>FC_IND_PPP_PU_E!M65+FC_IND_PPP_PA_E!M65+FC_IND_PPP_PR_E!M65</f>
        <v>96.199919999999992</v>
      </c>
      <c r="N65" s="52">
        <f>FC_IND_PPP_PU_E!N65+FC_IND_PPP_PA_E!N65+FC_IND_PPP_PR_E!N65</f>
        <v>99.899999999999977</v>
      </c>
      <c r="O65" s="52">
        <f>FC_IND_PPP_PU_E!O65+FC_IND_PPP_PA_E!O65+FC_IND_PPP_PR_E!O65</f>
        <v>118.29995999999997</v>
      </c>
      <c r="P65" s="52">
        <f>FC_IND_PPP_PU_E!P65+FC_IND_PPP_PA_E!P65+FC_IND_PPP_PR_E!P65</f>
        <v>117.29988000000002</v>
      </c>
      <c r="Q65" s="52">
        <f>FC_IND_PPP_PU_E!Q65+FC_IND_PPP_PA_E!Q65+FC_IND_PPP_PR_E!Q65</f>
        <v>109.19987999999998</v>
      </c>
      <c r="R65" s="52">
        <f>FC_IND_PPP_PU_E!R65+FC_IND_PPP_PA_E!R65+FC_IND_PPP_PR_E!R65</f>
        <v>108.69984000000001</v>
      </c>
      <c r="S65" s="52">
        <f>FC_IND_PPP_PU_E!S65+FC_IND_PPP_PA_E!S65+FC_IND_PPP_PR_E!S65</f>
        <v>114.59988</v>
      </c>
      <c r="T65" s="52">
        <f>FC_IND_PPP_PU_E!T65+FC_IND_PPP_PA_E!T65+FC_IND_PPP_PR_E!T65</f>
        <v>114.29999999999998</v>
      </c>
      <c r="U65" s="52">
        <f>FC_IND_PPP_PU_E!U65+FC_IND_PPP_PA_E!U65+FC_IND_PPP_PR_E!U65</f>
        <v>111.20004</v>
      </c>
      <c r="V65" s="52">
        <f>FC_IND_PPP_PU_E!V65+FC_IND_PPP_PA_E!V65+FC_IND_PPP_PR_E!V65</f>
        <v>108.50003999999998</v>
      </c>
      <c r="W65" s="52">
        <f>FC_IND_PPP_PU_E!W65+FC_IND_PPP_PA_E!W65+FC_IND_PPP_PR_E!W65</f>
        <v>100.69991999999999</v>
      </c>
      <c r="X65" s="52">
        <f>FC_IND_PPP_PU_E!X65+FC_IND_PPP_PA_E!X65+FC_IND_PPP_PR_E!X65</f>
        <v>82.900079999999974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0.19294415999999998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2.3483591999999991</v>
      </c>
      <c r="S72" s="55">
        <f>FC_IND_PPP_PU_E!S72+FC_IND_PPP_PA_E!S72+FC_IND_PPP_PR_E!S72</f>
        <v>5.1526353600000006</v>
      </c>
      <c r="T72" s="55">
        <f>FC_IND_PPP_PU_E!T72+FC_IND_PPP_PA_E!T72+FC_IND_PPP_PR_E!T72</f>
        <v>13.839701759999999</v>
      </c>
      <c r="U72" s="55">
        <f>FC_IND_PPP_PU_E!U72+FC_IND_PPP_PA_E!U72+FC_IND_PPP_PR_E!U72</f>
        <v>13.339081439999999</v>
      </c>
      <c r="V72" s="55">
        <f>FC_IND_PPP_PU_E!V72+FC_IND_PPP_PA_E!V72+FC_IND_PPP_PR_E!V72</f>
        <v>2.3687049600000005</v>
      </c>
      <c r="W72" s="55">
        <f>FC_IND_PPP_PU_E!W72+FC_IND_PPP_PA_E!W72+FC_IND_PPP_PR_E!W72</f>
        <v>0.40548239999999991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1649.6611738232348</v>
      </c>
      <c r="D2" s="21">
        <f t="shared" ref="D2:X2" si="0">SUM(D3,D17,D22,D25,D26,D51,D52)</f>
        <v>1611.3392145202918</v>
      </c>
      <c r="E2" s="21">
        <f t="shared" si="0"/>
        <v>1489.4351404069344</v>
      </c>
      <c r="F2" s="21">
        <f t="shared" si="0"/>
        <v>1474.1694457505055</v>
      </c>
      <c r="G2" s="21">
        <f t="shared" si="0"/>
        <v>1425.4400016526242</v>
      </c>
      <c r="H2" s="21">
        <f t="shared" si="0"/>
        <v>1320.5670468453541</v>
      </c>
      <c r="I2" s="21">
        <f t="shared" si="0"/>
        <v>1524.1251388372336</v>
      </c>
      <c r="J2" s="21">
        <f t="shared" si="0"/>
        <v>1515.9251540923431</v>
      </c>
      <c r="K2" s="21">
        <f t="shared" si="0"/>
        <v>1385.3618082303683</v>
      </c>
      <c r="L2" s="21">
        <f t="shared" si="0"/>
        <v>1088.3111695348855</v>
      </c>
      <c r="M2" s="21">
        <f t="shared" si="0"/>
        <v>1333.0370891007976</v>
      </c>
      <c r="N2" s="21">
        <f t="shared" si="0"/>
        <v>1258.0059029920722</v>
      </c>
      <c r="O2" s="21">
        <f t="shared" si="0"/>
        <v>1226.4203494721469</v>
      </c>
      <c r="P2" s="21">
        <f t="shared" si="0"/>
        <v>1233.6835080605965</v>
      </c>
      <c r="Q2" s="21">
        <f t="shared" si="0"/>
        <v>1229.4581042331974</v>
      </c>
      <c r="R2" s="21">
        <f t="shared" si="0"/>
        <v>1139.0148922917101</v>
      </c>
      <c r="S2" s="21">
        <f t="shared" si="0"/>
        <v>1181.2637023312054</v>
      </c>
      <c r="T2" s="21">
        <f t="shared" si="0"/>
        <v>1202.8723331570925</v>
      </c>
      <c r="U2" s="21">
        <f t="shared" si="0"/>
        <v>1199.0584546930097</v>
      </c>
      <c r="V2" s="21">
        <f t="shared" si="0"/>
        <v>1219.4839795937021</v>
      </c>
      <c r="W2" s="21">
        <f t="shared" si="0"/>
        <v>1089.7159821246385</v>
      </c>
      <c r="X2" s="21">
        <f t="shared" si="0"/>
        <v>1107.2542625346887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97.866969285725006</v>
      </c>
      <c r="D3" s="24">
        <f t="shared" ref="D3:W3" si="2">SUM(D4,D8,D11)</f>
        <v>31.076718304129606</v>
      </c>
      <c r="E3" s="24">
        <f t="shared" si="2"/>
        <v>24.655917371570592</v>
      </c>
      <c r="F3" s="24">
        <f t="shared" si="2"/>
        <v>18.374774557305766</v>
      </c>
      <c r="G3" s="24">
        <f t="shared" si="2"/>
        <v>21.421830683565204</v>
      </c>
      <c r="H3" s="24">
        <f t="shared" si="2"/>
        <v>20.138904615139186</v>
      </c>
      <c r="I3" s="24">
        <f t="shared" si="2"/>
        <v>21.152219491812801</v>
      </c>
      <c r="J3" s="24">
        <f t="shared" si="2"/>
        <v>21.664161381316617</v>
      </c>
      <c r="K3" s="24">
        <f t="shared" si="2"/>
        <v>22.240160470128995</v>
      </c>
      <c r="L3" s="24">
        <f t="shared" si="2"/>
        <v>13.570275217261338</v>
      </c>
      <c r="M3" s="24">
        <f t="shared" si="2"/>
        <v>23.907947775475613</v>
      </c>
      <c r="N3" s="24">
        <f t="shared" si="2"/>
        <v>9.8774420674796062</v>
      </c>
      <c r="O3" s="24">
        <f t="shared" si="2"/>
        <v>25.115970540323794</v>
      </c>
      <c r="P3" s="24">
        <f t="shared" si="2"/>
        <v>23.239400675864569</v>
      </c>
      <c r="Q3" s="24">
        <f t="shared" si="2"/>
        <v>16.420529988076392</v>
      </c>
      <c r="R3" s="24">
        <f t="shared" si="2"/>
        <v>57.088411141136085</v>
      </c>
      <c r="S3" s="24">
        <f t="shared" si="2"/>
        <v>98.692305753054086</v>
      </c>
      <c r="T3" s="24">
        <f t="shared" si="2"/>
        <v>90.947674093744226</v>
      </c>
      <c r="U3" s="24">
        <f t="shared" si="2"/>
        <v>75.579257830487563</v>
      </c>
      <c r="V3" s="24">
        <f t="shared" si="2"/>
        <v>77.700253761721001</v>
      </c>
      <c r="W3" s="24">
        <f t="shared" si="2"/>
        <v>76.622602175515098</v>
      </c>
      <c r="X3" s="24">
        <f t="shared" ref="X3" si="3">SUM(X4,X8,X11)</f>
        <v>96.755177257812207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97.866969285725006</v>
      </c>
      <c r="D4" s="19">
        <f t="shared" ref="D4:W4" si="5">SUM(D5:D7)</f>
        <v>31.076718304129606</v>
      </c>
      <c r="E4" s="19">
        <f t="shared" si="5"/>
        <v>24.655917371570592</v>
      </c>
      <c r="F4" s="19">
        <f t="shared" si="5"/>
        <v>18.374774557305766</v>
      </c>
      <c r="G4" s="19">
        <f t="shared" si="5"/>
        <v>21.421830683565204</v>
      </c>
      <c r="H4" s="19">
        <f t="shared" si="5"/>
        <v>20.138904615139186</v>
      </c>
      <c r="I4" s="19">
        <f t="shared" si="5"/>
        <v>21.152219491812801</v>
      </c>
      <c r="J4" s="19">
        <f t="shared" si="5"/>
        <v>21.664161381316617</v>
      </c>
      <c r="K4" s="19">
        <f t="shared" si="5"/>
        <v>22.240160470128995</v>
      </c>
      <c r="L4" s="19">
        <f t="shared" si="5"/>
        <v>13.570275217261338</v>
      </c>
      <c r="M4" s="19">
        <f t="shared" si="5"/>
        <v>23.907947775475613</v>
      </c>
      <c r="N4" s="19">
        <f t="shared" si="5"/>
        <v>9.8774420674796062</v>
      </c>
      <c r="O4" s="19">
        <f t="shared" si="5"/>
        <v>25.115970540323794</v>
      </c>
      <c r="P4" s="19">
        <f t="shared" si="5"/>
        <v>23.239400675864569</v>
      </c>
      <c r="Q4" s="19">
        <f t="shared" si="5"/>
        <v>16.420529988076392</v>
      </c>
      <c r="R4" s="19">
        <f t="shared" si="5"/>
        <v>57.088411141136085</v>
      </c>
      <c r="S4" s="19">
        <f t="shared" si="5"/>
        <v>98.692305753054086</v>
      </c>
      <c r="T4" s="19">
        <f t="shared" si="5"/>
        <v>90.947674093744226</v>
      </c>
      <c r="U4" s="19">
        <f t="shared" si="5"/>
        <v>75.579257830487563</v>
      </c>
      <c r="V4" s="19">
        <f t="shared" si="5"/>
        <v>77.700253761721001</v>
      </c>
      <c r="W4" s="19">
        <f t="shared" si="5"/>
        <v>76.622602175515098</v>
      </c>
      <c r="X4" s="19">
        <f t="shared" ref="X4" si="6">SUM(X5:X7)</f>
        <v>96.755177257812207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97.866969285725006</v>
      </c>
      <c r="D7" s="8">
        <v>31.076718304129606</v>
      </c>
      <c r="E7" s="8">
        <v>24.655917371570592</v>
      </c>
      <c r="F7" s="8">
        <v>18.374774557305766</v>
      </c>
      <c r="G7" s="8">
        <v>21.421830683565204</v>
      </c>
      <c r="H7" s="8">
        <v>20.138904615139186</v>
      </c>
      <c r="I7" s="8">
        <v>21.152219491812801</v>
      </c>
      <c r="J7" s="8">
        <v>21.664161381316617</v>
      </c>
      <c r="K7" s="8">
        <v>22.240160470128995</v>
      </c>
      <c r="L7" s="8">
        <v>13.570275217261338</v>
      </c>
      <c r="M7" s="8">
        <v>23.907947775475613</v>
      </c>
      <c r="N7" s="8">
        <v>9.8774420674796062</v>
      </c>
      <c r="O7" s="8">
        <v>25.115970540323794</v>
      </c>
      <c r="P7" s="8">
        <v>23.239400675864569</v>
      </c>
      <c r="Q7" s="8">
        <v>16.420529988076392</v>
      </c>
      <c r="R7" s="8">
        <v>57.088411141136085</v>
      </c>
      <c r="S7" s="8">
        <v>98.692305753054086</v>
      </c>
      <c r="T7" s="8">
        <v>90.947674093744226</v>
      </c>
      <c r="U7" s="8">
        <v>75.579257830487563</v>
      </c>
      <c r="V7" s="8">
        <v>77.700253761721001</v>
      </c>
      <c r="W7" s="8">
        <v>76.622602175515098</v>
      </c>
      <c r="X7" s="8">
        <v>96.755177257812207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503.37667060768615</v>
      </c>
      <c r="D22" s="27">
        <f t="shared" si="10"/>
        <v>503.40479212110051</v>
      </c>
      <c r="E22" s="27">
        <f t="shared" si="10"/>
        <v>451.61026560419606</v>
      </c>
      <c r="F22" s="27">
        <f t="shared" si="10"/>
        <v>442.40189565657676</v>
      </c>
      <c r="G22" s="27">
        <f t="shared" si="10"/>
        <v>351.21804964762367</v>
      </c>
      <c r="H22" s="27">
        <f t="shared" si="10"/>
        <v>337.96426779292312</v>
      </c>
      <c r="I22" s="27">
        <f t="shared" si="10"/>
        <v>477.48212594193137</v>
      </c>
      <c r="J22" s="27">
        <f t="shared" si="10"/>
        <v>505.17721939805506</v>
      </c>
      <c r="K22" s="27">
        <f t="shared" si="10"/>
        <v>461.13079400289507</v>
      </c>
      <c r="L22" s="27">
        <f t="shared" si="10"/>
        <v>375.29484208249522</v>
      </c>
      <c r="M22" s="27">
        <f t="shared" si="10"/>
        <v>455.33642232844596</v>
      </c>
      <c r="N22" s="27">
        <f t="shared" si="10"/>
        <v>430.76308357875217</v>
      </c>
      <c r="O22" s="27">
        <f t="shared" si="10"/>
        <v>398.43164759257496</v>
      </c>
      <c r="P22" s="27">
        <f t="shared" si="10"/>
        <v>363.28961450058875</v>
      </c>
      <c r="Q22" s="27">
        <f t="shared" si="10"/>
        <v>396.81133492923681</v>
      </c>
      <c r="R22" s="27">
        <f t="shared" si="10"/>
        <v>377.76659098415848</v>
      </c>
      <c r="S22" s="27">
        <f t="shared" si="10"/>
        <v>350.41648500202922</v>
      </c>
      <c r="T22" s="27">
        <f t="shared" si="10"/>
        <v>333.56716782145963</v>
      </c>
      <c r="U22" s="27">
        <f t="shared" si="10"/>
        <v>367.07908494881559</v>
      </c>
      <c r="V22" s="27">
        <f t="shared" si="10"/>
        <v>365.56382214241637</v>
      </c>
      <c r="W22" s="27">
        <f t="shared" si="10"/>
        <v>291.80382852475549</v>
      </c>
      <c r="X22" s="27">
        <f t="shared" si="10"/>
        <v>249.15408587131665</v>
      </c>
    </row>
    <row r="23" spans="1:24" ht="11.25" customHeight="1" x14ac:dyDescent="0.2">
      <c r="A23" s="29" t="s">
        <v>36</v>
      </c>
      <c r="B23" s="7" t="s">
        <v>37</v>
      </c>
      <c r="C23" s="8">
        <v>503.37667060768615</v>
      </c>
      <c r="D23" s="8">
        <v>503.40479212110051</v>
      </c>
      <c r="E23" s="8">
        <v>451.61026560419606</v>
      </c>
      <c r="F23" s="8">
        <v>442.40189565657676</v>
      </c>
      <c r="G23" s="8">
        <v>351.21804964762367</v>
      </c>
      <c r="H23" s="8">
        <v>337.96426779292312</v>
      </c>
      <c r="I23" s="8">
        <v>477.48212594193137</v>
      </c>
      <c r="J23" s="8">
        <v>505.17721939805506</v>
      </c>
      <c r="K23" s="8">
        <v>461.13079400289507</v>
      </c>
      <c r="L23" s="8">
        <v>375.29484208249522</v>
      </c>
      <c r="M23" s="8">
        <v>455.33642232844596</v>
      </c>
      <c r="N23" s="8">
        <v>430.76308357875217</v>
      </c>
      <c r="O23" s="8">
        <v>398.43164759257496</v>
      </c>
      <c r="P23" s="8">
        <v>363.28961450058875</v>
      </c>
      <c r="Q23" s="8">
        <v>396.81133492923681</v>
      </c>
      <c r="R23" s="8">
        <v>377.76659098415848</v>
      </c>
      <c r="S23" s="8">
        <v>350.41648500202922</v>
      </c>
      <c r="T23" s="8">
        <v>333.56716782145963</v>
      </c>
      <c r="U23" s="8">
        <v>367.07908494881559</v>
      </c>
      <c r="V23" s="8">
        <v>365.56382214241637</v>
      </c>
      <c r="W23" s="8">
        <v>291.80382852475549</v>
      </c>
      <c r="X23" s="8">
        <v>249.15408587131665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388.42260910548231</v>
      </c>
      <c r="D26" s="27">
        <f t="shared" si="11"/>
        <v>375.84363465102734</v>
      </c>
      <c r="E26" s="27">
        <f t="shared" si="11"/>
        <v>353.6088417551839</v>
      </c>
      <c r="F26" s="27">
        <f t="shared" si="11"/>
        <v>366.50164189329257</v>
      </c>
      <c r="G26" s="27">
        <f t="shared" si="11"/>
        <v>390.71848313089629</v>
      </c>
      <c r="H26" s="27">
        <f t="shared" si="11"/>
        <v>339.72590499963968</v>
      </c>
      <c r="I26" s="27">
        <f t="shared" si="11"/>
        <v>376.63136618831629</v>
      </c>
      <c r="J26" s="27">
        <f t="shared" si="11"/>
        <v>304.90538870609464</v>
      </c>
      <c r="K26" s="27">
        <f t="shared" si="11"/>
        <v>286.47121360557605</v>
      </c>
      <c r="L26" s="27">
        <f t="shared" si="11"/>
        <v>190.98025955274159</v>
      </c>
      <c r="M26" s="27">
        <f t="shared" si="11"/>
        <v>245.81431060869801</v>
      </c>
      <c r="N26" s="27">
        <f t="shared" si="11"/>
        <v>242.39226216993814</v>
      </c>
      <c r="O26" s="27">
        <f t="shared" si="11"/>
        <v>221.47807057859279</v>
      </c>
      <c r="P26" s="27">
        <f t="shared" si="11"/>
        <v>214.2643807430417</v>
      </c>
      <c r="Q26" s="27">
        <f t="shared" si="11"/>
        <v>207.51537964775392</v>
      </c>
      <c r="R26" s="27">
        <f t="shared" si="11"/>
        <v>179.7251701266172</v>
      </c>
      <c r="S26" s="27">
        <f t="shared" si="11"/>
        <v>231.34032901395449</v>
      </c>
      <c r="T26" s="27">
        <f t="shared" si="11"/>
        <v>232.83233948843159</v>
      </c>
      <c r="U26" s="27">
        <f t="shared" si="11"/>
        <v>250.36415035386716</v>
      </c>
      <c r="V26" s="27">
        <f t="shared" si="11"/>
        <v>248.5487512287236</v>
      </c>
      <c r="W26" s="27">
        <f t="shared" si="11"/>
        <v>192.02760365402537</v>
      </c>
      <c r="X26" s="27">
        <f t="shared" si="11"/>
        <v>182.89605451405259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388.42260910548231</v>
      </c>
      <c r="D33" s="19">
        <f t="shared" si="13"/>
        <v>375.84363465102734</v>
      </c>
      <c r="E33" s="19">
        <f t="shared" si="13"/>
        <v>353.6088417551839</v>
      </c>
      <c r="F33" s="19">
        <f t="shared" si="13"/>
        <v>366.50164189329257</v>
      </c>
      <c r="G33" s="19">
        <f t="shared" si="13"/>
        <v>390.71848313089629</v>
      </c>
      <c r="H33" s="19">
        <f t="shared" si="13"/>
        <v>339.72590499963968</v>
      </c>
      <c r="I33" s="19">
        <f t="shared" si="13"/>
        <v>376.63136618831629</v>
      </c>
      <c r="J33" s="19">
        <f t="shared" si="13"/>
        <v>304.90538870609464</v>
      </c>
      <c r="K33" s="19">
        <f t="shared" si="13"/>
        <v>286.47121360557605</v>
      </c>
      <c r="L33" s="19">
        <f t="shared" si="13"/>
        <v>190.98025955274159</v>
      </c>
      <c r="M33" s="19">
        <f t="shared" si="13"/>
        <v>245.81431060869801</v>
      </c>
      <c r="N33" s="19">
        <f t="shared" si="13"/>
        <v>242.39226216993814</v>
      </c>
      <c r="O33" s="19">
        <f t="shared" si="13"/>
        <v>221.47807057859279</v>
      </c>
      <c r="P33" s="19">
        <f t="shared" si="13"/>
        <v>214.2643807430417</v>
      </c>
      <c r="Q33" s="19">
        <f t="shared" si="13"/>
        <v>207.51537964775392</v>
      </c>
      <c r="R33" s="19">
        <f t="shared" si="13"/>
        <v>179.7251701266172</v>
      </c>
      <c r="S33" s="19">
        <f t="shared" si="13"/>
        <v>231.34032901395449</v>
      </c>
      <c r="T33" s="19">
        <f t="shared" si="13"/>
        <v>232.83233948843159</v>
      </c>
      <c r="U33" s="19">
        <f t="shared" si="13"/>
        <v>250.36415035386716</v>
      </c>
      <c r="V33" s="19">
        <f t="shared" si="13"/>
        <v>248.5487512287236</v>
      </c>
      <c r="W33" s="19">
        <f t="shared" si="13"/>
        <v>192.02760365402537</v>
      </c>
      <c r="X33" s="19">
        <f t="shared" si="13"/>
        <v>182.89605451405259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36.686529023474648</v>
      </c>
      <c r="D36" s="8">
        <v>37.893456519831091</v>
      </c>
      <c r="E36" s="8">
        <v>44.395727953653022</v>
      </c>
      <c r="F36" s="8">
        <v>52.753214260202519</v>
      </c>
      <c r="G36" s="8">
        <v>58.757578510585624</v>
      </c>
      <c r="H36" s="8">
        <v>58.563808715079766</v>
      </c>
      <c r="I36" s="8">
        <v>70.209648499649703</v>
      </c>
      <c r="J36" s="8">
        <v>74.106171561840725</v>
      </c>
      <c r="K36" s="8">
        <v>70.345336033559548</v>
      </c>
      <c r="L36" s="8">
        <v>45.488822317716398</v>
      </c>
      <c r="M36" s="8">
        <v>64.331505026694316</v>
      </c>
      <c r="N36" s="8">
        <v>68.247282726988672</v>
      </c>
      <c r="O36" s="8">
        <v>59.300806801849426</v>
      </c>
      <c r="P36" s="8">
        <v>62.15833614914051</v>
      </c>
      <c r="Q36" s="8">
        <v>59.486497378968892</v>
      </c>
      <c r="R36" s="8">
        <v>51.248138780117451</v>
      </c>
      <c r="S36" s="8">
        <v>52.268142102612259</v>
      </c>
      <c r="T36" s="8">
        <v>53.815009766232357</v>
      </c>
      <c r="U36" s="8">
        <v>53.919091922526349</v>
      </c>
      <c r="V36" s="8">
        <v>46.511757817757392</v>
      </c>
      <c r="W36" s="8">
        <v>31.624712978440851</v>
      </c>
      <c r="X36" s="8">
        <v>29.077823132028211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11.455273185190237</v>
      </c>
      <c r="D43" s="8">
        <v>12.853800877130931</v>
      </c>
      <c r="E43" s="8">
        <v>9.9912397001929101</v>
      </c>
      <c r="F43" s="8">
        <v>10.091509329418045</v>
      </c>
      <c r="G43" s="8">
        <v>8.5247053899537928</v>
      </c>
      <c r="H43" s="8">
        <v>8.4970449293303965</v>
      </c>
      <c r="I43" s="8">
        <v>9.8971290125782652</v>
      </c>
      <c r="J43" s="8">
        <v>8.7852117093355542</v>
      </c>
      <c r="K43" s="8">
        <v>5.8775279502873028</v>
      </c>
      <c r="L43" s="8">
        <v>7.0624782640168675</v>
      </c>
      <c r="M43" s="8">
        <v>7.4319913098313286</v>
      </c>
      <c r="N43" s="8">
        <v>4.5346865555016249</v>
      </c>
      <c r="O43" s="8">
        <v>4.7050375534661937</v>
      </c>
      <c r="P43" s="8">
        <v>6.465939866725015</v>
      </c>
      <c r="Q43" s="8">
        <v>4.8542917867239002</v>
      </c>
      <c r="R43" s="8">
        <v>4.8007126808146285</v>
      </c>
      <c r="S43" s="8">
        <v>8.0494332729763585</v>
      </c>
      <c r="T43" s="8">
        <v>16.244507024705328</v>
      </c>
      <c r="U43" s="8">
        <v>16.671185928591047</v>
      </c>
      <c r="V43" s="8">
        <v>19.14866286861503</v>
      </c>
      <c r="W43" s="8">
        <v>10.817915720513295</v>
      </c>
      <c r="X43" s="8">
        <v>3.3930771787201248</v>
      </c>
    </row>
    <row r="44" spans="1:24" ht="11.25" customHeight="1" x14ac:dyDescent="0.2">
      <c r="A44" s="28" t="s">
        <v>74</v>
      </c>
      <c r="B44" s="7" t="s">
        <v>75</v>
      </c>
      <c r="C44" s="8">
        <v>340.28080689681741</v>
      </c>
      <c r="D44" s="8">
        <v>325.09637725406532</v>
      </c>
      <c r="E44" s="8">
        <v>299.22187410133796</v>
      </c>
      <c r="F44" s="8">
        <v>303.656918303672</v>
      </c>
      <c r="G44" s="8">
        <v>323.43619923035686</v>
      </c>
      <c r="H44" s="8">
        <v>272.66505135522954</v>
      </c>
      <c r="I44" s="8">
        <v>296.52458867608834</v>
      </c>
      <c r="J44" s="8">
        <v>222.01400543491837</v>
      </c>
      <c r="K44" s="8">
        <v>210.24834962172918</v>
      </c>
      <c r="L44" s="8">
        <v>138.42895897100831</v>
      </c>
      <c r="M44" s="8">
        <v>174.05081427217237</v>
      </c>
      <c r="N44" s="8">
        <v>169.61029288744783</v>
      </c>
      <c r="O44" s="8">
        <v>157.47222622327718</v>
      </c>
      <c r="P44" s="8">
        <v>145.64010472717618</v>
      </c>
      <c r="Q44" s="8">
        <v>143.17459048206112</v>
      </c>
      <c r="R44" s="8">
        <v>123.67631866568513</v>
      </c>
      <c r="S44" s="8">
        <v>171.02275363836588</v>
      </c>
      <c r="T44" s="8">
        <v>159.99735832515071</v>
      </c>
      <c r="U44" s="8">
        <v>143.45163342756308</v>
      </c>
      <c r="V44" s="8">
        <v>147.63026208151996</v>
      </c>
      <c r="W44" s="8">
        <v>147.86420404410455</v>
      </c>
      <c r="X44" s="8">
        <v>150.42515420330426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2.7754643723431727</v>
      </c>
      <c r="U50" s="8">
        <v>36.322239075186708</v>
      </c>
      <c r="V50" s="8">
        <v>35.258068460831225</v>
      </c>
      <c r="W50" s="8">
        <v>1.7207709109666833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641.66973523667741</v>
      </c>
      <c r="D51" s="27">
        <v>661.78182903280947</v>
      </c>
      <c r="E51" s="27">
        <v>603.54246135763276</v>
      </c>
      <c r="F51" s="27">
        <v>587.09785496244956</v>
      </c>
      <c r="G51" s="27">
        <v>597.97871098091764</v>
      </c>
      <c r="H51" s="27">
        <v>576.44628549808021</v>
      </c>
      <c r="I51" s="27">
        <v>611.65845618369019</v>
      </c>
      <c r="J51" s="27">
        <v>641.45317059621254</v>
      </c>
      <c r="K51" s="27">
        <v>579.41122175854048</v>
      </c>
      <c r="L51" s="27">
        <v>473.69725296545772</v>
      </c>
      <c r="M51" s="27">
        <v>573.9526930055207</v>
      </c>
      <c r="N51" s="27">
        <v>550.58209290916807</v>
      </c>
      <c r="O51" s="27">
        <v>541.73280834641548</v>
      </c>
      <c r="P51" s="27">
        <v>575.64598046605545</v>
      </c>
      <c r="Q51" s="27">
        <v>544.27861672989968</v>
      </c>
      <c r="R51" s="27">
        <v>482.43456893061267</v>
      </c>
      <c r="S51" s="27">
        <v>459.32556784061779</v>
      </c>
      <c r="T51" s="27">
        <v>496.70177621785933</v>
      </c>
      <c r="U51" s="27">
        <v>455.79605672775921</v>
      </c>
      <c r="V51" s="27">
        <v>477.74003833080968</v>
      </c>
      <c r="W51" s="27">
        <v>488.31384285144935</v>
      </c>
      <c r="X51" s="27">
        <v>525.79089609057235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18.325189587663957</v>
      </c>
      <c r="D52" s="27">
        <f t="shared" si="14"/>
        <v>39.232240411224822</v>
      </c>
      <c r="E52" s="27">
        <f t="shared" si="14"/>
        <v>56.017654318351035</v>
      </c>
      <c r="F52" s="27">
        <f t="shared" si="14"/>
        <v>59.793278680880825</v>
      </c>
      <c r="G52" s="27">
        <f t="shared" si="14"/>
        <v>64.10292720962147</v>
      </c>
      <c r="H52" s="27">
        <f t="shared" si="14"/>
        <v>46.291683939571868</v>
      </c>
      <c r="I52" s="27">
        <f t="shared" si="14"/>
        <v>37.20097103148295</v>
      </c>
      <c r="J52" s="27">
        <f t="shared" si="14"/>
        <v>42.725214010664075</v>
      </c>
      <c r="K52" s="27">
        <f t="shared" si="14"/>
        <v>36.108418393227609</v>
      </c>
      <c r="L52" s="27">
        <f t="shared" si="14"/>
        <v>34.768539716929496</v>
      </c>
      <c r="M52" s="27">
        <f t="shared" si="14"/>
        <v>34.025715382657225</v>
      </c>
      <c r="N52" s="27">
        <f t="shared" si="14"/>
        <v>24.391022266734232</v>
      </c>
      <c r="O52" s="27">
        <f t="shared" si="14"/>
        <v>39.661852414239924</v>
      </c>
      <c r="P52" s="27">
        <f t="shared" si="14"/>
        <v>57.244131675046035</v>
      </c>
      <c r="Q52" s="27">
        <f t="shared" si="14"/>
        <v>64.432242938230459</v>
      </c>
      <c r="R52" s="27">
        <f t="shared" si="14"/>
        <v>42.000151109185623</v>
      </c>
      <c r="S52" s="27">
        <f t="shared" si="14"/>
        <v>41.489014721549879</v>
      </c>
      <c r="T52" s="27">
        <f t="shared" si="14"/>
        <v>48.823375535597776</v>
      </c>
      <c r="U52" s="27">
        <f t="shared" si="14"/>
        <v>50.239904832080221</v>
      </c>
      <c r="V52" s="27">
        <f t="shared" si="14"/>
        <v>49.931114130031332</v>
      </c>
      <c r="W52" s="27">
        <f t="shared" si="14"/>
        <v>40.94810491889308</v>
      </c>
      <c r="X52" s="27">
        <f t="shared" si="14"/>
        <v>52.658048800934914</v>
      </c>
    </row>
    <row r="53" spans="1:24" ht="11.25" customHeight="1" x14ac:dyDescent="0.2">
      <c r="A53" s="29" t="s">
        <v>116</v>
      </c>
      <c r="B53" s="7" t="s">
        <v>117</v>
      </c>
      <c r="C53" s="8">
        <v>8.3551781528253102</v>
      </c>
      <c r="D53" s="8">
        <v>25.63835135045893</v>
      </c>
      <c r="E53" s="8">
        <v>45.092150210743114</v>
      </c>
      <c r="F53" s="8">
        <v>46.061110189211753</v>
      </c>
      <c r="G53" s="8">
        <v>48.805833466999225</v>
      </c>
      <c r="H53" s="8">
        <v>35.175020749238016</v>
      </c>
      <c r="I53" s="8">
        <v>24.426822082605085</v>
      </c>
      <c r="J53" s="8">
        <v>27.296427186285591</v>
      </c>
      <c r="K53" s="8">
        <v>23.490846898466796</v>
      </c>
      <c r="L53" s="8">
        <v>9.0528324023625082</v>
      </c>
      <c r="M53" s="8">
        <v>11.14544358776611</v>
      </c>
      <c r="N53" s="8">
        <v>3.2111963359237157</v>
      </c>
      <c r="O53" s="8">
        <v>17.524168599014047</v>
      </c>
      <c r="P53" s="8">
        <v>36.002552838585856</v>
      </c>
      <c r="Q53" s="8">
        <v>43.456818407284779</v>
      </c>
      <c r="R53" s="8">
        <v>22.504230872287273</v>
      </c>
      <c r="S53" s="8">
        <v>19.443609422657619</v>
      </c>
      <c r="T53" s="8">
        <v>26.633455473800151</v>
      </c>
      <c r="U53" s="8">
        <v>28.880142554875658</v>
      </c>
      <c r="V53" s="8">
        <v>26.612883737789232</v>
      </c>
      <c r="W53" s="8">
        <v>17.760637791314867</v>
      </c>
      <c r="X53" s="8">
        <v>28.465418516188659</v>
      </c>
    </row>
    <row r="54" spans="1:24" ht="11.25" customHeight="1" x14ac:dyDescent="0.2">
      <c r="A54" s="43" t="s">
        <v>118</v>
      </c>
      <c r="B54" s="44" t="s">
        <v>119</v>
      </c>
      <c r="C54" s="45">
        <v>9.9700114348386464</v>
      </c>
      <c r="D54" s="45">
        <v>13.593889060765889</v>
      </c>
      <c r="E54" s="45">
        <v>10.925504107607921</v>
      </c>
      <c r="F54" s="45">
        <v>13.73216849166907</v>
      </c>
      <c r="G54" s="45">
        <v>15.297093742622238</v>
      </c>
      <c r="H54" s="45">
        <v>11.116663190333849</v>
      </c>
      <c r="I54" s="45">
        <v>12.774148948877862</v>
      </c>
      <c r="J54" s="45">
        <v>15.428786824378481</v>
      </c>
      <c r="K54" s="45">
        <v>12.617571494760815</v>
      </c>
      <c r="L54" s="45">
        <v>25.715707314566991</v>
      </c>
      <c r="M54" s="45">
        <v>22.880271794891112</v>
      </c>
      <c r="N54" s="45">
        <v>21.179825930810516</v>
      </c>
      <c r="O54" s="45">
        <v>22.137683815225877</v>
      </c>
      <c r="P54" s="45">
        <v>21.241578836460182</v>
      </c>
      <c r="Q54" s="45">
        <v>20.975424530945677</v>
      </c>
      <c r="R54" s="45">
        <v>19.49592023689835</v>
      </c>
      <c r="S54" s="45">
        <v>22.045405298892259</v>
      </c>
      <c r="T54" s="45">
        <v>22.189920061797629</v>
      </c>
      <c r="U54" s="45">
        <v>21.359762277204563</v>
      </c>
      <c r="V54" s="45">
        <v>23.318230392242103</v>
      </c>
      <c r="W54" s="45">
        <v>23.187467127578209</v>
      </c>
      <c r="X54" s="45">
        <v>24.192630284746254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6767.3087361644575</v>
      </c>
      <c r="D61" s="49">
        <f t="shared" si="15"/>
        <v>6150.1894403058077</v>
      </c>
      <c r="E61" s="49">
        <f t="shared" si="15"/>
        <v>6360.6804837285836</v>
      </c>
      <c r="F61" s="49">
        <f t="shared" si="15"/>
        <v>6303.2063824537927</v>
      </c>
      <c r="G61" s="49">
        <f t="shared" si="15"/>
        <v>6535.664351158699</v>
      </c>
      <c r="H61" s="49">
        <f t="shared" si="15"/>
        <v>5641.2312699562171</v>
      </c>
      <c r="I61" s="49">
        <f t="shared" si="15"/>
        <v>6612.6994311731232</v>
      </c>
      <c r="J61" s="49">
        <f t="shared" si="15"/>
        <v>6900.4914471937082</v>
      </c>
      <c r="K61" s="49">
        <f t="shared" si="15"/>
        <v>6654.5017913944357</v>
      </c>
      <c r="L61" s="49">
        <f t="shared" si="15"/>
        <v>5076.4494525543487</v>
      </c>
      <c r="M61" s="49">
        <f t="shared" si="15"/>
        <v>6099.446989436372</v>
      </c>
      <c r="N61" s="49">
        <f t="shared" si="15"/>
        <v>6378.9928805705595</v>
      </c>
      <c r="O61" s="49">
        <f t="shared" si="15"/>
        <v>6762.7208900134465</v>
      </c>
      <c r="P61" s="49">
        <f t="shared" si="15"/>
        <v>7067.1399601790954</v>
      </c>
      <c r="Q61" s="49">
        <f t="shared" si="15"/>
        <v>7483.504824279179</v>
      </c>
      <c r="R61" s="49">
        <f t="shared" si="15"/>
        <v>7550.7430821812659</v>
      </c>
      <c r="S61" s="49">
        <f t="shared" si="15"/>
        <v>8142.593145280166</v>
      </c>
      <c r="T61" s="49">
        <f t="shared" si="15"/>
        <v>8591.0345117108409</v>
      </c>
      <c r="U61" s="49">
        <f t="shared" si="15"/>
        <v>9503.3667223882876</v>
      </c>
      <c r="V61" s="49">
        <f t="shared" si="15"/>
        <v>10161.369592794796</v>
      </c>
      <c r="W61" s="49">
        <f t="shared" si="15"/>
        <v>9760.1946509744685</v>
      </c>
      <c r="X61" s="49">
        <f t="shared" si="15"/>
        <v>9795.0476552446835</v>
      </c>
    </row>
    <row r="62" spans="1:24" ht="11.25" customHeight="1" x14ac:dyDescent="0.2">
      <c r="A62" s="50" t="s">
        <v>92</v>
      </c>
      <c r="B62" s="51" t="s">
        <v>93</v>
      </c>
      <c r="C62" s="52">
        <v>6730.5890579168554</v>
      </c>
      <c r="D62" s="52">
        <v>6104.6948395675818</v>
      </c>
      <c r="E62" s="52">
        <v>6323.7726390792632</v>
      </c>
      <c r="F62" s="52">
        <v>6262.0383931152892</v>
      </c>
      <c r="G62" s="52">
        <v>6494.7711952565078</v>
      </c>
      <c r="H62" s="52">
        <v>5606.3657931335165</v>
      </c>
      <c r="I62" s="52">
        <v>6577.3318523918633</v>
      </c>
      <c r="J62" s="52">
        <v>6858.8480899204969</v>
      </c>
      <c r="K62" s="52">
        <v>6614.2563414968072</v>
      </c>
      <c r="L62" s="52">
        <v>5043.628533195224</v>
      </c>
      <c r="M62" s="52">
        <v>6054.1511832146498</v>
      </c>
      <c r="N62" s="52">
        <v>6331.1074920906176</v>
      </c>
      <c r="O62" s="52">
        <v>6703.8653157424906</v>
      </c>
      <c r="P62" s="52">
        <v>7007.4436208953703</v>
      </c>
      <c r="Q62" s="52">
        <v>7427.6973916838897</v>
      </c>
      <c r="R62" s="52">
        <v>7494.9793733061069</v>
      </c>
      <c r="S62" s="52">
        <v>8081.086746292508</v>
      </c>
      <c r="T62" s="52">
        <v>8470.9094793539043</v>
      </c>
      <c r="U62" s="52">
        <v>9364.7813547051828</v>
      </c>
      <c r="V62" s="52">
        <v>10008.978006111256</v>
      </c>
      <c r="W62" s="52">
        <v>9617.8429868810344</v>
      </c>
      <c r="X62" s="52">
        <v>9654.3640533041853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0.15189270743553102</v>
      </c>
      <c r="L64" s="52">
        <v>9.7303304260554002E-2</v>
      </c>
      <c r="M64" s="52">
        <v>0.12800079977944787</v>
      </c>
      <c r="N64" s="52">
        <v>0.15624199428994884</v>
      </c>
      <c r="O64" s="52">
        <v>0.16211141422129477</v>
      </c>
      <c r="P64" s="52">
        <v>0.27573830405336541</v>
      </c>
      <c r="Q64" s="52">
        <v>0.22077091944650173</v>
      </c>
      <c r="R64" s="52">
        <v>0.10930979339604299</v>
      </c>
      <c r="S64" s="52">
        <v>0.33020797450455774</v>
      </c>
      <c r="T64" s="52">
        <v>54.582281466943712</v>
      </c>
      <c r="U64" s="52">
        <v>72.963836325240777</v>
      </c>
      <c r="V64" s="52">
        <v>91.532753472261916</v>
      </c>
      <c r="W64" s="52">
        <v>84.751184725437213</v>
      </c>
      <c r="X64" s="52">
        <v>94.738610793339916</v>
      </c>
    </row>
    <row r="65" spans="1:24" ht="11.25" customHeight="1" x14ac:dyDescent="0.2">
      <c r="A65" s="50" t="s">
        <v>98</v>
      </c>
      <c r="B65" s="51" t="s">
        <v>99</v>
      </c>
      <c r="C65" s="52">
        <v>36.719678247601891</v>
      </c>
      <c r="D65" s="52">
        <v>45.494600738225998</v>
      </c>
      <c r="E65" s="52">
        <v>36.907844649320417</v>
      </c>
      <c r="F65" s="52">
        <v>41.167989338503816</v>
      </c>
      <c r="G65" s="52">
        <v>40.893155902190919</v>
      </c>
      <c r="H65" s="52">
        <v>34.865476822700884</v>
      </c>
      <c r="I65" s="52">
        <v>35.367578781260271</v>
      </c>
      <c r="J65" s="52">
        <v>41.643357273211166</v>
      </c>
      <c r="K65" s="52">
        <v>40.093557190192897</v>
      </c>
      <c r="L65" s="52">
        <v>32.72361605486347</v>
      </c>
      <c r="M65" s="52">
        <v>45.167805421942994</v>
      </c>
      <c r="N65" s="52">
        <v>47.729146485651441</v>
      </c>
      <c r="O65" s="52">
        <v>58.693462856733753</v>
      </c>
      <c r="P65" s="52">
        <v>59.420600979672081</v>
      </c>
      <c r="Q65" s="52">
        <v>55.586661675843466</v>
      </c>
      <c r="R65" s="52">
        <v>54.478921373865134</v>
      </c>
      <c r="S65" s="52">
        <v>58.579103945493628</v>
      </c>
      <c r="T65" s="52">
        <v>58.483964226890613</v>
      </c>
      <c r="U65" s="52">
        <v>58.636631183563161</v>
      </c>
      <c r="V65" s="52">
        <v>59.564096971067521</v>
      </c>
      <c r="W65" s="52">
        <v>57.370939830094009</v>
      </c>
      <c r="X65" s="52">
        <v>45.838878636859377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0.10611251029873316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1.175477707897606</v>
      </c>
      <c r="S72" s="55">
        <v>2.5970870676600057</v>
      </c>
      <c r="T72" s="55">
        <v>7.0587866631015883</v>
      </c>
      <c r="U72" s="55">
        <v>6.9849001743012531</v>
      </c>
      <c r="V72" s="55">
        <v>1.2947362402101659</v>
      </c>
      <c r="W72" s="55">
        <v>0.22953953790235659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2014.3679664196527</v>
      </c>
      <c r="D2" s="21">
        <f t="shared" ref="D2:X2" si="0">SUM(D3,D17,D22,D25,D26,D51,D52)</f>
        <v>1977.4666506764142</v>
      </c>
      <c r="E2" s="21">
        <f t="shared" si="0"/>
        <v>1830.3966565192168</v>
      </c>
      <c r="F2" s="21">
        <f t="shared" si="0"/>
        <v>1779.3848134360546</v>
      </c>
      <c r="G2" s="21">
        <f t="shared" si="0"/>
        <v>1751.9745021128872</v>
      </c>
      <c r="H2" s="21">
        <f t="shared" si="0"/>
        <v>1632.850542623436</v>
      </c>
      <c r="I2" s="21">
        <f t="shared" si="0"/>
        <v>1887.9181228204461</v>
      </c>
      <c r="J2" s="21">
        <f t="shared" si="0"/>
        <v>1757.1014532277397</v>
      </c>
      <c r="K2" s="21">
        <f t="shared" si="0"/>
        <v>1593.0453172622247</v>
      </c>
      <c r="L2" s="21">
        <f t="shared" si="0"/>
        <v>1347.0291846860382</v>
      </c>
      <c r="M2" s="21">
        <f t="shared" si="0"/>
        <v>1498.9124694370585</v>
      </c>
      <c r="N2" s="21">
        <f t="shared" si="0"/>
        <v>1367.9513064900198</v>
      </c>
      <c r="O2" s="21">
        <f t="shared" si="0"/>
        <v>1238.4473705154887</v>
      </c>
      <c r="P2" s="21">
        <f t="shared" si="0"/>
        <v>1194.3964901645286</v>
      </c>
      <c r="Q2" s="21">
        <f t="shared" si="0"/>
        <v>1178.6125587366648</v>
      </c>
      <c r="R2" s="21">
        <f t="shared" si="0"/>
        <v>1126.6385994567615</v>
      </c>
      <c r="S2" s="21">
        <f t="shared" si="0"/>
        <v>1122.255201631571</v>
      </c>
      <c r="T2" s="21">
        <f t="shared" si="0"/>
        <v>1140.0769597781864</v>
      </c>
      <c r="U2" s="21">
        <f t="shared" si="0"/>
        <v>1067.3205605640178</v>
      </c>
      <c r="V2" s="21">
        <f t="shared" si="0"/>
        <v>994.14338905047055</v>
      </c>
      <c r="W2" s="21">
        <f t="shared" si="0"/>
        <v>815.49071638437579</v>
      </c>
      <c r="X2" s="21">
        <f t="shared" si="0"/>
        <v>887.07102401884856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119.88318849107502</v>
      </c>
      <c r="D3" s="24">
        <f t="shared" ref="D3:W3" si="2">SUM(D4,D8,D11)</f>
        <v>38.256386820670379</v>
      </c>
      <c r="E3" s="24">
        <f t="shared" si="2"/>
        <v>30.390607207629404</v>
      </c>
      <c r="F3" s="24">
        <f t="shared" si="2"/>
        <v>22.241878856294235</v>
      </c>
      <c r="G3" s="24">
        <f t="shared" si="2"/>
        <v>26.405543882834785</v>
      </c>
      <c r="H3" s="24">
        <f t="shared" si="2"/>
        <v>24.972918642460815</v>
      </c>
      <c r="I3" s="24">
        <f t="shared" si="2"/>
        <v>26.274626101787209</v>
      </c>
      <c r="J3" s="24">
        <f t="shared" si="2"/>
        <v>25.208684647483391</v>
      </c>
      <c r="K3" s="24">
        <f t="shared" si="2"/>
        <v>25.686489078671013</v>
      </c>
      <c r="L3" s="24">
        <f t="shared" si="2"/>
        <v>16.868254011538664</v>
      </c>
      <c r="M3" s="24">
        <f t="shared" si="2"/>
        <v>27.012008194924398</v>
      </c>
      <c r="N3" s="24">
        <f t="shared" si="2"/>
        <v>10.796643584520393</v>
      </c>
      <c r="O3" s="24">
        <f t="shared" si="2"/>
        <v>25.506674055276196</v>
      </c>
      <c r="P3" s="24">
        <f t="shared" si="2"/>
        <v>22.63658956333542</v>
      </c>
      <c r="Q3" s="24">
        <f t="shared" si="2"/>
        <v>15.837566651923614</v>
      </c>
      <c r="R3" s="24">
        <f t="shared" si="2"/>
        <v>56.818050301263902</v>
      </c>
      <c r="S3" s="24">
        <f t="shared" si="2"/>
        <v>94.382112161345887</v>
      </c>
      <c r="T3" s="24">
        <f t="shared" si="2"/>
        <v>86.798812252255772</v>
      </c>
      <c r="U3" s="24">
        <f t="shared" si="2"/>
        <v>67.751222183112404</v>
      </c>
      <c r="V3" s="24">
        <f t="shared" si="2"/>
        <v>63.836025135479012</v>
      </c>
      <c r="W3" s="24">
        <f t="shared" si="2"/>
        <v>57.868656502084882</v>
      </c>
      <c r="X3" s="24">
        <f t="shared" ref="X3" si="3">SUM(X4,X8,X11)</f>
        <v>78.227548620587754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119.88318849107502</v>
      </c>
      <c r="D4" s="19">
        <f t="shared" ref="D4:W4" si="5">SUM(D5:D7)</f>
        <v>38.256386820670379</v>
      </c>
      <c r="E4" s="19">
        <f t="shared" si="5"/>
        <v>30.390607207629404</v>
      </c>
      <c r="F4" s="19">
        <f t="shared" si="5"/>
        <v>22.241878856294235</v>
      </c>
      <c r="G4" s="19">
        <f t="shared" si="5"/>
        <v>26.405543882834785</v>
      </c>
      <c r="H4" s="19">
        <f t="shared" si="5"/>
        <v>24.972918642460815</v>
      </c>
      <c r="I4" s="19">
        <f t="shared" si="5"/>
        <v>26.274626101787209</v>
      </c>
      <c r="J4" s="19">
        <f t="shared" si="5"/>
        <v>25.208684647483391</v>
      </c>
      <c r="K4" s="19">
        <f t="shared" si="5"/>
        <v>25.686489078671013</v>
      </c>
      <c r="L4" s="19">
        <f t="shared" si="5"/>
        <v>16.868254011538664</v>
      </c>
      <c r="M4" s="19">
        <f t="shared" si="5"/>
        <v>27.012008194924398</v>
      </c>
      <c r="N4" s="19">
        <f t="shared" si="5"/>
        <v>10.796643584520393</v>
      </c>
      <c r="O4" s="19">
        <f t="shared" si="5"/>
        <v>25.506674055276196</v>
      </c>
      <c r="P4" s="19">
        <f t="shared" si="5"/>
        <v>22.63658956333542</v>
      </c>
      <c r="Q4" s="19">
        <f t="shared" si="5"/>
        <v>15.837566651923614</v>
      </c>
      <c r="R4" s="19">
        <f t="shared" si="5"/>
        <v>56.818050301263902</v>
      </c>
      <c r="S4" s="19">
        <f t="shared" si="5"/>
        <v>94.382112161345887</v>
      </c>
      <c r="T4" s="19">
        <f t="shared" si="5"/>
        <v>86.798812252255772</v>
      </c>
      <c r="U4" s="19">
        <f t="shared" si="5"/>
        <v>67.751222183112404</v>
      </c>
      <c r="V4" s="19">
        <f t="shared" si="5"/>
        <v>63.836025135479012</v>
      </c>
      <c r="W4" s="19">
        <f t="shared" si="5"/>
        <v>57.868656502084882</v>
      </c>
      <c r="X4" s="19">
        <f t="shared" ref="X4" si="6">SUM(X5:X7)</f>
        <v>78.227548620587754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119.88318849107502</v>
      </c>
      <c r="D7" s="8">
        <v>38.256386820670379</v>
      </c>
      <c r="E7" s="8">
        <v>30.390607207629404</v>
      </c>
      <c r="F7" s="8">
        <v>22.241878856294235</v>
      </c>
      <c r="G7" s="8">
        <v>26.405543882834785</v>
      </c>
      <c r="H7" s="8">
        <v>24.972918642460815</v>
      </c>
      <c r="I7" s="8">
        <v>26.274626101787209</v>
      </c>
      <c r="J7" s="8">
        <v>25.208684647483391</v>
      </c>
      <c r="K7" s="8">
        <v>25.686489078671013</v>
      </c>
      <c r="L7" s="8">
        <v>16.868254011538664</v>
      </c>
      <c r="M7" s="8">
        <v>27.012008194924398</v>
      </c>
      <c r="N7" s="8">
        <v>10.796643584520393</v>
      </c>
      <c r="O7" s="8">
        <v>25.506674055276196</v>
      </c>
      <c r="P7" s="8">
        <v>22.63658956333542</v>
      </c>
      <c r="Q7" s="8">
        <v>15.837566651923614</v>
      </c>
      <c r="R7" s="8">
        <v>56.818050301263902</v>
      </c>
      <c r="S7" s="8">
        <v>94.382112161345887</v>
      </c>
      <c r="T7" s="8">
        <v>86.798812252255772</v>
      </c>
      <c r="U7" s="8">
        <v>67.751222183112404</v>
      </c>
      <c r="V7" s="8">
        <v>63.836025135479012</v>
      </c>
      <c r="W7" s="8">
        <v>57.868656502084882</v>
      </c>
      <c r="X7" s="8">
        <v>78.227548620587754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616.61662484191402</v>
      </c>
      <c r="D22" s="27">
        <f t="shared" si="10"/>
        <v>619.70663267249938</v>
      </c>
      <c r="E22" s="27">
        <f t="shared" si="10"/>
        <v>556.64974805340375</v>
      </c>
      <c r="F22" s="27">
        <f t="shared" si="10"/>
        <v>535.50857662502335</v>
      </c>
      <c r="G22" s="27">
        <f t="shared" si="10"/>
        <v>432.92768761957643</v>
      </c>
      <c r="H22" s="27">
        <f t="shared" si="10"/>
        <v>419.08705189987705</v>
      </c>
      <c r="I22" s="27">
        <f t="shared" si="10"/>
        <v>593.11337679086841</v>
      </c>
      <c r="J22" s="27">
        <f t="shared" si="10"/>
        <v>587.83042605474498</v>
      </c>
      <c r="K22" s="27">
        <f t="shared" si="10"/>
        <v>532.58748379550502</v>
      </c>
      <c r="L22" s="27">
        <f t="shared" si="10"/>
        <v>466.50260397190476</v>
      </c>
      <c r="M22" s="27">
        <f t="shared" si="10"/>
        <v>514.45449383155415</v>
      </c>
      <c r="N22" s="27">
        <f t="shared" si="10"/>
        <v>470.85019086884756</v>
      </c>
      <c r="O22" s="27">
        <f t="shared" si="10"/>
        <v>404.62964200942503</v>
      </c>
      <c r="P22" s="27">
        <f t="shared" si="10"/>
        <v>353.86617799541136</v>
      </c>
      <c r="Q22" s="27">
        <f t="shared" si="10"/>
        <v>382.72369830596341</v>
      </c>
      <c r="R22" s="27">
        <f t="shared" si="10"/>
        <v>375.97755375624143</v>
      </c>
      <c r="S22" s="27">
        <f t="shared" si="10"/>
        <v>335.11272979477064</v>
      </c>
      <c r="T22" s="27">
        <f t="shared" si="10"/>
        <v>318.35046098494013</v>
      </c>
      <c r="U22" s="27">
        <f t="shared" si="10"/>
        <v>329.05928633118413</v>
      </c>
      <c r="V22" s="27">
        <f t="shared" si="10"/>
        <v>300.33545849758355</v>
      </c>
      <c r="W22" s="27">
        <f t="shared" si="10"/>
        <v>220.38269439364456</v>
      </c>
      <c r="X22" s="27">
        <f t="shared" si="10"/>
        <v>201.44362212868356</v>
      </c>
    </row>
    <row r="23" spans="1:24" ht="11.25" customHeight="1" x14ac:dyDescent="0.2">
      <c r="A23" s="29" t="s">
        <v>36</v>
      </c>
      <c r="B23" s="7" t="s">
        <v>37</v>
      </c>
      <c r="C23" s="8">
        <v>616.61662484191402</v>
      </c>
      <c r="D23" s="8">
        <v>619.70663267249938</v>
      </c>
      <c r="E23" s="8">
        <v>556.64974805340375</v>
      </c>
      <c r="F23" s="8">
        <v>535.50857662502335</v>
      </c>
      <c r="G23" s="8">
        <v>432.92768761957643</v>
      </c>
      <c r="H23" s="8">
        <v>419.08705189987705</v>
      </c>
      <c r="I23" s="8">
        <v>593.11337679086841</v>
      </c>
      <c r="J23" s="8">
        <v>587.83042605474498</v>
      </c>
      <c r="K23" s="8">
        <v>532.58748379550502</v>
      </c>
      <c r="L23" s="8">
        <v>466.50260397190476</v>
      </c>
      <c r="M23" s="8">
        <v>514.45449383155415</v>
      </c>
      <c r="N23" s="8">
        <v>470.85019086884756</v>
      </c>
      <c r="O23" s="8">
        <v>404.62964200942503</v>
      </c>
      <c r="P23" s="8">
        <v>353.86617799541136</v>
      </c>
      <c r="Q23" s="8">
        <v>382.72369830596341</v>
      </c>
      <c r="R23" s="8">
        <v>375.97755375624143</v>
      </c>
      <c r="S23" s="8">
        <v>335.11272979477064</v>
      </c>
      <c r="T23" s="8">
        <v>318.35046098494013</v>
      </c>
      <c r="U23" s="8">
        <v>329.05928633118413</v>
      </c>
      <c r="V23" s="8">
        <v>300.33545849758355</v>
      </c>
      <c r="W23" s="8">
        <v>220.38269439364456</v>
      </c>
      <c r="X23" s="8">
        <v>201.44362212868356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475.69013293905533</v>
      </c>
      <c r="D26" s="27">
        <f t="shared" si="11"/>
        <v>462.55795810159668</v>
      </c>
      <c r="E26" s="27">
        <f t="shared" si="11"/>
        <v>435.7653059904568</v>
      </c>
      <c r="F26" s="27">
        <f t="shared" si="11"/>
        <v>443.5494944309317</v>
      </c>
      <c r="G26" s="27">
        <f t="shared" si="11"/>
        <v>481.54622784072956</v>
      </c>
      <c r="H26" s="27">
        <f t="shared" si="11"/>
        <v>421.20331160355988</v>
      </c>
      <c r="I26" s="27">
        <f t="shared" si="11"/>
        <v>467.75528179262926</v>
      </c>
      <c r="J26" s="27">
        <f t="shared" si="11"/>
        <v>354.69914294315254</v>
      </c>
      <c r="K26" s="27">
        <f t="shared" si="11"/>
        <v>330.79249533630309</v>
      </c>
      <c r="L26" s="27">
        <f t="shared" si="11"/>
        <v>237.30929995867101</v>
      </c>
      <c r="M26" s="27">
        <f t="shared" si="11"/>
        <v>277.63731093696629</v>
      </c>
      <c r="N26" s="27">
        <f t="shared" si="11"/>
        <v>264.891244635943</v>
      </c>
      <c r="O26" s="27">
        <f t="shared" si="11"/>
        <v>224.86266576685472</v>
      </c>
      <c r="P26" s="27">
        <f t="shared" si="11"/>
        <v>208.62560341209652</v>
      </c>
      <c r="Q26" s="27">
        <f t="shared" si="11"/>
        <v>200.08452473629222</v>
      </c>
      <c r="R26" s="27">
        <f t="shared" si="11"/>
        <v>178.80522826494962</v>
      </c>
      <c r="S26" s="27">
        <f t="shared" si="11"/>
        <v>221.10921541447325</v>
      </c>
      <c r="T26" s="27">
        <f t="shared" si="11"/>
        <v>221.96006507507062</v>
      </c>
      <c r="U26" s="27">
        <f t="shared" si="11"/>
        <v>224.16667735360886</v>
      </c>
      <c r="V26" s="27">
        <f t="shared" si="11"/>
        <v>203.9011623528757</v>
      </c>
      <c r="W26" s="27">
        <f t="shared" si="11"/>
        <v>144.86468299600159</v>
      </c>
      <c r="X26" s="27">
        <f t="shared" si="11"/>
        <v>147.82103598800995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475.69013293905533</v>
      </c>
      <c r="D33" s="19">
        <f t="shared" si="13"/>
        <v>462.55795810159668</v>
      </c>
      <c r="E33" s="19">
        <f t="shared" si="13"/>
        <v>435.7653059904568</v>
      </c>
      <c r="F33" s="19">
        <f t="shared" si="13"/>
        <v>443.5494944309317</v>
      </c>
      <c r="G33" s="19">
        <f t="shared" si="13"/>
        <v>481.54622784072956</v>
      </c>
      <c r="H33" s="19">
        <f t="shared" si="13"/>
        <v>421.20331160355988</v>
      </c>
      <c r="I33" s="19">
        <f t="shared" si="13"/>
        <v>467.75528179262926</v>
      </c>
      <c r="J33" s="19">
        <f t="shared" si="13"/>
        <v>354.69914294315254</v>
      </c>
      <c r="K33" s="19">
        <f t="shared" si="13"/>
        <v>330.79249533630309</v>
      </c>
      <c r="L33" s="19">
        <f t="shared" si="13"/>
        <v>237.30929995867101</v>
      </c>
      <c r="M33" s="19">
        <f t="shared" si="13"/>
        <v>277.63731093696629</v>
      </c>
      <c r="N33" s="19">
        <f t="shared" si="13"/>
        <v>264.891244635943</v>
      </c>
      <c r="O33" s="19">
        <f t="shared" si="13"/>
        <v>224.86266576685472</v>
      </c>
      <c r="P33" s="19">
        <f t="shared" si="13"/>
        <v>208.62560341209652</v>
      </c>
      <c r="Q33" s="19">
        <f t="shared" si="13"/>
        <v>200.08452473629222</v>
      </c>
      <c r="R33" s="19">
        <f t="shared" si="13"/>
        <v>178.80522826494962</v>
      </c>
      <c r="S33" s="19">
        <f t="shared" si="13"/>
        <v>221.10921541447325</v>
      </c>
      <c r="T33" s="19">
        <f t="shared" si="13"/>
        <v>221.96006507507062</v>
      </c>
      <c r="U33" s="19">
        <f t="shared" si="13"/>
        <v>224.16667735360886</v>
      </c>
      <c r="V33" s="19">
        <f t="shared" si="13"/>
        <v>203.9011623528757</v>
      </c>
      <c r="W33" s="19">
        <f t="shared" si="13"/>
        <v>144.86468299600159</v>
      </c>
      <c r="X33" s="19">
        <f t="shared" si="13"/>
        <v>147.82103598800995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44.939555256525367</v>
      </c>
      <c r="D36" s="8">
        <v>46.647999200168918</v>
      </c>
      <c r="E36" s="8">
        <v>54.721676326346987</v>
      </c>
      <c r="F36" s="8">
        <v>63.855510019797478</v>
      </c>
      <c r="G36" s="8">
        <v>72.427321489414396</v>
      </c>
      <c r="H36" s="8">
        <v>72.62109128492024</v>
      </c>
      <c r="I36" s="8">
        <v>87.212231500350299</v>
      </c>
      <c r="J36" s="8">
        <v>86.230852718159255</v>
      </c>
      <c r="K36" s="8">
        <v>81.246028246440474</v>
      </c>
      <c r="L36" s="8">
        <v>56.543953402283599</v>
      </c>
      <c r="M36" s="8">
        <v>72.68391069330572</v>
      </c>
      <c r="N36" s="8">
        <v>74.598421553011335</v>
      </c>
      <c r="O36" s="8">
        <v>60.223288918150608</v>
      </c>
      <c r="P36" s="8">
        <v>60.5459995708595</v>
      </c>
      <c r="Q36" s="8">
        <v>57.374601661031093</v>
      </c>
      <c r="R36" s="8">
        <v>51.005436459882553</v>
      </c>
      <c r="S36" s="8">
        <v>49.985433137387744</v>
      </c>
      <c r="T36" s="8">
        <v>51.36007023376763</v>
      </c>
      <c r="U36" s="8">
        <v>48.334483317473676</v>
      </c>
      <c r="V36" s="8">
        <v>38.212561702242603</v>
      </c>
      <c r="W36" s="8">
        <v>23.884331781559151</v>
      </c>
      <c r="X36" s="8">
        <v>23.509716867971797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13.919971699347316</v>
      </c>
      <c r="D43" s="8">
        <v>15.706416155493015</v>
      </c>
      <c r="E43" s="8">
        <v>12.226103765447929</v>
      </c>
      <c r="F43" s="8">
        <v>12.130269834806239</v>
      </c>
      <c r="G43" s="8">
        <v>10.436418461671821</v>
      </c>
      <c r="H43" s="8">
        <v>10.468391673869062</v>
      </c>
      <c r="I43" s="8">
        <v>12.209471848367265</v>
      </c>
      <c r="J43" s="8">
        <v>10.130062779911738</v>
      </c>
      <c r="K43" s="8">
        <v>6.7180961515918369</v>
      </c>
      <c r="L43" s="8">
        <v>8.694050647395656</v>
      </c>
      <c r="M43" s="8">
        <v>8.3049021958328595</v>
      </c>
      <c r="N43" s="8">
        <v>4.8984802903796165</v>
      </c>
      <c r="O43" s="8">
        <v>4.7175159519813059</v>
      </c>
      <c r="P43" s="8">
        <v>6.2172847284131674</v>
      </c>
      <c r="Q43" s="8">
        <v>4.6183315573222616</v>
      </c>
      <c r="R43" s="8">
        <v>4.709182790752144</v>
      </c>
      <c r="S43" s="8">
        <v>7.5701131954513468</v>
      </c>
      <c r="T43" s="8">
        <v>15.252562178796815</v>
      </c>
      <c r="U43" s="8">
        <v>14.678195858885022</v>
      </c>
      <c r="V43" s="8">
        <v>15.433440592984239</v>
      </c>
      <c r="W43" s="8">
        <v>8.0073995295136466</v>
      </c>
      <c r="X43" s="8">
        <v>2.6910462033423661</v>
      </c>
    </row>
    <row r="44" spans="1:24" ht="11.25" customHeight="1" x14ac:dyDescent="0.2">
      <c r="A44" s="28" t="s">
        <v>74</v>
      </c>
      <c r="B44" s="7" t="s">
        <v>75</v>
      </c>
      <c r="C44" s="8">
        <v>416.83060598318264</v>
      </c>
      <c r="D44" s="8">
        <v>400.20354274593473</v>
      </c>
      <c r="E44" s="8">
        <v>368.81752589866187</v>
      </c>
      <c r="F44" s="8">
        <v>367.56371457632798</v>
      </c>
      <c r="G44" s="8">
        <v>398.68248788964337</v>
      </c>
      <c r="H44" s="8">
        <v>338.11382864477059</v>
      </c>
      <c r="I44" s="8">
        <v>368.33357844391168</v>
      </c>
      <c r="J44" s="8">
        <v>258.33822744508154</v>
      </c>
      <c r="K44" s="8">
        <v>242.82837093827081</v>
      </c>
      <c r="L44" s="8">
        <v>172.07129590899174</v>
      </c>
      <c r="M44" s="8">
        <v>196.64849804782767</v>
      </c>
      <c r="N44" s="8">
        <v>185.39434279255204</v>
      </c>
      <c r="O44" s="8">
        <v>159.92186089672282</v>
      </c>
      <c r="P44" s="8">
        <v>141.86231911282385</v>
      </c>
      <c r="Q44" s="8">
        <v>138.09159151793887</v>
      </c>
      <c r="R44" s="8">
        <v>123.09060901431494</v>
      </c>
      <c r="S44" s="8">
        <v>163.55366908163415</v>
      </c>
      <c r="T44" s="8">
        <v>152.69857975484936</v>
      </c>
      <c r="U44" s="8">
        <v>128.59379369243692</v>
      </c>
      <c r="V44" s="8">
        <v>121.28826695848007</v>
      </c>
      <c r="W44" s="8">
        <v>111.67335211589548</v>
      </c>
      <c r="X44" s="8">
        <v>121.6202729166958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2.6488529076568268</v>
      </c>
      <c r="U50" s="8">
        <v>32.560204484813269</v>
      </c>
      <c r="V50" s="8">
        <v>28.966893099168793</v>
      </c>
      <c r="W50" s="8">
        <v>1.2995995690333164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779.73038359049019</v>
      </c>
      <c r="D51" s="27">
        <v>808.64959013218436</v>
      </c>
      <c r="E51" s="27">
        <v>738.54426285757006</v>
      </c>
      <c r="F51" s="27">
        <v>705.70765657124332</v>
      </c>
      <c r="G51" s="27">
        <v>732.07879609805377</v>
      </c>
      <c r="H51" s="27">
        <v>710.18401641150297</v>
      </c>
      <c r="I51" s="27">
        <v>754.56495435185593</v>
      </c>
      <c r="J51" s="27">
        <v>739.64761504928163</v>
      </c>
      <c r="K51" s="27">
        <v>662.27508095387338</v>
      </c>
      <c r="L51" s="27">
        <v>583.130702121485</v>
      </c>
      <c r="M51" s="27">
        <v>641.36525215526785</v>
      </c>
      <c r="N51" s="27">
        <v>594.75235991325951</v>
      </c>
      <c r="O51" s="27">
        <v>543.16955731907308</v>
      </c>
      <c r="P51" s="27">
        <v>553.50885363812733</v>
      </c>
      <c r="Q51" s="27">
        <v>517.82200618719708</v>
      </c>
      <c r="R51" s="27">
        <v>473.23652147548586</v>
      </c>
      <c r="S51" s="27">
        <v>431.97408118059144</v>
      </c>
      <c r="T51" s="27">
        <v>466.37147649724693</v>
      </c>
      <c r="U51" s="27">
        <v>401.30701085180328</v>
      </c>
      <c r="V51" s="27">
        <v>385.04894838131571</v>
      </c>
      <c r="W51" s="27">
        <v>361.44892754980401</v>
      </c>
      <c r="X51" s="27">
        <v>417.00424722146414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22.447636557118201</v>
      </c>
      <c r="D52" s="27">
        <f t="shared" si="14"/>
        <v>48.296082949463468</v>
      </c>
      <c r="E52" s="27">
        <f t="shared" si="14"/>
        <v>69.046732410156793</v>
      </c>
      <c r="F52" s="27">
        <f t="shared" si="14"/>
        <v>72.377206952562091</v>
      </c>
      <c r="G52" s="27">
        <f t="shared" si="14"/>
        <v>79.016246671692684</v>
      </c>
      <c r="H52" s="27">
        <f t="shared" si="14"/>
        <v>57.403244066035256</v>
      </c>
      <c r="I52" s="27">
        <f t="shared" si="14"/>
        <v>46.209883783305145</v>
      </c>
      <c r="J52" s="27">
        <f t="shared" si="14"/>
        <v>49.71558453307712</v>
      </c>
      <c r="K52" s="27">
        <f t="shared" si="14"/>
        <v>41.703768097872199</v>
      </c>
      <c r="L52" s="27">
        <f t="shared" si="14"/>
        <v>43.218324622438871</v>
      </c>
      <c r="M52" s="27">
        <f t="shared" si="14"/>
        <v>38.443404318345664</v>
      </c>
      <c r="N52" s="27">
        <f t="shared" si="14"/>
        <v>26.660867487449213</v>
      </c>
      <c r="O52" s="27">
        <f t="shared" si="14"/>
        <v>40.278831364859755</v>
      </c>
      <c r="P52" s="27">
        <f t="shared" si="14"/>
        <v>55.759265555557938</v>
      </c>
      <c r="Q52" s="27">
        <f t="shared" si="14"/>
        <v>62.14476285528842</v>
      </c>
      <c r="R52" s="27">
        <f t="shared" si="14"/>
        <v>41.801245658820847</v>
      </c>
      <c r="S52" s="27">
        <f t="shared" si="14"/>
        <v>39.677063080389836</v>
      </c>
      <c r="T52" s="27">
        <f t="shared" si="14"/>
        <v>46.596144968672959</v>
      </c>
      <c r="U52" s="27">
        <f t="shared" si="14"/>
        <v>45.036363844309122</v>
      </c>
      <c r="V52" s="27">
        <f t="shared" si="14"/>
        <v>41.02179468321664</v>
      </c>
      <c r="W52" s="27">
        <f t="shared" si="14"/>
        <v>30.925754942840729</v>
      </c>
      <c r="X52" s="27">
        <f t="shared" si="14"/>
        <v>42.574570060103113</v>
      </c>
    </row>
    <row r="53" spans="1:24" ht="11.25" customHeight="1" x14ac:dyDescent="0.2">
      <c r="A53" s="29" t="s">
        <v>116</v>
      </c>
      <c r="B53" s="7" t="s">
        <v>117</v>
      </c>
      <c r="C53" s="8">
        <v>10.234764647174689</v>
      </c>
      <c r="D53" s="8">
        <v>31.56159144954108</v>
      </c>
      <c r="E53" s="8">
        <v>55.580078589256864</v>
      </c>
      <c r="F53" s="8">
        <v>55.75500421078825</v>
      </c>
      <c r="G53" s="8">
        <v>60.160338133000806</v>
      </c>
      <c r="H53" s="8">
        <v>43.618208050762014</v>
      </c>
      <c r="I53" s="8">
        <v>30.342235117394914</v>
      </c>
      <c r="J53" s="8">
        <v>31.762458413714409</v>
      </c>
      <c r="K53" s="8">
        <v>27.130981501533203</v>
      </c>
      <c r="L53" s="8">
        <v>11.252938797637492</v>
      </c>
      <c r="M53" s="8">
        <v>12.592499212233891</v>
      </c>
      <c r="N53" s="8">
        <v>3.5100324640762821</v>
      </c>
      <c r="O53" s="8">
        <v>17.796774200985951</v>
      </c>
      <c r="P53" s="8">
        <v>35.068675961414179</v>
      </c>
      <c r="Q53" s="8">
        <v>41.914009992715208</v>
      </c>
      <c r="R53" s="8">
        <v>22.397654727712727</v>
      </c>
      <c r="S53" s="8">
        <v>18.594447777342385</v>
      </c>
      <c r="T53" s="8">
        <v>25.418487326199855</v>
      </c>
      <c r="U53" s="8">
        <v>25.888914645124352</v>
      </c>
      <c r="V53" s="8">
        <v>21.864287862210769</v>
      </c>
      <c r="W53" s="8">
        <v>13.413591008685131</v>
      </c>
      <c r="X53" s="8">
        <v>23.014581483811337</v>
      </c>
    </row>
    <row r="54" spans="1:24" ht="11.25" customHeight="1" x14ac:dyDescent="0.2">
      <c r="A54" s="43" t="s">
        <v>118</v>
      </c>
      <c r="B54" s="44" t="s">
        <v>119</v>
      </c>
      <c r="C54" s="45">
        <v>12.212871909943514</v>
      </c>
      <c r="D54" s="45">
        <v>16.734491499922392</v>
      </c>
      <c r="E54" s="45">
        <v>13.466653820899925</v>
      </c>
      <c r="F54" s="45">
        <v>16.622202741773844</v>
      </c>
      <c r="G54" s="45">
        <v>18.855908538691878</v>
      </c>
      <c r="H54" s="45">
        <v>13.785036015273242</v>
      </c>
      <c r="I54" s="45">
        <v>15.867648665910231</v>
      </c>
      <c r="J54" s="45">
        <v>17.953126119362715</v>
      </c>
      <c r="K54" s="45">
        <v>14.572786596338993</v>
      </c>
      <c r="L54" s="45">
        <v>31.965385824801377</v>
      </c>
      <c r="M54" s="45">
        <v>25.850905106111771</v>
      </c>
      <c r="N54" s="45">
        <v>23.150835023372931</v>
      </c>
      <c r="O54" s="45">
        <v>22.482057163873804</v>
      </c>
      <c r="P54" s="45">
        <v>20.690589594143759</v>
      </c>
      <c r="Q54" s="45">
        <v>20.230752862573212</v>
      </c>
      <c r="R54" s="45">
        <v>19.403590931108116</v>
      </c>
      <c r="S54" s="45">
        <v>21.082615303047451</v>
      </c>
      <c r="T54" s="45">
        <v>21.177657642473108</v>
      </c>
      <c r="U54" s="45">
        <v>19.147449199184774</v>
      </c>
      <c r="V54" s="45">
        <v>19.157506821005867</v>
      </c>
      <c r="W54" s="45">
        <v>17.512163934155598</v>
      </c>
      <c r="X54" s="45">
        <v>19.559988576291772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8289.6870590355375</v>
      </c>
      <c r="D61" s="49">
        <f t="shared" si="15"/>
        <v>7571.0705340941913</v>
      </c>
      <c r="E61" s="49">
        <f t="shared" si="15"/>
        <v>7840.1034218714167</v>
      </c>
      <c r="F61" s="49">
        <f t="shared" si="15"/>
        <v>7629.7617871462062</v>
      </c>
      <c r="G61" s="49">
        <f t="shared" si="15"/>
        <v>8056.1635640412997</v>
      </c>
      <c r="H61" s="49">
        <f t="shared" si="15"/>
        <v>6995.3163908437791</v>
      </c>
      <c r="I61" s="49">
        <f t="shared" si="15"/>
        <v>8214.0886040268761</v>
      </c>
      <c r="J61" s="49">
        <f t="shared" si="15"/>
        <v>8029.4967224062902</v>
      </c>
      <c r="K61" s="49">
        <f t="shared" si="15"/>
        <v>7685.6795823890834</v>
      </c>
      <c r="L61" s="49">
        <f t="shared" si="15"/>
        <v>6310.1758522449891</v>
      </c>
      <c r="M61" s="49">
        <f t="shared" si="15"/>
        <v>6891.3599662619736</v>
      </c>
      <c r="N61" s="49">
        <f t="shared" si="15"/>
        <v>6972.6243170805355</v>
      </c>
      <c r="O61" s="49">
        <f t="shared" si="15"/>
        <v>6867.9195435564843</v>
      </c>
      <c r="P61" s="49">
        <f t="shared" si="15"/>
        <v>6883.8206581960703</v>
      </c>
      <c r="Q61" s="49">
        <f t="shared" si="15"/>
        <v>7217.8217765988729</v>
      </c>
      <c r="R61" s="49">
        <f t="shared" si="15"/>
        <v>7514.9656579960774</v>
      </c>
      <c r="S61" s="49">
        <f t="shared" si="15"/>
        <v>7786.934833793759</v>
      </c>
      <c r="T61" s="49">
        <f t="shared" si="15"/>
        <v>8198.1756112901912</v>
      </c>
      <c r="U61" s="49">
        <f t="shared" si="15"/>
        <v>8517.7892943412298</v>
      </c>
      <c r="V61" s="49">
        <f t="shared" si="15"/>
        <v>8346.8069089497603</v>
      </c>
      <c r="W61" s="49">
        <f t="shared" si="15"/>
        <v>7370.0366894266799</v>
      </c>
      <c r="X61" s="49">
        <f t="shared" si="15"/>
        <v>7917.9343608695999</v>
      </c>
    </row>
    <row r="62" spans="1:24" ht="11.25" customHeight="1" x14ac:dyDescent="0.2">
      <c r="A62" s="50" t="s">
        <v>92</v>
      </c>
      <c r="B62" s="51" t="s">
        <v>93</v>
      </c>
      <c r="C62" s="52">
        <v>8244.7068972831385</v>
      </c>
      <c r="D62" s="52">
        <v>7515.0652948324177</v>
      </c>
      <c r="E62" s="52">
        <v>7794.6112265207375</v>
      </c>
      <c r="F62" s="52">
        <v>7579.9296964847099</v>
      </c>
      <c r="G62" s="52">
        <v>8005.7567599434906</v>
      </c>
      <c r="H62" s="52">
        <v>6952.0820276664799</v>
      </c>
      <c r="I62" s="52">
        <v>8170.1561028081369</v>
      </c>
      <c r="J62" s="52">
        <v>7981.0399996795013</v>
      </c>
      <c r="K62" s="52">
        <v>7639.1995241031937</v>
      </c>
      <c r="L62" s="52">
        <v>6269.3796460047743</v>
      </c>
      <c r="M62" s="52">
        <v>6840.1848167853486</v>
      </c>
      <c r="N62" s="52">
        <v>6920.2846871093816</v>
      </c>
      <c r="O62" s="52">
        <v>6808.1505050575124</v>
      </c>
      <c r="P62" s="52">
        <v>6825.6762447046267</v>
      </c>
      <c r="Q62" s="52">
        <v>7163.9985187161128</v>
      </c>
      <c r="R62" s="52">
        <v>7459.4844474938955</v>
      </c>
      <c r="S62" s="52">
        <v>7728.161074507494</v>
      </c>
      <c r="T62" s="52">
        <v>8084.4825206460973</v>
      </c>
      <c r="U62" s="52">
        <v>8394.8347796948165</v>
      </c>
      <c r="V62" s="52">
        <v>8223.0538594887421</v>
      </c>
      <c r="W62" s="52">
        <v>7263.8051475189659</v>
      </c>
      <c r="X62" s="52">
        <v>7805.6519018958115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0.17361547608252986</v>
      </c>
      <c r="L64" s="52">
        <v>0.11978229507768516</v>
      </c>
      <c r="M64" s="52">
        <v>0.1430348985675583</v>
      </c>
      <c r="N64" s="52">
        <v>0.16877645680501879</v>
      </c>
      <c r="O64" s="52">
        <v>0.16254135570582373</v>
      </c>
      <c r="P64" s="52">
        <v>0.26513447111561939</v>
      </c>
      <c r="Q64" s="52">
        <v>0.21003955860406573</v>
      </c>
      <c r="R64" s="52">
        <v>0.10722570421231056</v>
      </c>
      <c r="S64" s="52">
        <v>0.31054506078487193</v>
      </c>
      <c r="T64" s="52">
        <v>51.249301728209879</v>
      </c>
      <c r="U64" s="52">
        <v>64.241229435321088</v>
      </c>
      <c r="V64" s="52">
        <v>73.773574829697793</v>
      </c>
      <c r="W64" s="52">
        <v>62.732657032013748</v>
      </c>
      <c r="X64" s="52">
        <v>75.137099882152825</v>
      </c>
    </row>
    <row r="65" spans="1:24" ht="11.25" customHeight="1" x14ac:dyDescent="0.2">
      <c r="A65" s="50" t="s">
        <v>98</v>
      </c>
      <c r="B65" s="51" t="s">
        <v>99</v>
      </c>
      <c r="C65" s="52">
        <v>44.980161752398104</v>
      </c>
      <c r="D65" s="52">
        <v>56.005239261774001</v>
      </c>
      <c r="E65" s="52">
        <v>45.492195350679566</v>
      </c>
      <c r="F65" s="52">
        <v>49.832090661496181</v>
      </c>
      <c r="G65" s="52">
        <v>50.406804097809072</v>
      </c>
      <c r="H65" s="52">
        <v>43.234363177299095</v>
      </c>
      <c r="I65" s="52">
        <v>43.932501218739723</v>
      </c>
      <c r="J65" s="52">
        <v>48.456722726788811</v>
      </c>
      <c r="K65" s="52">
        <v>46.306442809807095</v>
      </c>
      <c r="L65" s="52">
        <v>40.676423945136541</v>
      </c>
      <c r="M65" s="52">
        <v>51.032114578057005</v>
      </c>
      <c r="N65" s="52">
        <v>52.170853514348543</v>
      </c>
      <c r="O65" s="52">
        <v>59.606497143266218</v>
      </c>
      <c r="P65" s="52">
        <v>57.879279020327935</v>
      </c>
      <c r="Q65" s="52">
        <v>53.61321832415652</v>
      </c>
      <c r="R65" s="52">
        <v>54.220918626134875</v>
      </c>
      <c r="S65" s="52">
        <v>56.020776054506371</v>
      </c>
      <c r="T65" s="52">
        <v>55.81603577310937</v>
      </c>
      <c r="U65" s="52">
        <v>52.563408816436834</v>
      </c>
      <c r="V65" s="52">
        <v>48.935943028932464</v>
      </c>
      <c r="W65" s="52">
        <v>43.328980169905989</v>
      </c>
      <c r="X65" s="52">
        <v>37.061201363140604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8.4157728494182071E-2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1.153066171834483</v>
      </c>
      <c r="S72" s="55">
        <v>2.4424381709744249</v>
      </c>
      <c r="T72" s="55">
        <v>6.6277531427748366</v>
      </c>
      <c r="U72" s="55">
        <v>6.1498763946554345</v>
      </c>
      <c r="V72" s="55">
        <v>1.0435316023876833</v>
      </c>
      <c r="W72" s="55">
        <v>0.16990470579455572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6.5723548482949985</v>
      </c>
      <c r="D2" s="21">
        <f t="shared" ref="D2:X2" si="0">SUM(D3,D17,D22,D25,D26,D51,D52)</f>
        <v>6.1136438023820485</v>
      </c>
      <c r="E2" s="21">
        <f t="shared" si="0"/>
        <v>5.3256526791566126</v>
      </c>
      <c r="F2" s="21">
        <f t="shared" si="0"/>
        <v>4.8697796620826628</v>
      </c>
      <c r="G2" s="21">
        <f t="shared" si="0"/>
        <v>4.8142901494028205</v>
      </c>
      <c r="H2" s="21">
        <f t="shared" si="0"/>
        <v>4.3613725672174697</v>
      </c>
      <c r="I2" s="21">
        <f t="shared" si="0"/>
        <v>5.0133478035084043</v>
      </c>
      <c r="J2" s="21">
        <f t="shared" si="0"/>
        <v>7.6121717852586395</v>
      </c>
      <c r="K2" s="21">
        <f t="shared" si="0"/>
        <v>8.3128729057070636</v>
      </c>
      <c r="L2" s="21">
        <f t="shared" si="0"/>
        <v>6.3863310816449328</v>
      </c>
      <c r="M2" s="21">
        <f t="shared" si="0"/>
        <v>9.0211337735474526</v>
      </c>
      <c r="N2" s="21">
        <f t="shared" si="0"/>
        <v>9.4048490116915371</v>
      </c>
      <c r="O2" s="21">
        <f t="shared" si="0"/>
        <v>10.155242109064082</v>
      </c>
      <c r="P2" s="21">
        <f t="shared" si="0"/>
        <v>10.916311940678945</v>
      </c>
      <c r="Q2" s="21">
        <f t="shared" si="0"/>
        <v>14.789345858856931</v>
      </c>
      <c r="R2" s="21">
        <f t="shared" si="0"/>
        <v>8.2134464023344176</v>
      </c>
      <c r="S2" s="21">
        <f t="shared" si="0"/>
        <v>20.35543735036326</v>
      </c>
      <c r="T2" s="21">
        <f t="shared" si="0"/>
        <v>11.129937601391577</v>
      </c>
      <c r="U2" s="21">
        <f t="shared" si="0"/>
        <v>13.819432872961674</v>
      </c>
      <c r="V2" s="21">
        <f t="shared" si="0"/>
        <v>11.681035306275399</v>
      </c>
      <c r="W2" s="21">
        <f t="shared" si="0"/>
        <v>13.129919148719964</v>
      </c>
      <c r="X2" s="21">
        <f t="shared" si="0"/>
        <v>13.334867345900793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0.11527367546244457</v>
      </c>
      <c r="D26" s="27">
        <f t="shared" si="11"/>
        <v>0.11648296737605575</v>
      </c>
      <c r="E26" s="27">
        <f t="shared" si="11"/>
        <v>8.6726894359162893E-2</v>
      </c>
      <c r="F26" s="27">
        <f t="shared" si="11"/>
        <v>8.2291195775716044E-2</v>
      </c>
      <c r="G26" s="27">
        <f t="shared" si="11"/>
        <v>6.7667228374390265E-2</v>
      </c>
      <c r="H26" s="27">
        <f t="shared" si="11"/>
        <v>6.3354476800543291E-2</v>
      </c>
      <c r="I26" s="27">
        <f t="shared" si="11"/>
        <v>7.9828339054472106E-2</v>
      </c>
      <c r="J26" s="27">
        <f t="shared" si="11"/>
        <v>0.10284619075270686</v>
      </c>
      <c r="K26" s="27">
        <f t="shared" si="11"/>
        <v>8.3478698120860742E-2</v>
      </c>
      <c r="L26" s="27">
        <f t="shared" si="11"/>
        <v>9.3816768587475757E-2</v>
      </c>
      <c r="M26" s="27">
        <f t="shared" si="11"/>
        <v>0.11531949433580932</v>
      </c>
      <c r="N26" s="27">
        <f t="shared" si="11"/>
        <v>7.6827154118757249E-2</v>
      </c>
      <c r="O26" s="27">
        <f t="shared" si="11"/>
        <v>8.7440494552498679E-2</v>
      </c>
      <c r="P26" s="27">
        <f t="shared" si="11"/>
        <v>0.12125540486181917</v>
      </c>
      <c r="Q26" s="27">
        <f t="shared" si="11"/>
        <v>0.13073665595383815</v>
      </c>
      <c r="R26" s="27">
        <f t="shared" si="11"/>
        <v>8.0926808433228567E-2</v>
      </c>
      <c r="S26" s="27">
        <f t="shared" si="11"/>
        <v>0.35057445157229677</v>
      </c>
      <c r="T26" s="27">
        <f t="shared" si="11"/>
        <v>0.35247423649785903</v>
      </c>
      <c r="U26" s="27">
        <f t="shared" si="11"/>
        <v>0.48762393252392972</v>
      </c>
      <c r="V26" s="27">
        <f t="shared" si="11"/>
        <v>0.45015353840071587</v>
      </c>
      <c r="W26" s="27">
        <f t="shared" si="11"/>
        <v>0.28457086997305903</v>
      </c>
      <c r="X26" s="27">
        <f t="shared" si="11"/>
        <v>8.5501897937508314E-2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0.11527367546244457</v>
      </c>
      <c r="D33" s="19">
        <f t="shared" si="13"/>
        <v>0.11648296737605575</v>
      </c>
      <c r="E33" s="19">
        <f t="shared" si="13"/>
        <v>8.6726894359162893E-2</v>
      </c>
      <c r="F33" s="19">
        <f t="shared" si="13"/>
        <v>8.2291195775716044E-2</v>
      </c>
      <c r="G33" s="19">
        <f t="shared" si="13"/>
        <v>6.7667228374390265E-2</v>
      </c>
      <c r="H33" s="19">
        <f t="shared" si="13"/>
        <v>6.3354476800543291E-2</v>
      </c>
      <c r="I33" s="19">
        <f t="shared" si="13"/>
        <v>7.9828339054472106E-2</v>
      </c>
      <c r="J33" s="19">
        <f t="shared" si="13"/>
        <v>0.10284619075270686</v>
      </c>
      <c r="K33" s="19">
        <f t="shared" si="13"/>
        <v>8.3478698120860742E-2</v>
      </c>
      <c r="L33" s="19">
        <f t="shared" si="13"/>
        <v>9.3816768587475757E-2</v>
      </c>
      <c r="M33" s="19">
        <f t="shared" si="13"/>
        <v>0.11531949433580932</v>
      </c>
      <c r="N33" s="19">
        <f t="shared" si="13"/>
        <v>7.6827154118757249E-2</v>
      </c>
      <c r="O33" s="19">
        <f t="shared" si="13"/>
        <v>8.7440494552498679E-2</v>
      </c>
      <c r="P33" s="19">
        <f t="shared" si="13"/>
        <v>0.12125540486181917</v>
      </c>
      <c r="Q33" s="19">
        <f t="shared" si="13"/>
        <v>0.13073665595383815</v>
      </c>
      <c r="R33" s="19">
        <f t="shared" si="13"/>
        <v>8.0926808433228567E-2</v>
      </c>
      <c r="S33" s="19">
        <f t="shared" si="13"/>
        <v>0.35057445157229677</v>
      </c>
      <c r="T33" s="19">
        <f t="shared" si="13"/>
        <v>0.35247423649785903</v>
      </c>
      <c r="U33" s="19">
        <f t="shared" si="13"/>
        <v>0.48762393252392972</v>
      </c>
      <c r="V33" s="19">
        <f t="shared" si="13"/>
        <v>0.45015353840071587</v>
      </c>
      <c r="W33" s="19">
        <f t="shared" si="13"/>
        <v>0.28457086997305903</v>
      </c>
      <c r="X33" s="19">
        <f t="shared" si="13"/>
        <v>8.5501897937508314E-2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0.11527367546244457</v>
      </c>
      <c r="D43" s="8">
        <v>0.11648296737605575</v>
      </c>
      <c r="E43" s="8">
        <v>8.6726894359162893E-2</v>
      </c>
      <c r="F43" s="8">
        <v>8.2291195775716044E-2</v>
      </c>
      <c r="G43" s="8">
        <v>6.7667228374390265E-2</v>
      </c>
      <c r="H43" s="8">
        <v>6.3354476800543291E-2</v>
      </c>
      <c r="I43" s="8">
        <v>7.9828339054472106E-2</v>
      </c>
      <c r="J43" s="8">
        <v>0.10284619075270686</v>
      </c>
      <c r="K43" s="8">
        <v>8.3478698120860742E-2</v>
      </c>
      <c r="L43" s="8">
        <v>9.3816768587475757E-2</v>
      </c>
      <c r="M43" s="8">
        <v>0.11531949433580932</v>
      </c>
      <c r="N43" s="8">
        <v>7.6827154118757249E-2</v>
      </c>
      <c r="O43" s="8">
        <v>8.7440494552498679E-2</v>
      </c>
      <c r="P43" s="8">
        <v>0.12125540486181917</v>
      </c>
      <c r="Q43" s="8">
        <v>0.13073665595383815</v>
      </c>
      <c r="R43" s="8">
        <v>8.0926808433228567E-2</v>
      </c>
      <c r="S43" s="8">
        <v>0.35057445157229677</v>
      </c>
      <c r="T43" s="8">
        <v>0.35247423649785903</v>
      </c>
      <c r="U43" s="8">
        <v>0.48762393252392972</v>
      </c>
      <c r="V43" s="8">
        <v>0.45015353840071587</v>
      </c>
      <c r="W43" s="8">
        <v>0.28457086997305903</v>
      </c>
      <c r="X43" s="8">
        <v>8.5501897937508314E-2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6.4570811728325541</v>
      </c>
      <c r="D51" s="27">
        <v>5.9971608350059924</v>
      </c>
      <c r="E51" s="27">
        <v>5.2389257847974493</v>
      </c>
      <c r="F51" s="27">
        <v>4.7874884663069466</v>
      </c>
      <c r="G51" s="27">
        <v>4.7466229210284299</v>
      </c>
      <c r="H51" s="27">
        <v>4.2980180904169263</v>
      </c>
      <c r="I51" s="27">
        <v>4.9335194644539317</v>
      </c>
      <c r="J51" s="27">
        <v>7.509325594505933</v>
      </c>
      <c r="K51" s="27">
        <v>8.2293942075862034</v>
      </c>
      <c r="L51" s="27">
        <v>6.292514313057457</v>
      </c>
      <c r="M51" s="27">
        <v>8.9058142792116435</v>
      </c>
      <c r="N51" s="27">
        <v>9.3280218575727805</v>
      </c>
      <c r="O51" s="27">
        <v>10.067801614511582</v>
      </c>
      <c r="P51" s="27">
        <v>10.795056535817126</v>
      </c>
      <c r="Q51" s="27">
        <v>14.658609202903094</v>
      </c>
      <c r="R51" s="27">
        <v>8.1325195939011898</v>
      </c>
      <c r="S51" s="27">
        <v>20.004862898790964</v>
      </c>
      <c r="T51" s="27">
        <v>10.777463364893718</v>
      </c>
      <c r="U51" s="27">
        <v>13.331808940437744</v>
      </c>
      <c r="V51" s="27">
        <v>11.230881767874683</v>
      </c>
      <c r="W51" s="27">
        <v>12.845348278746904</v>
      </c>
      <c r="X51" s="27">
        <v>13.249365447963285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2.1573364819389949E-3</v>
      </c>
      <c r="L61" s="49">
        <f t="shared" si="15"/>
        <v>1.2925606617608329E-3</v>
      </c>
      <c r="M61" s="49">
        <f t="shared" si="15"/>
        <v>1.9861416529939561E-3</v>
      </c>
      <c r="N61" s="49">
        <f t="shared" si="15"/>
        <v>2.6470689050321927E-3</v>
      </c>
      <c r="O61" s="49">
        <f t="shared" si="15"/>
        <v>3.0127500728813982E-3</v>
      </c>
      <c r="P61" s="49">
        <f t="shared" si="15"/>
        <v>5.1709048310152128E-3</v>
      </c>
      <c r="Q61" s="49">
        <f t="shared" si="15"/>
        <v>5.9458419494327498E-3</v>
      </c>
      <c r="R61" s="49">
        <f t="shared" si="15"/>
        <v>2.1657982659556766E-2</v>
      </c>
      <c r="S61" s="49">
        <f t="shared" si="15"/>
        <v>0.12749156607613996</v>
      </c>
      <c r="T61" s="49">
        <f t="shared" si="15"/>
        <v>1.3374913989699448</v>
      </c>
      <c r="U61" s="49">
        <f t="shared" si="15"/>
        <v>2.338460950481458</v>
      </c>
      <c r="V61" s="49">
        <f t="shared" si="15"/>
        <v>2.1822214554424217</v>
      </c>
      <c r="W61" s="49">
        <f t="shared" si="15"/>
        <v>2.2354619188521223</v>
      </c>
      <c r="X61" s="49">
        <f t="shared" si="15"/>
        <v>2.3899850857143825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2.1573364819389949E-3</v>
      </c>
      <c r="L64" s="52">
        <v>1.2925606617608329E-3</v>
      </c>
      <c r="M64" s="52">
        <v>1.9861416529939561E-3</v>
      </c>
      <c r="N64" s="52">
        <v>2.6470689050321927E-3</v>
      </c>
      <c r="O64" s="52">
        <v>3.0127500728813982E-3</v>
      </c>
      <c r="P64" s="52">
        <v>5.1709048310152128E-3</v>
      </c>
      <c r="Q64" s="52">
        <v>5.9458419494327498E-3</v>
      </c>
      <c r="R64" s="52">
        <v>1.8426623916464574E-3</v>
      </c>
      <c r="S64" s="52">
        <v>1.4381444710570269E-2</v>
      </c>
      <c r="T64" s="52">
        <v>1.1843294448463704</v>
      </c>
      <c r="U64" s="52">
        <v>2.1341560794381467</v>
      </c>
      <c r="V64" s="52">
        <v>2.1517843380402706</v>
      </c>
      <c r="W64" s="52">
        <v>2.2294237625490347</v>
      </c>
      <c r="X64" s="52">
        <v>2.3873111645072975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2.6739212070847639E-3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1.9815320267910309E-2</v>
      </c>
      <c r="S72" s="55">
        <v>0.11311012136556969</v>
      </c>
      <c r="T72" s="55">
        <v>0.1531619541235745</v>
      </c>
      <c r="U72" s="55">
        <v>0.20430487104331121</v>
      </c>
      <c r="V72" s="55">
        <v>3.0437117402151017E-2</v>
      </c>
      <c r="W72" s="55">
        <v>6.0381563030875831E-3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439.39233707760002</v>
      </c>
      <c r="D2" s="21">
        <f t="shared" ref="D2:X2" si="0">SUM(D3,D17,D22,D25,D26,D51,D52)</f>
        <v>397.61934887520005</v>
      </c>
      <c r="E2" s="21">
        <f t="shared" si="0"/>
        <v>368.5416870528</v>
      </c>
      <c r="F2" s="21">
        <f t="shared" si="0"/>
        <v>336.99234183840002</v>
      </c>
      <c r="G2" s="21">
        <f t="shared" si="0"/>
        <v>301.1078921472</v>
      </c>
      <c r="H2" s="21">
        <f t="shared" si="0"/>
        <v>282.5381788272</v>
      </c>
      <c r="I2" s="21">
        <f t="shared" si="0"/>
        <v>278.92496299679993</v>
      </c>
      <c r="J2" s="21">
        <f t="shared" si="0"/>
        <v>265.91180168879998</v>
      </c>
      <c r="K2" s="21">
        <f t="shared" si="0"/>
        <v>279.88653623759996</v>
      </c>
      <c r="L2" s="21">
        <f t="shared" si="0"/>
        <v>293.2434475128</v>
      </c>
      <c r="M2" s="21">
        <f t="shared" si="0"/>
        <v>353.45420624159999</v>
      </c>
      <c r="N2" s="21">
        <f t="shared" si="0"/>
        <v>361.39118136479999</v>
      </c>
      <c r="O2" s="21">
        <f t="shared" si="0"/>
        <v>352.316700234</v>
      </c>
      <c r="P2" s="21">
        <f t="shared" si="0"/>
        <v>305.14342974120001</v>
      </c>
      <c r="Q2" s="21">
        <f t="shared" si="0"/>
        <v>294.79552132679999</v>
      </c>
      <c r="R2" s="21">
        <f t="shared" si="0"/>
        <v>222.21136448639999</v>
      </c>
      <c r="S2" s="21">
        <f t="shared" si="0"/>
        <v>206.08190345520001</v>
      </c>
      <c r="T2" s="21">
        <f t="shared" si="0"/>
        <v>217.74103520760002</v>
      </c>
      <c r="U2" s="21">
        <f t="shared" si="0"/>
        <v>187.04393991359996</v>
      </c>
      <c r="V2" s="21">
        <f t="shared" si="0"/>
        <v>179.50955689800003</v>
      </c>
      <c r="W2" s="21">
        <f t="shared" si="0"/>
        <v>185.51371017600002</v>
      </c>
      <c r="X2" s="21">
        <f t="shared" si="0"/>
        <v>164.5194582288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20.6110403928</v>
      </c>
      <c r="D3" s="24">
        <f t="shared" si="1"/>
        <v>23.725900123199999</v>
      </c>
      <c r="E3" s="24">
        <f t="shared" si="1"/>
        <v>23.007196713599996</v>
      </c>
      <c r="F3" s="24">
        <f t="shared" si="1"/>
        <v>6.2539945775999985</v>
      </c>
      <c r="G3" s="24">
        <f t="shared" si="1"/>
        <v>6.2539945775999985</v>
      </c>
      <c r="H3" s="24">
        <f t="shared" si="1"/>
        <v>6.2539945775999985</v>
      </c>
      <c r="I3" s="24">
        <f t="shared" si="1"/>
        <v>6.2539945775999985</v>
      </c>
      <c r="J3" s="24">
        <f t="shared" si="1"/>
        <v>3.1269972887999997</v>
      </c>
      <c r="K3" s="24">
        <f t="shared" si="1"/>
        <v>3.1269972887999997</v>
      </c>
      <c r="L3" s="24">
        <f t="shared" si="1"/>
        <v>59.320819087200022</v>
      </c>
      <c r="M3" s="24">
        <f t="shared" si="1"/>
        <v>54.046953259200009</v>
      </c>
      <c r="N3" s="24">
        <f t="shared" si="1"/>
        <v>65.138618199600003</v>
      </c>
      <c r="O3" s="24">
        <f t="shared" si="1"/>
        <v>51.437778083999987</v>
      </c>
      <c r="P3" s="24">
        <f t="shared" si="1"/>
        <v>60.461432024400025</v>
      </c>
      <c r="Q3" s="24">
        <f t="shared" si="1"/>
        <v>60.720272514000015</v>
      </c>
      <c r="R3" s="24">
        <f t="shared" si="1"/>
        <v>44.112011486399979</v>
      </c>
      <c r="S3" s="24">
        <f t="shared" si="1"/>
        <v>51.3742466952</v>
      </c>
      <c r="T3" s="24">
        <f t="shared" si="1"/>
        <v>41.845509327600006</v>
      </c>
      <c r="U3" s="24">
        <f t="shared" si="1"/>
        <v>47.77693731359998</v>
      </c>
      <c r="V3" s="24">
        <f t="shared" si="1"/>
        <v>51.045352577999992</v>
      </c>
      <c r="W3" s="24">
        <f t="shared" si="1"/>
        <v>23.621481575999997</v>
      </c>
      <c r="X3" s="24">
        <f t="shared" ref="X3" si="2">SUM(X4,X8,X11)</f>
        <v>14.468257108800001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14.357045815199999</v>
      </c>
      <c r="D4" s="19">
        <f t="shared" si="3"/>
        <v>14.344908256799997</v>
      </c>
      <c r="E4" s="19">
        <f t="shared" si="3"/>
        <v>16.753202135999999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56.193821798400023</v>
      </c>
      <c r="M4" s="19">
        <f t="shared" si="3"/>
        <v>50.919955970400011</v>
      </c>
      <c r="N4" s="19">
        <f t="shared" si="3"/>
        <v>62.022256956</v>
      </c>
      <c r="O4" s="19">
        <f t="shared" si="3"/>
        <v>48.321416840399984</v>
      </c>
      <c r="P4" s="19">
        <f t="shared" si="3"/>
        <v>57.345070780800022</v>
      </c>
      <c r="Q4" s="19">
        <f t="shared" si="3"/>
        <v>57.603911270400019</v>
      </c>
      <c r="R4" s="19">
        <f t="shared" si="3"/>
        <v>41.006286287999977</v>
      </c>
      <c r="S4" s="19">
        <f t="shared" si="3"/>
        <v>48.268521496799998</v>
      </c>
      <c r="T4" s="19">
        <f t="shared" si="3"/>
        <v>38.739784129200004</v>
      </c>
      <c r="U4" s="19">
        <f t="shared" si="3"/>
        <v>47.77693731359998</v>
      </c>
      <c r="V4" s="19">
        <f t="shared" si="3"/>
        <v>47.93962737959999</v>
      </c>
      <c r="W4" s="19">
        <f t="shared" si="3"/>
        <v>20.515756377599999</v>
      </c>
      <c r="X4" s="19">
        <f t="shared" ref="X4" si="4">SUM(X5:X7)</f>
        <v>11.362531910400001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14.357045815199999</v>
      </c>
      <c r="D7" s="8">
        <v>14.344908256799997</v>
      </c>
      <c r="E7" s="8">
        <v>16.753202135999999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56.193821798400023</v>
      </c>
      <c r="M7" s="8">
        <v>50.919955970400011</v>
      </c>
      <c r="N7" s="8">
        <v>62.022256956</v>
      </c>
      <c r="O7" s="8">
        <v>48.321416840399984</v>
      </c>
      <c r="P7" s="8">
        <v>57.345070780800022</v>
      </c>
      <c r="Q7" s="8">
        <v>57.603911270400019</v>
      </c>
      <c r="R7" s="8">
        <v>41.006286287999977</v>
      </c>
      <c r="S7" s="8">
        <v>48.268521496799998</v>
      </c>
      <c r="T7" s="8">
        <v>38.739784129200004</v>
      </c>
      <c r="U7" s="8">
        <v>47.77693731359998</v>
      </c>
      <c r="V7" s="8">
        <v>47.93962737959999</v>
      </c>
      <c r="W7" s="8">
        <v>20.515756377599999</v>
      </c>
      <c r="X7" s="8">
        <v>11.362531910400001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6.2539945775999985</v>
      </c>
      <c r="D11" s="19">
        <f t="shared" si="6"/>
        <v>9.3809918664000023</v>
      </c>
      <c r="E11" s="19">
        <f t="shared" si="6"/>
        <v>6.2539945775999985</v>
      </c>
      <c r="F11" s="19">
        <f t="shared" si="6"/>
        <v>6.2539945775999985</v>
      </c>
      <c r="G11" s="19">
        <f t="shared" si="6"/>
        <v>6.2539945775999985</v>
      </c>
      <c r="H11" s="19">
        <f t="shared" si="6"/>
        <v>6.2539945775999985</v>
      </c>
      <c r="I11" s="19">
        <f t="shared" si="6"/>
        <v>6.2539945775999985</v>
      </c>
      <c r="J11" s="19">
        <f t="shared" si="6"/>
        <v>3.1269972887999997</v>
      </c>
      <c r="K11" s="19">
        <f t="shared" si="6"/>
        <v>3.1269972887999997</v>
      </c>
      <c r="L11" s="19">
        <f t="shared" si="6"/>
        <v>3.1269972887999997</v>
      </c>
      <c r="M11" s="19">
        <f t="shared" si="6"/>
        <v>3.1269972887999997</v>
      </c>
      <c r="N11" s="19">
        <f t="shared" si="6"/>
        <v>3.1163612436000001</v>
      </c>
      <c r="O11" s="19">
        <f t="shared" si="6"/>
        <v>3.1163612436000001</v>
      </c>
      <c r="P11" s="19">
        <f t="shared" si="6"/>
        <v>3.1163612436000001</v>
      </c>
      <c r="Q11" s="19">
        <f t="shared" si="6"/>
        <v>3.1163612436000001</v>
      </c>
      <c r="R11" s="19">
        <f t="shared" si="6"/>
        <v>3.1057251983999996</v>
      </c>
      <c r="S11" s="19">
        <f t="shared" si="6"/>
        <v>3.1057251983999996</v>
      </c>
      <c r="T11" s="19">
        <f t="shared" si="6"/>
        <v>3.1057251983999996</v>
      </c>
      <c r="U11" s="19">
        <f t="shared" si="6"/>
        <v>0</v>
      </c>
      <c r="V11" s="19">
        <f t="shared" si="6"/>
        <v>3.1057251983999996</v>
      </c>
      <c r="W11" s="19">
        <f t="shared" si="6"/>
        <v>3.1057251983999996</v>
      </c>
      <c r="X11" s="19">
        <f t="shared" si="6"/>
        <v>3.1057251983999996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6.2539945775999985</v>
      </c>
      <c r="D13" s="8">
        <v>9.3809918664000023</v>
      </c>
      <c r="E13" s="8">
        <v>6.2539945775999985</v>
      </c>
      <c r="F13" s="8">
        <v>6.2539945775999985</v>
      </c>
      <c r="G13" s="8">
        <v>6.2539945775999985</v>
      </c>
      <c r="H13" s="8">
        <v>6.2539945775999985</v>
      </c>
      <c r="I13" s="8">
        <v>6.2539945775999985</v>
      </c>
      <c r="J13" s="8">
        <v>3.1269972887999997</v>
      </c>
      <c r="K13" s="8">
        <v>3.1269972887999997</v>
      </c>
      <c r="L13" s="8">
        <v>3.1269972887999997</v>
      </c>
      <c r="M13" s="8">
        <v>3.1269972887999997</v>
      </c>
      <c r="N13" s="8">
        <v>3.1163612436000001</v>
      </c>
      <c r="O13" s="8">
        <v>3.1163612436000001</v>
      </c>
      <c r="P13" s="8">
        <v>3.1163612436000001</v>
      </c>
      <c r="Q13" s="8">
        <v>3.1163612436000001</v>
      </c>
      <c r="R13" s="8">
        <v>3.1057251983999996</v>
      </c>
      <c r="S13" s="8">
        <v>3.1057251983999996</v>
      </c>
      <c r="T13" s="8">
        <v>3.1057251983999996</v>
      </c>
      <c r="U13" s="8">
        <v>0</v>
      </c>
      <c r="V13" s="8">
        <v>3.1057251983999996</v>
      </c>
      <c r="W13" s="8">
        <v>3.1057251983999996</v>
      </c>
      <c r="X13" s="8">
        <v>3.1057251983999996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94.860005644800012</v>
      </c>
      <c r="D22" s="27">
        <f t="shared" si="8"/>
        <v>91.569880511999983</v>
      </c>
      <c r="E22" s="27">
        <f t="shared" si="8"/>
        <v>72.331568179200005</v>
      </c>
      <c r="F22" s="27">
        <f t="shared" si="8"/>
        <v>56.100735820800011</v>
      </c>
      <c r="G22" s="27">
        <f t="shared" si="8"/>
        <v>51.436526169600015</v>
      </c>
      <c r="H22" s="27">
        <f t="shared" si="8"/>
        <v>52.245696729599999</v>
      </c>
      <c r="I22" s="27">
        <f t="shared" si="8"/>
        <v>48.762123379199991</v>
      </c>
      <c r="J22" s="27">
        <f t="shared" si="8"/>
        <v>48.220920000000007</v>
      </c>
      <c r="K22" s="27">
        <f t="shared" si="8"/>
        <v>44.798693068799977</v>
      </c>
      <c r="L22" s="27">
        <f t="shared" si="8"/>
        <v>42.400160985599996</v>
      </c>
      <c r="M22" s="27">
        <f t="shared" si="8"/>
        <v>73.949156582399993</v>
      </c>
      <c r="N22" s="27">
        <f t="shared" si="8"/>
        <v>71.959777045199985</v>
      </c>
      <c r="O22" s="27">
        <f t="shared" si="8"/>
        <v>66.326535989999982</v>
      </c>
      <c r="P22" s="27">
        <f t="shared" si="8"/>
        <v>35.755715476799992</v>
      </c>
      <c r="Q22" s="27">
        <f t="shared" si="8"/>
        <v>42.194214532799997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1.0952290799999997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94.860005644800012</v>
      </c>
      <c r="D23" s="8">
        <v>91.569880511999983</v>
      </c>
      <c r="E23" s="8">
        <v>72.331568179200005</v>
      </c>
      <c r="F23" s="8">
        <v>56.100735820800011</v>
      </c>
      <c r="G23" s="8">
        <v>51.436526169600015</v>
      </c>
      <c r="H23" s="8">
        <v>52.245696729599999</v>
      </c>
      <c r="I23" s="8">
        <v>48.762123379199991</v>
      </c>
      <c r="J23" s="8">
        <v>48.220920000000007</v>
      </c>
      <c r="K23" s="8">
        <v>44.798693068799977</v>
      </c>
      <c r="L23" s="8">
        <v>42.400160985599996</v>
      </c>
      <c r="M23" s="8">
        <v>73.949156582399993</v>
      </c>
      <c r="N23" s="8">
        <v>71.959777045199985</v>
      </c>
      <c r="O23" s="8">
        <v>66.326535989999982</v>
      </c>
      <c r="P23" s="8">
        <v>35.755715476799992</v>
      </c>
      <c r="Q23" s="8">
        <v>42.194214532799997</v>
      </c>
      <c r="R23" s="8">
        <v>0</v>
      </c>
      <c r="S23" s="8">
        <v>0</v>
      </c>
      <c r="T23" s="8">
        <v>0</v>
      </c>
      <c r="U23" s="8">
        <v>0</v>
      </c>
      <c r="V23" s="8">
        <v>1.0952290799999997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271.86610103999999</v>
      </c>
      <c r="D26" s="27">
        <f t="shared" si="9"/>
        <v>233.65120824000005</v>
      </c>
      <c r="E26" s="27">
        <f t="shared" si="9"/>
        <v>224.37909216</v>
      </c>
      <c r="F26" s="27">
        <f t="shared" si="9"/>
        <v>227.58093143999997</v>
      </c>
      <c r="G26" s="27">
        <f t="shared" si="9"/>
        <v>199.08715139999998</v>
      </c>
      <c r="H26" s="27">
        <f t="shared" si="9"/>
        <v>192.73468751999997</v>
      </c>
      <c r="I26" s="27">
        <f t="shared" si="9"/>
        <v>188.96976503999997</v>
      </c>
      <c r="J26" s="27">
        <f t="shared" si="9"/>
        <v>179.12030831999999</v>
      </c>
      <c r="K26" s="27">
        <f t="shared" si="9"/>
        <v>197.37559979999997</v>
      </c>
      <c r="L26" s="27">
        <f t="shared" si="9"/>
        <v>156.17926547999997</v>
      </c>
      <c r="M26" s="27">
        <f t="shared" si="9"/>
        <v>181.27954836000001</v>
      </c>
      <c r="N26" s="27">
        <f t="shared" si="9"/>
        <v>174.96385416000004</v>
      </c>
      <c r="O26" s="27">
        <f t="shared" si="9"/>
        <v>175.58047008</v>
      </c>
      <c r="P26" s="27">
        <f t="shared" si="9"/>
        <v>159.19423811999997</v>
      </c>
      <c r="Q26" s="27">
        <f t="shared" si="9"/>
        <v>149.82246035999998</v>
      </c>
      <c r="R26" s="27">
        <f t="shared" si="9"/>
        <v>136.04118300000002</v>
      </c>
      <c r="S26" s="27">
        <f t="shared" si="9"/>
        <v>116.89024284000003</v>
      </c>
      <c r="T26" s="27">
        <f t="shared" si="9"/>
        <v>137.30056596</v>
      </c>
      <c r="U26" s="27">
        <f t="shared" si="9"/>
        <v>101.14321536</v>
      </c>
      <c r="V26" s="27">
        <f t="shared" si="9"/>
        <v>88.942248000000006</v>
      </c>
      <c r="W26" s="27">
        <f t="shared" si="9"/>
        <v>122.80892940000001</v>
      </c>
      <c r="X26" s="27">
        <f t="shared" si="9"/>
        <v>97.128794880000015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271.86610103999999</v>
      </c>
      <c r="D33" s="19">
        <f t="shared" si="11"/>
        <v>233.65120824000005</v>
      </c>
      <c r="E33" s="19">
        <f t="shared" si="11"/>
        <v>224.37909216</v>
      </c>
      <c r="F33" s="19">
        <f t="shared" si="11"/>
        <v>227.58093143999997</v>
      </c>
      <c r="G33" s="19">
        <f t="shared" si="11"/>
        <v>199.08715139999998</v>
      </c>
      <c r="H33" s="19">
        <f t="shared" si="11"/>
        <v>192.73468751999997</v>
      </c>
      <c r="I33" s="19">
        <f t="shared" si="11"/>
        <v>188.96976503999997</v>
      </c>
      <c r="J33" s="19">
        <f t="shared" si="11"/>
        <v>179.12030831999999</v>
      </c>
      <c r="K33" s="19">
        <f t="shared" si="11"/>
        <v>197.37559979999997</v>
      </c>
      <c r="L33" s="19">
        <f t="shared" si="11"/>
        <v>156.17926547999997</v>
      </c>
      <c r="M33" s="19">
        <f t="shared" si="11"/>
        <v>181.27954836000001</v>
      </c>
      <c r="N33" s="19">
        <f t="shared" si="11"/>
        <v>174.96385416000004</v>
      </c>
      <c r="O33" s="19">
        <f t="shared" si="11"/>
        <v>175.58047008</v>
      </c>
      <c r="P33" s="19">
        <f t="shared" si="11"/>
        <v>159.19423811999997</v>
      </c>
      <c r="Q33" s="19">
        <f t="shared" si="11"/>
        <v>149.82246035999998</v>
      </c>
      <c r="R33" s="19">
        <f t="shared" si="11"/>
        <v>136.04118300000002</v>
      </c>
      <c r="S33" s="19">
        <f t="shared" si="11"/>
        <v>116.89024284000003</v>
      </c>
      <c r="T33" s="19">
        <f t="shared" si="11"/>
        <v>137.30056596</v>
      </c>
      <c r="U33" s="19">
        <f t="shared" si="11"/>
        <v>101.14321536</v>
      </c>
      <c r="V33" s="19">
        <f t="shared" si="11"/>
        <v>88.942248000000006</v>
      </c>
      <c r="W33" s="19">
        <f t="shared" si="11"/>
        <v>122.80892940000001</v>
      </c>
      <c r="X33" s="19">
        <f t="shared" si="11"/>
        <v>97.128794880000015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20.406464280000002</v>
      </c>
      <c r="D36" s="8">
        <v>20.406464280000002</v>
      </c>
      <c r="E36" s="8">
        <v>17.491320000000002</v>
      </c>
      <c r="F36" s="8">
        <v>17.491320000000002</v>
      </c>
      <c r="G36" s="8">
        <v>11.660804280000001</v>
      </c>
      <c r="H36" s="8">
        <v>11.660804280000001</v>
      </c>
      <c r="I36" s="8">
        <v>17.491320000000002</v>
      </c>
      <c r="J36" s="8">
        <v>20.406464280000002</v>
      </c>
      <c r="K36" s="8">
        <v>26.236979999999999</v>
      </c>
      <c r="L36" s="8">
        <v>26.236979999999999</v>
      </c>
      <c r="M36" s="8">
        <v>29.152124280000013</v>
      </c>
      <c r="N36" s="8">
        <v>29.152124280000013</v>
      </c>
      <c r="O36" s="8">
        <v>23.321835720000003</v>
      </c>
      <c r="P36" s="8">
        <v>23.372265240000001</v>
      </c>
      <c r="Q36" s="8">
        <v>23.372265240000001</v>
      </c>
      <c r="R36" s="8">
        <v>35.058284280000009</v>
      </c>
      <c r="S36" s="8">
        <v>37.979789040000007</v>
      </c>
      <c r="T36" s="8">
        <v>58.430549519999992</v>
      </c>
      <c r="U36" s="8">
        <v>37.979789040000007</v>
      </c>
      <c r="V36" s="8">
        <v>32.136779520000012</v>
      </c>
      <c r="W36" s="8">
        <v>43.823025720000011</v>
      </c>
      <c r="X36" s="8">
        <v>35.058284280000009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92.402729640000004</v>
      </c>
      <c r="D43" s="8">
        <v>66.912211080000006</v>
      </c>
      <c r="E43" s="8">
        <v>70.098659279999993</v>
      </c>
      <c r="F43" s="8">
        <v>82.843918559999992</v>
      </c>
      <c r="G43" s="8">
        <v>85.629959999999997</v>
      </c>
      <c r="H43" s="8">
        <v>82.458450359999986</v>
      </c>
      <c r="I43" s="8">
        <v>82.406432159999994</v>
      </c>
      <c r="J43" s="8">
        <v>95.091136919999997</v>
      </c>
      <c r="K43" s="8">
        <v>104.60273147999999</v>
      </c>
      <c r="L43" s="8">
        <v>72.911643479999981</v>
      </c>
      <c r="M43" s="8">
        <v>69.749737199999998</v>
      </c>
      <c r="N43" s="8">
        <v>63.40004892000001</v>
      </c>
      <c r="O43" s="8">
        <v>72.910042919999995</v>
      </c>
      <c r="P43" s="8">
        <v>60.82127999999998</v>
      </c>
      <c r="Q43" s="8">
        <v>60.82127999999998</v>
      </c>
      <c r="R43" s="8">
        <v>44.757526320000004</v>
      </c>
      <c r="S43" s="8">
        <v>35.134159320000009</v>
      </c>
      <c r="T43" s="8">
        <v>38.219505480000002</v>
      </c>
      <c r="U43" s="8">
        <v>35.020786319999999</v>
      </c>
      <c r="V43" s="8">
        <v>28.662828479999998</v>
      </c>
      <c r="W43" s="8">
        <v>44.589467519999992</v>
      </c>
      <c r="X43" s="8">
        <v>33.927870600000013</v>
      </c>
    </row>
    <row r="44" spans="1:24" ht="11.25" customHeight="1" x14ac:dyDescent="0.2">
      <c r="A44" s="28" t="s">
        <v>74</v>
      </c>
      <c r="B44" s="7" t="s">
        <v>75</v>
      </c>
      <c r="C44" s="8">
        <v>159.05690712000001</v>
      </c>
      <c r="D44" s="8">
        <v>146.33253288000003</v>
      </c>
      <c r="E44" s="8">
        <v>136.78911288</v>
      </c>
      <c r="F44" s="8">
        <v>127.24569287999999</v>
      </c>
      <c r="G44" s="8">
        <v>101.79638712000001</v>
      </c>
      <c r="H44" s="8">
        <v>98.61543288</v>
      </c>
      <c r="I44" s="8">
        <v>89.072012879999988</v>
      </c>
      <c r="J44" s="8">
        <v>63.622707120000008</v>
      </c>
      <c r="K44" s="8">
        <v>66.535888320000012</v>
      </c>
      <c r="L44" s="8">
        <v>57.030641999999993</v>
      </c>
      <c r="M44" s="8">
        <v>82.377686879999999</v>
      </c>
      <c r="N44" s="8">
        <v>82.411680959999998</v>
      </c>
      <c r="O44" s="8">
        <v>79.348591440000007</v>
      </c>
      <c r="P44" s="8">
        <v>75.000692880000003</v>
      </c>
      <c r="Q44" s="8">
        <v>65.628915120000002</v>
      </c>
      <c r="R44" s="8">
        <v>56.225372399999991</v>
      </c>
      <c r="S44" s="8">
        <v>43.776294480000004</v>
      </c>
      <c r="T44" s="8">
        <v>40.650510959999998</v>
      </c>
      <c r="U44" s="8">
        <v>28.14264</v>
      </c>
      <c r="V44" s="8">
        <v>28.14264</v>
      </c>
      <c r="W44" s="8">
        <v>34.396436160000007</v>
      </c>
      <c r="X44" s="8">
        <v>28.14264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52.05519000000001</v>
      </c>
      <c r="D51" s="27">
        <v>48.672360000000012</v>
      </c>
      <c r="E51" s="27">
        <v>48.823830000000001</v>
      </c>
      <c r="F51" s="27">
        <v>47.056680000000007</v>
      </c>
      <c r="G51" s="27">
        <v>44.330220000000011</v>
      </c>
      <c r="H51" s="27">
        <v>31.303799999999995</v>
      </c>
      <c r="I51" s="27">
        <v>34.939080000000011</v>
      </c>
      <c r="J51" s="27">
        <v>35.44357608</v>
      </c>
      <c r="K51" s="27">
        <v>34.585246079999997</v>
      </c>
      <c r="L51" s="27">
        <v>35.343201960000009</v>
      </c>
      <c r="M51" s="27">
        <v>44.17854804000001</v>
      </c>
      <c r="N51" s="27">
        <v>49.328931959999991</v>
      </c>
      <c r="O51" s="27">
        <v>58.97191608</v>
      </c>
      <c r="P51" s="27">
        <v>49.732044120000012</v>
      </c>
      <c r="Q51" s="27">
        <v>42.058573920000001</v>
      </c>
      <c r="R51" s="27">
        <v>42.058170000000004</v>
      </c>
      <c r="S51" s="27">
        <v>37.817413919999993</v>
      </c>
      <c r="T51" s="27">
        <v>38.594959920000001</v>
      </c>
      <c r="U51" s="27">
        <v>38.123787239999999</v>
      </c>
      <c r="V51" s="27">
        <v>38.426727240000005</v>
      </c>
      <c r="W51" s="27">
        <v>39.083299199999992</v>
      </c>
      <c r="X51" s="27">
        <v>52.922406239999987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39.246157440000005</v>
      </c>
      <c r="D61" s="49">
        <f t="shared" si="13"/>
        <v>34.036621919999995</v>
      </c>
      <c r="E61" s="49">
        <f t="shared" si="13"/>
        <v>28.436577120000003</v>
      </c>
      <c r="F61" s="49">
        <f t="shared" si="13"/>
        <v>31.012621919999997</v>
      </c>
      <c r="G61" s="49">
        <f t="shared" si="13"/>
        <v>33.471179279999994</v>
      </c>
      <c r="H61" s="49">
        <f t="shared" si="13"/>
        <v>28.879134480000005</v>
      </c>
      <c r="I61" s="49">
        <f t="shared" si="13"/>
        <v>39.909688559999999</v>
      </c>
      <c r="J61" s="49">
        <f t="shared" si="13"/>
        <v>32.012421839999995</v>
      </c>
      <c r="K61" s="49">
        <f t="shared" si="13"/>
        <v>30.499020719999997</v>
      </c>
      <c r="L61" s="49">
        <f t="shared" si="13"/>
        <v>26.688201119999999</v>
      </c>
      <c r="M61" s="49">
        <f t="shared" si="13"/>
        <v>26.131155119999999</v>
      </c>
      <c r="N61" s="49">
        <f t="shared" si="13"/>
        <v>29.996421839999996</v>
      </c>
      <c r="O61" s="49">
        <f t="shared" si="13"/>
        <v>28.204601039999996</v>
      </c>
      <c r="P61" s="49">
        <f t="shared" si="13"/>
        <v>26.404176960000001</v>
      </c>
      <c r="Q61" s="49">
        <f t="shared" si="13"/>
        <v>33.675556319999998</v>
      </c>
      <c r="R61" s="49">
        <f t="shared" si="13"/>
        <v>16.18388856</v>
      </c>
      <c r="S61" s="49">
        <f t="shared" si="13"/>
        <v>18.890267760000004</v>
      </c>
      <c r="T61" s="49">
        <f t="shared" si="13"/>
        <v>34.687799999999996</v>
      </c>
      <c r="U61" s="49">
        <f t="shared" si="13"/>
        <v>39.765443759999989</v>
      </c>
      <c r="V61" s="49">
        <f t="shared" si="13"/>
        <v>49.425687360000005</v>
      </c>
      <c r="W61" s="49">
        <f t="shared" si="13"/>
        <v>49.491333359999999</v>
      </c>
      <c r="X61" s="49">
        <f t="shared" si="13"/>
        <v>53.01493704</v>
      </c>
    </row>
    <row r="62" spans="1:24" ht="11.25" customHeight="1" x14ac:dyDescent="0.2">
      <c r="A62" s="50" t="s">
        <v>92</v>
      </c>
      <c r="B62" s="51" t="s">
        <v>93</v>
      </c>
      <c r="C62" s="52">
        <v>38.864044800000002</v>
      </c>
      <c r="D62" s="52">
        <v>33.599865599999994</v>
      </c>
      <c r="E62" s="52">
        <v>27.999820800000002</v>
      </c>
      <c r="F62" s="52">
        <v>30.575865599999997</v>
      </c>
      <c r="G62" s="52">
        <v>32.816044799999993</v>
      </c>
      <c r="H62" s="52">
        <v>28.224000000000004</v>
      </c>
      <c r="I62" s="52">
        <v>39.1999104</v>
      </c>
      <c r="J62" s="52">
        <v>31.247999999999998</v>
      </c>
      <c r="K62" s="52">
        <v>29.679955199999998</v>
      </c>
      <c r="L62" s="52">
        <v>25.760044799999999</v>
      </c>
      <c r="M62" s="52">
        <v>25.3120896</v>
      </c>
      <c r="N62" s="52">
        <v>29.231999999999996</v>
      </c>
      <c r="O62" s="52">
        <v>27.440179199999996</v>
      </c>
      <c r="P62" s="52">
        <v>25.3120896</v>
      </c>
      <c r="Q62" s="52">
        <v>32.256</v>
      </c>
      <c r="R62" s="52">
        <v>13.999910400000001</v>
      </c>
      <c r="S62" s="52">
        <v>15.232089600000002</v>
      </c>
      <c r="T62" s="52">
        <v>31.247999999999998</v>
      </c>
      <c r="U62" s="52">
        <v>35.615865599999992</v>
      </c>
      <c r="V62" s="52">
        <v>46.368000000000002</v>
      </c>
      <c r="W62" s="52">
        <v>46.815955199999998</v>
      </c>
      <c r="X62" s="52">
        <v>49.167820799999994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0.38211263999999989</v>
      </c>
      <c r="D64" s="52">
        <v>0.4367563200000002</v>
      </c>
      <c r="E64" s="52">
        <v>0.4367563200000002</v>
      </c>
      <c r="F64" s="52">
        <v>0.4367563200000002</v>
      </c>
      <c r="G64" s="52">
        <v>0.65513447999999996</v>
      </c>
      <c r="H64" s="52">
        <v>0.65513447999999996</v>
      </c>
      <c r="I64" s="52">
        <v>0.70977816000000005</v>
      </c>
      <c r="J64" s="52">
        <v>0.76442184000000002</v>
      </c>
      <c r="K64" s="52">
        <v>0.81906551999999999</v>
      </c>
      <c r="L64" s="52">
        <v>0.92815632000000003</v>
      </c>
      <c r="M64" s="52">
        <v>0.81906551999999999</v>
      </c>
      <c r="N64" s="52">
        <v>0.76442184000000002</v>
      </c>
      <c r="O64" s="52">
        <v>0.76442184000000002</v>
      </c>
      <c r="P64" s="52">
        <v>1.0920873600000003</v>
      </c>
      <c r="Q64" s="52">
        <v>1.4195563200000001</v>
      </c>
      <c r="R64" s="52">
        <v>2.1839781600000001</v>
      </c>
      <c r="S64" s="52">
        <v>3.6581781600000012</v>
      </c>
      <c r="T64" s="52">
        <v>3.4397999999999995</v>
      </c>
      <c r="U64" s="52">
        <v>4.1495781599999999</v>
      </c>
      <c r="V64" s="52">
        <v>3.0576873600000014</v>
      </c>
      <c r="W64" s="52">
        <v>2.6753781600000002</v>
      </c>
      <c r="X64" s="52">
        <v>2.6207344799999999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1.0659081600000002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0.16047359999999999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142.10306964</v>
      </c>
      <c r="D2" s="21">
        <f t="shared" ref="D2:X2" si="0">SUM(D3,D17,D22,D25,D26,D51,D52)</f>
        <v>173.94011748</v>
      </c>
      <c r="E2" s="21">
        <f t="shared" si="0"/>
        <v>143.60237856000001</v>
      </c>
      <c r="F2" s="21">
        <f t="shared" si="0"/>
        <v>148.21280676000001</v>
      </c>
      <c r="G2" s="21">
        <f t="shared" si="0"/>
        <v>110.05298855999999</v>
      </c>
      <c r="H2" s="21">
        <f t="shared" si="0"/>
        <v>100.48067747999998</v>
      </c>
      <c r="I2" s="21">
        <f t="shared" si="0"/>
        <v>82.276847639999986</v>
      </c>
      <c r="J2" s="21">
        <f t="shared" si="0"/>
        <v>82.733925239999976</v>
      </c>
      <c r="K2" s="21">
        <f t="shared" si="0"/>
        <v>58.052553840000002</v>
      </c>
      <c r="L2" s="21">
        <f t="shared" si="0"/>
        <v>50.25182616</v>
      </c>
      <c r="M2" s="21">
        <f t="shared" si="0"/>
        <v>37.728514439999998</v>
      </c>
      <c r="N2" s="21">
        <f t="shared" si="0"/>
        <v>40.901050080000005</v>
      </c>
      <c r="O2" s="21">
        <f t="shared" si="0"/>
        <v>40.813533360000001</v>
      </c>
      <c r="P2" s="21">
        <f t="shared" si="0"/>
        <v>41.05473336</v>
      </c>
      <c r="Q2" s="21">
        <f t="shared" si="0"/>
        <v>28.477895759999999</v>
      </c>
      <c r="R2" s="21">
        <f t="shared" si="0"/>
        <v>28.703775599999997</v>
      </c>
      <c r="S2" s="21">
        <f t="shared" si="0"/>
        <v>34.754268240000002</v>
      </c>
      <c r="T2" s="21">
        <f t="shared" si="0"/>
        <v>32.610906720000003</v>
      </c>
      <c r="U2" s="21">
        <f t="shared" si="0"/>
        <v>35.107871400000008</v>
      </c>
      <c r="V2" s="21">
        <f t="shared" si="0"/>
        <v>26.415631439999999</v>
      </c>
      <c r="W2" s="21">
        <f t="shared" si="0"/>
        <v>24.80470236</v>
      </c>
      <c r="X2" s="21">
        <f t="shared" si="0"/>
        <v>17.840935800000004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139.27562964000001</v>
      </c>
      <c r="D26" s="27">
        <f t="shared" si="9"/>
        <v>171.11267748</v>
      </c>
      <c r="E26" s="27">
        <f t="shared" si="9"/>
        <v>139.26023856</v>
      </c>
      <c r="F26" s="27">
        <f t="shared" si="9"/>
        <v>145.63781676000002</v>
      </c>
      <c r="G26" s="27">
        <f t="shared" si="9"/>
        <v>107.22554855999999</v>
      </c>
      <c r="H26" s="27">
        <f t="shared" si="9"/>
        <v>97.653237479999987</v>
      </c>
      <c r="I26" s="27">
        <f t="shared" si="9"/>
        <v>81.771947639999979</v>
      </c>
      <c r="J26" s="27">
        <f t="shared" si="9"/>
        <v>81.774615239999974</v>
      </c>
      <c r="K26" s="27">
        <f t="shared" si="9"/>
        <v>56.79030384</v>
      </c>
      <c r="L26" s="27">
        <f t="shared" si="9"/>
        <v>50.201336159999997</v>
      </c>
      <c r="M26" s="27">
        <f t="shared" si="9"/>
        <v>37.526554439999998</v>
      </c>
      <c r="N26" s="27">
        <f t="shared" si="9"/>
        <v>40.699090080000005</v>
      </c>
      <c r="O26" s="27">
        <f t="shared" si="9"/>
        <v>40.712553360000001</v>
      </c>
      <c r="P26" s="27">
        <f t="shared" si="9"/>
        <v>40.903263359999997</v>
      </c>
      <c r="Q26" s="27">
        <f t="shared" si="9"/>
        <v>28.17495576</v>
      </c>
      <c r="R26" s="27">
        <f t="shared" si="9"/>
        <v>27.946425599999998</v>
      </c>
      <c r="S26" s="27">
        <f t="shared" si="9"/>
        <v>34.249368240000003</v>
      </c>
      <c r="T26" s="27">
        <f t="shared" si="9"/>
        <v>31.264641360000002</v>
      </c>
      <c r="U26" s="27">
        <f t="shared" si="9"/>
        <v>33.391009440000005</v>
      </c>
      <c r="V26" s="27">
        <f t="shared" si="9"/>
        <v>21.972107519999998</v>
      </c>
      <c r="W26" s="27">
        <f t="shared" si="9"/>
        <v>18.84627648</v>
      </c>
      <c r="X26" s="27">
        <f t="shared" si="9"/>
        <v>12.174342120000002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139.27562964000001</v>
      </c>
      <c r="D33" s="19">
        <f t="shared" si="11"/>
        <v>171.11267748</v>
      </c>
      <c r="E33" s="19">
        <f t="shared" si="11"/>
        <v>139.26023856</v>
      </c>
      <c r="F33" s="19">
        <f t="shared" si="11"/>
        <v>145.63781676000002</v>
      </c>
      <c r="G33" s="19">
        <f t="shared" si="11"/>
        <v>107.22554855999999</v>
      </c>
      <c r="H33" s="19">
        <f t="shared" si="11"/>
        <v>97.653237479999987</v>
      </c>
      <c r="I33" s="19">
        <f t="shared" si="11"/>
        <v>81.771947639999979</v>
      </c>
      <c r="J33" s="19">
        <f t="shared" si="11"/>
        <v>81.774615239999974</v>
      </c>
      <c r="K33" s="19">
        <f t="shared" si="11"/>
        <v>56.79030384</v>
      </c>
      <c r="L33" s="19">
        <f t="shared" si="11"/>
        <v>50.201336159999997</v>
      </c>
      <c r="M33" s="19">
        <f t="shared" si="11"/>
        <v>37.526554439999998</v>
      </c>
      <c r="N33" s="19">
        <f t="shared" si="11"/>
        <v>40.699090080000005</v>
      </c>
      <c r="O33" s="19">
        <f t="shared" si="11"/>
        <v>40.712553360000001</v>
      </c>
      <c r="P33" s="19">
        <f t="shared" si="11"/>
        <v>40.903263359999997</v>
      </c>
      <c r="Q33" s="19">
        <f t="shared" si="11"/>
        <v>28.17495576</v>
      </c>
      <c r="R33" s="19">
        <f t="shared" si="11"/>
        <v>27.946425599999998</v>
      </c>
      <c r="S33" s="19">
        <f t="shared" si="11"/>
        <v>34.249368240000003</v>
      </c>
      <c r="T33" s="19">
        <f t="shared" si="11"/>
        <v>31.264641360000002</v>
      </c>
      <c r="U33" s="19">
        <f t="shared" si="11"/>
        <v>33.391009440000005</v>
      </c>
      <c r="V33" s="19">
        <f t="shared" si="11"/>
        <v>21.972107519999998</v>
      </c>
      <c r="W33" s="19">
        <f t="shared" si="11"/>
        <v>18.84627648</v>
      </c>
      <c r="X33" s="19">
        <f t="shared" si="11"/>
        <v>12.174342120000002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8.7456599999999991</v>
      </c>
      <c r="D36" s="8">
        <v>8.7456599999999991</v>
      </c>
      <c r="E36" s="8">
        <v>8.7456599999999991</v>
      </c>
      <c r="F36" s="8">
        <v>8.7456599999999991</v>
      </c>
      <c r="G36" s="8">
        <v>8.7456599999999991</v>
      </c>
      <c r="H36" s="8">
        <v>8.7456599999999991</v>
      </c>
      <c r="I36" s="8">
        <v>8.7456599999999991</v>
      </c>
      <c r="J36" s="8">
        <v>8.7456599999999991</v>
      </c>
      <c r="K36" s="8">
        <v>2.9151442800000007</v>
      </c>
      <c r="L36" s="8">
        <v>5.8305157200000011</v>
      </c>
      <c r="M36" s="8">
        <v>5.8305157200000011</v>
      </c>
      <c r="N36" s="8">
        <v>5.8305157200000011</v>
      </c>
      <c r="O36" s="8">
        <v>5.8305157200000011</v>
      </c>
      <c r="P36" s="8">
        <v>5.8430095200000007</v>
      </c>
      <c r="Q36" s="8">
        <v>5.8430095200000007</v>
      </c>
      <c r="R36" s="8">
        <v>8.7645142800000002</v>
      </c>
      <c r="S36" s="8">
        <v>8.7645142800000002</v>
      </c>
      <c r="T36" s="8">
        <v>5.8430095200000007</v>
      </c>
      <c r="U36" s="8">
        <v>17.529255720000002</v>
      </c>
      <c r="V36" s="8">
        <v>2.9215047600000004</v>
      </c>
      <c r="W36" s="8">
        <v>2.9215047600000004</v>
      </c>
      <c r="X36" s="8">
        <v>2.9215047600000004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63.726029640000014</v>
      </c>
      <c r="D43" s="8">
        <v>79.657470360000005</v>
      </c>
      <c r="E43" s="8">
        <v>54.167218559999995</v>
      </c>
      <c r="F43" s="8">
        <v>63.726029640000014</v>
      </c>
      <c r="G43" s="8">
        <v>44.400601439999981</v>
      </c>
      <c r="H43" s="8">
        <v>53.915130359999999</v>
      </c>
      <c r="I43" s="8">
        <v>38.033840519999984</v>
      </c>
      <c r="J43" s="8">
        <v>38.036508119999986</v>
      </c>
      <c r="K43" s="8">
        <v>28.528114679999998</v>
      </c>
      <c r="L43" s="8">
        <v>25.360606439999998</v>
      </c>
      <c r="M43" s="8">
        <v>19.0226556</v>
      </c>
      <c r="N43" s="8">
        <v>22.189897080000001</v>
      </c>
      <c r="O43" s="8">
        <v>25.360072919999997</v>
      </c>
      <c r="P43" s="8">
        <v>28.810079999999996</v>
      </c>
      <c r="Q43" s="8">
        <v>19.206720000000001</v>
      </c>
      <c r="R43" s="8">
        <v>19.181911319999998</v>
      </c>
      <c r="S43" s="8">
        <v>22.357955880000002</v>
      </c>
      <c r="T43" s="8">
        <v>22.29473376</v>
      </c>
      <c r="U43" s="8">
        <v>12.734855639999999</v>
      </c>
      <c r="V43" s="8">
        <v>15.923704679999998</v>
      </c>
      <c r="W43" s="8">
        <v>15.924771720000001</v>
      </c>
      <c r="X43" s="8">
        <v>9.2528373600000009</v>
      </c>
    </row>
    <row r="44" spans="1:24" ht="11.25" customHeight="1" x14ac:dyDescent="0.2">
      <c r="A44" s="28" t="s">
        <v>74</v>
      </c>
      <c r="B44" s="7" t="s">
        <v>75</v>
      </c>
      <c r="C44" s="8">
        <v>66.803939999999997</v>
      </c>
      <c r="D44" s="8">
        <v>82.709547120000011</v>
      </c>
      <c r="E44" s="8">
        <v>76.347360000000009</v>
      </c>
      <c r="F44" s="8">
        <v>73.166127120000027</v>
      </c>
      <c r="G44" s="8">
        <v>54.079287120000018</v>
      </c>
      <c r="H44" s="8">
        <v>34.992447119999987</v>
      </c>
      <c r="I44" s="8">
        <v>34.992447119999987</v>
      </c>
      <c r="J44" s="8">
        <v>34.992447119999987</v>
      </c>
      <c r="K44" s="8">
        <v>25.347044880000002</v>
      </c>
      <c r="L44" s="8">
        <v>19.010214000000001</v>
      </c>
      <c r="M44" s="8">
        <v>12.67338312</v>
      </c>
      <c r="N44" s="8">
        <v>12.67867728</v>
      </c>
      <c r="O44" s="8">
        <v>9.5219647200000033</v>
      </c>
      <c r="P44" s="8">
        <v>6.2501738400000013</v>
      </c>
      <c r="Q44" s="8">
        <v>3.1252262399999999</v>
      </c>
      <c r="R44" s="8">
        <v>0</v>
      </c>
      <c r="S44" s="8">
        <v>3.1268980800000001</v>
      </c>
      <c r="T44" s="8">
        <v>3.1268980800000001</v>
      </c>
      <c r="U44" s="8">
        <v>3.1268980800000001</v>
      </c>
      <c r="V44" s="8">
        <v>3.1268980800000001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2.8274400000000015</v>
      </c>
      <c r="D51" s="27">
        <v>2.8274400000000015</v>
      </c>
      <c r="E51" s="27">
        <v>4.3421399999999997</v>
      </c>
      <c r="F51" s="27">
        <v>2.5749899999999992</v>
      </c>
      <c r="G51" s="27">
        <v>2.8274400000000015</v>
      </c>
      <c r="H51" s="27">
        <v>2.8274400000000015</v>
      </c>
      <c r="I51" s="27">
        <v>0.5048999999999999</v>
      </c>
      <c r="J51" s="27">
        <v>0.95931000000000022</v>
      </c>
      <c r="K51" s="27">
        <v>1.2622500000000001</v>
      </c>
      <c r="L51" s="27">
        <v>5.0489999999999993E-2</v>
      </c>
      <c r="M51" s="27">
        <v>0.20196000000000003</v>
      </c>
      <c r="N51" s="27">
        <v>0.20196000000000003</v>
      </c>
      <c r="O51" s="27">
        <v>0.10098000000000001</v>
      </c>
      <c r="P51" s="27">
        <v>0.15147000000000002</v>
      </c>
      <c r="Q51" s="27">
        <v>0.30294000000000004</v>
      </c>
      <c r="R51" s="27">
        <v>0.75734999999999997</v>
      </c>
      <c r="S51" s="27">
        <v>0.5048999999999999</v>
      </c>
      <c r="T51" s="27">
        <v>1.3462653600000003</v>
      </c>
      <c r="U51" s="27">
        <v>1.7168619599999999</v>
      </c>
      <c r="V51" s="27">
        <v>4.4435239199999987</v>
      </c>
      <c r="W51" s="27">
        <v>5.9584258799999992</v>
      </c>
      <c r="X51" s="27">
        <v>5.666593680000001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0.23784479999999997</v>
      </c>
      <c r="P61" s="49">
        <f t="shared" si="13"/>
        <v>0.26535455999999996</v>
      </c>
      <c r="Q61" s="49">
        <f t="shared" si="13"/>
        <v>0.31378319999999998</v>
      </c>
      <c r="R61" s="49">
        <f t="shared" si="13"/>
        <v>0.27824975999999996</v>
      </c>
      <c r="S61" s="49">
        <f t="shared" si="13"/>
        <v>0.30547295999999996</v>
      </c>
      <c r="T61" s="49">
        <f t="shared" si="13"/>
        <v>0.18024623999999997</v>
      </c>
      <c r="U61" s="49">
        <f t="shared" si="13"/>
        <v>0.20317104</v>
      </c>
      <c r="V61" s="49">
        <f t="shared" si="13"/>
        <v>0.36077903999999977</v>
      </c>
      <c r="W61" s="49">
        <f t="shared" si="13"/>
        <v>0.27423791999999997</v>
      </c>
      <c r="X61" s="49">
        <f t="shared" si="13"/>
        <v>1.1869833600000002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0.89591040000000022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0.29107295999999994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0.23784479999999997</v>
      </c>
      <c r="P72" s="55">
        <v>0.26535455999999996</v>
      </c>
      <c r="Q72" s="55">
        <v>0.31378319999999998</v>
      </c>
      <c r="R72" s="55">
        <v>0.27824975999999996</v>
      </c>
      <c r="S72" s="55">
        <v>0.30547295999999996</v>
      </c>
      <c r="T72" s="55">
        <v>0.18024623999999997</v>
      </c>
      <c r="U72" s="55">
        <v>0.20317104</v>
      </c>
      <c r="V72" s="55">
        <v>0.36077903999999977</v>
      </c>
      <c r="W72" s="55">
        <v>0.27423791999999997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246.62556215999999</v>
      </c>
      <c r="D2" s="21">
        <f t="shared" ref="D2:X2" si="0">SUM(D3,D17,D22,D25,D26,D51,D52)</f>
        <v>209.05429319999996</v>
      </c>
      <c r="E2" s="21">
        <f t="shared" si="0"/>
        <v>201.03691392000005</v>
      </c>
      <c r="F2" s="21">
        <f t="shared" si="0"/>
        <v>193.11727428</v>
      </c>
      <c r="G2" s="21">
        <f t="shared" si="0"/>
        <v>173.87374212000003</v>
      </c>
      <c r="H2" s="21">
        <f t="shared" si="0"/>
        <v>201.0297364848</v>
      </c>
      <c r="I2" s="21">
        <f t="shared" si="0"/>
        <v>201.64274739359999</v>
      </c>
      <c r="J2" s="21">
        <f t="shared" si="0"/>
        <v>180.34318536479998</v>
      </c>
      <c r="K2" s="21">
        <f t="shared" si="0"/>
        <v>164.33801575199999</v>
      </c>
      <c r="L2" s="21">
        <f t="shared" si="0"/>
        <v>166.04129452320001</v>
      </c>
      <c r="M2" s="21">
        <f t="shared" si="0"/>
        <v>164.91661886880001</v>
      </c>
      <c r="N2" s="21">
        <f t="shared" si="0"/>
        <v>165.37053736080003</v>
      </c>
      <c r="O2" s="21">
        <f t="shared" si="0"/>
        <v>130.06923456600001</v>
      </c>
      <c r="P2" s="21">
        <f t="shared" si="0"/>
        <v>125.12262707999997</v>
      </c>
      <c r="Q2" s="21">
        <f t="shared" si="0"/>
        <v>128.58023304000002</v>
      </c>
      <c r="R2" s="21">
        <f t="shared" si="0"/>
        <v>122.31782387999999</v>
      </c>
      <c r="S2" s="21">
        <f t="shared" si="0"/>
        <v>116.40476124000003</v>
      </c>
      <c r="T2" s="21">
        <f t="shared" si="0"/>
        <v>96.858574560000008</v>
      </c>
      <c r="U2" s="21">
        <f t="shared" si="0"/>
        <v>101.21759964000002</v>
      </c>
      <c r="V2" s="21">
        <f t="shared" si="0"/>
        <v>102.88668348000002</v>
      </c>
      <c r="W2" s="21">
        <f t="shared" si="0"/>
        <v>75.008605845215044</v>
      </c>
      <c r="X2" s="21">
        <f t="shared" si="0"/>
        <v>81.703365653705092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1.0244475648</v>
      </c>
      <c r="I22" s="27">
        <f t="shared" si="8"/>
        <v>1.0835358336000001</v>
      </c>
      <c r="J22" s="27">
        <f t="shared" si="8"/>
        <v>1.0714923647999999</v>
      </c>
      <c r="K22" s="27">
        <f t="shared" si="8"/>
        <v>1.0180494719999997</v>
      </c>
      <c r="L22" s="27">
        <f t="shared" si="8"/>
        <v>1.0342328832000001</v>
      </c>
      <c r="M22" s="27">
        <f t="shared" si="8"/>
        <v>1.0564380287999999</v>
      </c>
      <c r="N22" s="27">
        <f t="shared" si="8"/>
        <v>2.1166318007999996</v>
      </c>
      <c r="O22" s="27">
        <f t="shared" si="8"/>
        <v>1.0204082460000001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1.0244475648</v>
      </c>
      <c r="I23" s="8">
        <v>1.0835358336000001</v>
      </c>
      <c r="J23" s="8">
        <v>1.0714923647999999</v>
      </c>
      <c r="K23" s="8">
        <v>1.0180494719999997</v>
      </c>
      <c r="L23" s="8">
        <v>1.0342328832000001</v>
      </c>
      <c r="M23" s="8">
        <v>1.0564380287999999</v>
      </c>
      <c r="N23" s="8">
        <v>2.1166318007999996</v>
      </c>
      <c r="O23" s="8">
        <v>1.0204082460000001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223.55163216</v>
      </c>
      <c r="D26" s="27">
        <f t="shared" si="9"/>
        <v>185.92987319999997</v>
      </c>
      <c r="E26" s="27">
        <f t="shared" si="9"/>
        <v>176.90269392000002</v>
      </c>
      <c r="F26" s="27">
        <f t="shared" si="9"/>
        <v>166.81198428000002</v>
      </c>
      <c r="G26" s="27">
        <f t="shared" si="9"/>
        <v>148.27531212000002</v>
      </c>
      <c r="H26" s="27">
        <f t="shared" si="9"/>
        <v>173.14460892</v>
      </c>
      <c r="I26" s="27">
        <f t="shared" si="9"/>
        <v>173.34510155999999</v>
      </c>
      <c r="J26" s="27">
        <f t="shared" si="9"/>
        <v>151.30063691999999</v>
      </c>
      <c r="K26" s="27">
        <f t="shared" si="9"/>
        <v>136.1567502</v>
      </c>
      <c r="L26" s="27">
        <f t="shared" si="9"/>
        <v>128.80552968000001</v>
      </c>
      <c r="M26" s="27">
        <f t="shared" si="9"/>
        <v>133.76834280000003</v>
      </c>
      <c r="N26" s="27">
        <f t="shared" si="9"/>
        <v>146.44073556000001</v>
      </c>
      <c r="O26" s="27">
        <f t="shared" si="9"/>
        <v>115.01260632</v>
      </c>
      <c r="P26" s="27">
        <f t="shared" si="9"/>
        <v>109.21847903999998</v>
      </c>
      <c r="Q26" s="27">
        <f t="shared" si="9"/>
        <v>108.93942108000002</v>
      </c>
      <c r="R26" s="27">
        <f t="shared" si="9"/>
        <v>102.72770387999999</v>
      </c>
      <c r="S26" s="27">
        <f t="shared" si="9"/>
        <v>102.06539928000002</v>
      </c>
      <c r="T26" s="27">
        <f t="shared" si="9"/>
        <v>86.486716800000011</v>
      </c>
      <c r="U26" s="27">
        <f t="shared" si="9"/>
        <v>88.543397880000015</v>
      </c>
      <c r="V26" s="27">
        <f t="shared" si="9"/>
        <v>88.293659760000011</v>
      </c>
      <c r="W26" s="27">
        <f t="shared" si="9"/>
        <v>61.270211520000004</v>
      </c>
      <c r="X26" s="27">
        <f t="shared" si="9"/>
        <v>66.064650120000024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223.55163216</v>
      </c>
      <c r="D33" s="19">
        <f t="shared" si="11"/>
        <v>185.92987319999997</v>
      </c>
      <c r="E33" s="19">
        <f t="shared" si="11"/>
        <v>176.90269392000002</v>
      </c>
      <c r="F33" s="19">
        <f t="shared" si="11"/>
        <v>166.81198428000002</v>
      </c>
      <c r="G33" s="19">
        <f t="shared" si="11"/>
        <v>148.27531212000002</v>
      </c>
      <c r="H33" s="19">
        <f t="shared" si="11"/>
        <v>173.14460892</v>
      </c>
      <c r="I33" s="19">
        <f t="shared" si="11"/>
        <v>173.34510155999999</v>
      </c>
      <c r="J33" s="19">
        <f t="shared" si="11"/>
        <v>151.30063691999999</v>
      </c>
      <c r="K33" s="19">
        <f t="shared" si="11"/>
        <v>136.1567502</v>
      </c>
      <c r="L33" s="19">
        <f t="shared" si="11"/>
        <v>128.80552968000001</v>
      </c>
      <c r="M33" s="19">
        <f t="shared" si="11"/>
        <v>133.76834280000003</v>
      </c>
      <c r="N33" s="19">
        <f t="shared" si="11"/>
        <v>146.44073556000001</v>
      </c>
      <c r="O33" s="19">
        <f t="shared" si="11"/>
        <v>115.01260632</v>
      </c>
      <c r="P33" s="19">
        <f t="shared" si="11"/>
        <v>109.21847903999998</v>
      </c>
      <c r="Q33" s="19">
        <f t="shared" si="11"/>
        <v>108.93942108000002</v>
      </c>
      <c r="R33" s="19">
        <f t="shared" si="11"/>
        <v>102.72770387999999</v>
      </c>
      <c r="S33" s="19">
        <f t="shared" si="11"/>
        <v>102.06539928000002</v>
      </c>
      <c r="T33" s="19">
        <f t="shared" si="11"/>
        <v>86.486716800000011</v>
      </c>
      <c r="U33" s="19">
        <f t="shared" si="11"/>
        <v>88.543397880000015</v>
      </c>
      <c r="V33" s="19">
        <f t="shared" si="11"/>
        <v>88.293659760000011</v>
      </c>
      <c r="W33" s="19">
        <f t="shared" si="11"/>
        <v>61.270211520000004</v>
      </c>
      <c r="X33" s="19">
        <f t="shared" si="11"/>
        <v>66.064650120000024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131.1849</v>
      </c>
      <c r="D36" s="8">
        <v>90.371744280000001</v>
      </c>
      <c r="E36" s="8">
        <v>84.541455720000002</v>
      </c>
      <c r="F36" s="8">
        <v>90.371744280000001</v>
      </c>
      <c r="G36" s="8">
        <v>81.626084280000015</v>
      </c>
      <c r="H36" s="8">
        <v>87.456599999999995</v>
      </c>
      <c r="I36" s="8">
        <v>84.541455720000002</v>
      </c>
      <c r="J36" s="8">
        <v>46.643444279999997</v>
      </c>
      <c r="K36" s="8">
        <v>37.897784280000003</v>
      </c>
      <c r="L36" s="8">
        <v>49.558815719999991</v>
      </c>
      <c r="M36" s="8">
        <v>29.152124280000013</v>
      </c>
      <c r="N36" s="8">
        <v>29.152124280000013</v>
      </c>
      <c r="O36" s="8">
        <v>26.236979999999999</v>
      </c>
      <c r="P36" s="8">
        <v>26.293770000000002</v>
      </c>
      <c r="Q36" s="8">
        <v>29.21527476000001</v>
      </c>
      <c r="R36" s="8">
        <v>26.293770000000002</v>
      </c>
      <c r="S36" s="8">
        <v>35.058284280000009</v>
      </c>
      <c r="T36" s="8">
        <v>29.21527476000001</v>
      </c>
      <c r="U36" s="8">
        <v>40.901520960000013</v>
      </c>
      <c r="V36" s="8">
        <v>43.823025720000011</v>
      </c>
      <c r="W36" s="8">
        <v>26.293770000000002</v>
      </c>
      <c r="X36" s="8">
        <v>32.136779520000012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70.098659279999993</v>
      </c>
      <c r="D43" s="8">
        <v>76.471288919999992</v>
      </c>
      <c r="E43" s="8">
        <v>66.912211080000006</v>
      </c>
      <c r="F43" s="8">
        <v>57.353400000000015</v>
      </c>
      <c r="G43" s="8">
        <v>50.743620720000003</v>
      </c>
      <c r="H43" s="8">
        <v>66.601168920000006</v>
      </c>
      <c r="I43" s="8">
        <v>72.898038719999988</v>
      </c>
      <c r="J43" s="8">
        <v>88.751585519999992</v>
      </c>
      <c r="K43" s="8">
        <v>88.753719599999997</v>
      </c>
      <c r="L43" s="8">
        <v>69.74146764000001</v>
      </c>
      <c r="M43" s="8">
        <v>91.942835400000007</v>
      </c>
      <c r="N43" s="8">
        <v>104.609934</v>
      </c>
      <c r="O43" s="8">
        <v>76.079951999999992</v>
      </c>
      <c r="P43" s="8">
        <v>70.424639999999982</v>
      </c>
      <c r="Q43" s="8">
        <v>67.223519999999994</v>
      </c>
      <c r="R43" s="8">
        <v>63.939437639999987</v>
      </c>
      <c r="S43" s="8">
        <v>63.880216920000017</v>
      </c>
      <c r="T43" s="8">
        <v>54.144543959999993</v>
      </c>
      <c r="U43" s="8">
        <v>41.388080759999987</v>
      </c>
      <c r="V43" s="8">
        <v>38.216837879999993</v>
      </c>
      <c r="W43" s="8">
        <v>31.849543440000001</v>
      </c>
      <c r="X43" s="8">
        <v>33.927870600000013</v>
      </c>
    </row>
    <row r="44" spans="1:24" ht="11.25" customHeight="1" x14ac:dyDescent="0.2">
      <c r="A44" s="28" t="s">
        <v>74</v>
      </c>
      <c r="B44" s="7" t="s">
        <v>75</v>
      </c>
      <c r="C44" s="8">
        <v>22.268072880000005</v>
      </c>
      <c r="D44" s="8">
        <v>19.086840000000002</v>
      </c>
      <c r="E44" s="8">
        <v>25.44902712</v>
      </c>
      <c r="F44" s="8">
        <v>19.086840000000002</v>
      </c>
      <c r="G44" s="8">
        <v>15.905607120000001</v>
      </c>
      <c r="H44" s="8">
        <v>19.086840000000002</v>
      </c>
      <c r="I44" s="8">
        <v>15.905607120000001</v>
      </c>
      <c r="J44" s="8">
        <v>15.905607120000001</v>
      </c>
      <c r="K44" s="8">
        <v>9.505246320000003</v>
      </c>
      <c r="L44" s="8">
        <v>9.505246320000003</v>
      </c>
      <c r="M44" s="8">
        <v>12.67338312</v>
      </c>
      <c r="N44" s="8">
        <v>12.67867728</v>
      </c>
      <c r="O44" s="8">
        <v>12.695674320000002</v>
      </c>
      <c r="P44" s="8">
        <v>12.500069040000001</v>
      </c>
      <c r="Q44" s="8">
        <v>12.500626320000002</v>
      </c>
      <c r="R44" s="8">
        <v>12.49449624</v>
      </c>
      <c r="S44" s="8">
        <v>3.1268980800000001</v>
      </c>
      <c r="T44" s="8">
        <v>3.1268980800000001</v>
      </c>
      <c r="U44" s="8">
        <v>6.253796160000002</v>
      </c>
      <c r="V44" s="8">
        <v>6.253796160000002</v>
      </c>
      <c r="W44" s="8">
        <v>3.1268980800000001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23.073930000000001</v>
      </c>
      <c r="D51" s="27">
        <v>23.124420000000001</v>
      </c>
      <c r="E51" s="27">
        <v>24.134220000000017</v>
      </c>
      <c r="F51" s="27">
        <v>26.305289999999992</v>
      </c>
      <c r="G51" s="27">
        <v>25.598430000000004</v>
      </c>
      <c r="H51" s="27">
        <v>26.860679999999991</v>
      </c>
      <c r="I51" s="27">
        <v>27.214110000000009</v>
      </c>
      <c r="J51" s="27">
        <v>27.97105607999999</v>
      </c>
      <c r="K51" s="27">
        <v>27.163216079999998</v>
      </c>
      <c r="L51" s="27">
        <v>36.201531960000004</v>
      </c>
      <c r="M51" s="27">
        <v>30.091838039999988</v>
      </c>
      <c r="N51" s="27">
        <v>16.813170000000003</v>
      </c>
      <c r="O51" s="27">
        <v>14.03622</v>
      </c>
      <c r="P51" s="27">
        <v>15.904148040000001</v>
      </c>
      <c r="Q51" s="27">
        <v>19.640811960000001</v>
      </c>
      <c r="R51" s="27">
        <v>19.590120000000002</v>
      </c>
      <c r="S51" s="27">
        <v>14.339361960000002</v>
      </c>
      <c r="T51" s="27">
        <v>10.371857760000001</v>
      </c>
      <c r="U51" s="27">
        <v>12.674201760000001</v>
      </c>
      <c r="V51" s="27">
        <v>14.593023720000001</v>
      </c>
      <c r="W51" s="27">
        <v>13.583223720000003</v>
      </c>
      <c r="X51" s="27">
        <v>15.482051640000002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0.15517060521503365</v>
      </c>
      <c r="X52" s="27">
        <f t="shared" si="12"/>
        <v>0.15666389370507833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0.15517060521503365</v>
      </c>
      <c r="X54" s="45">
        <v>0.15666389370507833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2.6881344</v>
      </c>
      <c r="D61" s="49">
        <f t="shared" si="13"/>
        <v>0.78382079999999965</v>
      </c>
      <c r="E61" s="49">
        <f t="shared" si="13"/>
        <v>1.3438655999999998</v>
      </c>
      <c r="F61" s="49">
        <f t="shared" si="13"/>
        <v>0.89591040000000022</v>
      </c>
      <c r="G61" s="49">
        <f t="shared" si="13"/>
        <v>0.67213439999999969</v>
      </c>
      <c r="H61" s="49">
        <f t="shared" si="13"/>
        <v>0.56004480000000012</v>
      </c>
      <c r="I61" s="49">
        <f t="shared" si="13"/>
        <v>0.4479552</v>
      </c>
      <c r="J61" s="49">
        <f t="shared" si="13"/>
        <v>0.33586559999999993</v>
      </c>
      <c r="K61" s="49">
        <f t="shared" si="13"/>
        <v>0.22417920000000002</v>
      </c>
      <c r="L61" s="49">
        <f t="shared" si="13"/>
        <v>0.22417920000000002</v>
      </c>
      <c r="M61" s="49">
        <f t="shared" si="13"/>
        <v>0.33586559999999993</v>
      </c>
      <c r="N61" s="49">
        <f t="shared" si="13"/>
        <v>0.56004480000000012</v>
      </c>
      <c r="O61" s="49">
        <f t="shared" si="13"/>
        <v>0.67213439999999969</v>
      </c>
      <c r="P61" s="49">
        <f t="shared" si="13"/>
        <v>2.016</v>
      </c>
      <c r="Q61" s="49">
        <f t="shared" si="13"/>
        <v>2.5760447999999996</v>
      </c>
      <c r="R61" s="49">
        <f t="shared" si="13"/>
        <v>2.2401792</v>
      </c>
      <c r="S61" s="49">
        <f t="shared" si="13"/>
        <v>2.1280895999999996</v>
      </c>
      <c r="T61" s="49">
        <f t="shared" si="13"/>
        <v>5.3758655999999991</v>
      </c>
      <c r="U61" s="49">
        <f t="shared" si="13"/>
        <v>5.2641791999999983</v>
      </c>
      <c r="V61" s="49">
        <f t="shared" si="13"/>
        <v>5.8238207999999982</v>
      </c>
      <c r="W61" s="49">
        <f t="shared" si="13"/>
        <v>8.5880591999999982</v>
      </c>
      <c r="X61" s="49">
        <f t="shared" si="13"/>
        <v>11.68193376</v>
      </c>
    </row>
    <row r="62" spans="1:24" ht="11.25" customHeight="1" x14ac:dyDescent="0.2">
      <c r="A62" s="50" t="s">
        <v>92</v>
      </c>
      <c r="B62" s="51" t="s">
        <v>93</v>
      </c>
      <c r="C62" s="52">
        <v>2.6881344</v>
      </c>
      <c r="D62" s="52">
        <v>0.78382079999999965</v>
      </c>
      <c r="E62" s="52">
        <v>1.3438655999999998</v>
      </c>
      <c r="F62" s="52">
        <v>0.89591040000000022</v>
      </c>
      <c r="G62" s="52">
        <v>0.67213439999999969</v>
      </c>
      <c r="H62" s="52">
        <v>0.56004480000000012</v>
      </c>
      <c r="I62" s="52">
        <v>0.4479552</v>
      </c>
      <c r="J62" s="52">
        <v>0.33586559999999993</v>
      </c>
      <c r="K62" s="52">
        <v>0.22417920000000002</v>
      </c>
      <c r="L62" s="52">
        <v>0.22417920000000002</v>
      </c>
      <c r="M62" s="52">
        <v>0.33586559999999993</v>
      </c>
      <c r="N62" s="52">
        <v>0.56004480000000012</v>
      </c>
      <c r="O62" s="52">
        <v>0.67213439999999969</v>
      </c>
      <c r="P62" s="52">
        <v>2.016</v>
      </c>
      <c r="Q62" s="52">
        <v>2.5760447999999996</v>
      </c>
      <c r="R62" s="52">
        <v>2.2401792</v>
      </c>
      <c r="S62" s="52">
        <v>2.1280895999999996</v>
      </c>
      <c r="T62" s="52">
        <v>5.3758655999999991</v>
      </c>
      <c r="U62" s="52">
        <v>5.2641791999999983</v>
      </c>
      <c r="V62" s="52">
        <v>5.8238207999999982</v>
      </c>
      <c r="W62" s="52">
        <v>8.2881791999999983</v>
      </c>
      <c r="X62" s="52">
        <v>10.4158656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0.29987999999999992</v>
      </c>
      <c r="X65" s="52">
        <v>0.20016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1.0659081600000002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90.447431039999998</v>
      </c>
      <c r="D2" s="21">
        <f t="shared" ref="D2:X2" si="0">SUM(D3,D17,D22,D25,D26,D51,D52)</f>
        <v>85.196386799999999</v>
      </c>
      <c r="E2" s="21">
        <f t="shared" si="0"/>
        <v>73.118502155853704</v>
      </c>
      <c r="F2" s="21">
        <f t="shared" si="0"/>
        <v>73.429793364986566</v>
      </c>
      <c r="G2" s="21">
        <f t="shared" si="0"/>
        <v>62.946741720945631</v>
      </c>
      <c r="H2" s="21">
        <f t="shared" si="0"/>
        <v>54.241751040676405</v>
      </c>
      <c r="I2" s="21">
        <f t="shared" si="0"/>
        <v>50.497479720000001</v>
      </c>
      <c r="J2" s="21">
        <f t="shared" si="0"/>
        <v>54.072356400000004</v>
      </c>
      <c r="K2" s="21">
        <f t="shared" si="0"/>
        <v>56.153755079999996</v>
      </c>
      <c r="L2" s="21">
        <f t="shared" si="0"/>
        <v>35.84262528</v>
      </c>
      <c r="M2" s="21">
        <f t="shared" si="0"/>
        <v>32.033772720000002</v>
      </c>
      <c r="N2" s="21">
        <f t="shared" si="0"/>
        <v>31.690296000000004</v>
      </c>
      <c r="O2" s="21">
        <f t="shared" si="0"/>
        <v>29.523405600000004</v>
      </c>
      <c r="P2" s="21">
        <f t="shared" si="0"/>
        <v>30.3624504</v>
      </c>
      <c r="Q2" s="21">
        <f t="shared" si="0"/>
        <v>34.200372960000003</v>
      </c>
      <c r="R2" s="21">
        <f t="shared" si="0"/>
        <v>24.529036680000001</v>
      </c>
      <c r="S2" s="21">
        <f t="shared" si="0"/>
        <v>17.829053640000001</v>
      </c>
      <c r="T2" s="21">
        <f t="shared" si="0"/>
        <v>14.680779120000002</v>
      </c>
      <c r="U2" s="21">
        <f t="shared" si="0"/>
        <v>9.3946564800000019</v>
      </c>
      <c r="V2" s="21">
        <f t="shared" si="0"/>
        <v>6.8672458800000005</v>
      </c>
      <c r="W2" s="21">
        <f t="shared" si="0"/>
        <v>7.22087784</v>
      </c>
      <c r="X2" s="21">
        <f t="shared" si="0"/>
        <v>10.976010840000001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80.904821040000002</v>
      </c>
      <c r="D26" s="27">
        <f t="shared" si="9"/>
        <v>77.723866799999996</v>
      </c>
      <c r="E26" s="27">
        <f t="shared" si="9"/>
        <v>62.334767160000006</v>
      </c>
      <c r="F26" s="27">
        <f t="shared" si="9"/>
        <v>62.339715720000008</v>
      </c>
      <c r="G26" s="27">
        <f t="shared" si="9"/>
        <v>52.682083559999995</v>
      </c>
      <c r="H26" s="27">
        <f t="shared" si="9"/>
        <v>44.192561760000004</v>
      </c>
      <c r="I26" s="27">
        <f t="shared" si="9"/>
        <v>40.752909720000005</v>
      </c>
      <c r="J26" s="27">
        <f t="shared" si="9"/>
        <v>40.743198360000001</v>
      </c>
      <c r="K26" s="27">
        <f t="shared" si="9"/>
        <v>37.775597040000001</v>
      </c>
      <c r="L26" s="27">
        <f t="shared" si="9"/>
        <v>15.84858528</v>
      </c>
      <c r="M26" s="27">
        <f t="shared" si="9"/>
        <v>21.935772719999999</v>
      </c>
      <c r="N26" s="27">
        <f t="shared" si="9"/>
        <v>18.764856000000002</v>
      </c>
      <c r="O26" s="27">
        <f t="shared" si="9"/>
        <v>18.769035600000002</v>
      </c>
      <c r="P26" s="27">
        <f t="shared" si="9"/>
        <v>18.850932359999998</v>
      </c>
      <c r="Q26" s="27">
        <f t="shared" si="9"/>
        <v>18.851210999999999</v>
      </c>
      <c r="R26" s="27">
        <f t="shared" si="9"/>
        <v>12.714376680000001</v>
      </c>
      <c r="S26" s="27">
        <f t="shared" si="9"/>
        <v>9.4477136400000017</v>
      </c>
      <c r="T26" s="27">
        <f t="shared" si="9"/>
        <v>6.253796160000002</v>
      </c>
      <c r="U26" s="27">
        <f t="shared" si="9"/>
        <v>3.1837806000000004</v>
      </c>
      <c r="V26" s="27">
        <f t="shared" si="9"/>
        <v>0</v>
      </c>
      <c r="W26" s="27">
        <f t="shared" si="9"/>
        <v>0</v>
      </c>
      <c r="X26" s="27">
        <f t="shared" si="9"/>
        <v>3.08321208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80.904821040000002</v>
      </c>
      <c r="D33" s="19">
        <f t="shared" si="11"/>
        <v>77.723866799999996</v>
      </c>
      <c r="E33" s="19">
        <f t="shared" si="11"/>
        <v>62.334767160000006</v>
      </c>
      <c r="F33" s="19">
        <f t="shared" si="11"/>
        <v>62.339715720000008</v>
      </c>
      <c r="G33" s="19">
        <f t="shared" si="11"/>
        <v>52.682083559999995</v>
      </c>
      <c r="H33" s="19">
        <f t="shared" si="11"/>
        <v>44.192561760000004</v>
      </c>
      <c r="I33" s="19">
        <f t="shared" si="11"/>
        <v>40.752909720000005</v>
      </c>
      <c r="J33" s="19">
        <f t="shared" si="11"/>
        <v>40.743198360000001</v>
      </c>
      <c r="K33" s="19">
        <f t="shared" si="11"/>
        <v>37.775597040000001</v>
      </c>
      <c r="L33" s="19">
        <f t="shared" si="11"/>
        <v>15.84858528</v>
      </c>
      <c r="M33" s="19">
        <f t="shared" si="11"/>
        <v>21.935772719999999</v>
      </c>
      <c r="N33" s="19">
        <f t="shared" si="11"/>
        <v>18.764856000000002</v>
      </c>
      <c r="O33" s="19">
        <f t="shared" si="11"/>
        <v>18.769035600000002</v>
      </c>
      <c r="P33" s="19">
        <f t="shared" si="11"/>
        <v>18.850932359999998</v>
      </c>
      <c r="Q33" s="19">
        <f t="shared" si="11"/>
        <v>18.851210999999999</v>
      </c>
      <c r="R33" s="19">
        <f t="shared" si="11"/>
        <v>12.714376680000001</v>
      </c>
      <c r="S33" s="19">
        <f t="shared" si="11"/>
        <v>9.4477136400000017</v>
      </c>
      <c r="T33" s="19">
        <f t="shared" si="11"/>
        <v>6.253796160000002</v>
      </c>
      <c r="U33" s="19">
        <f t="shared" si="11"/>
        <v>3.1837806000000004</v>
      </c>
      <c r="V33" s="19">
        <f t="shared" si="11"/>
        <v>0</v>
      </c>
      <c r="W33" s="19">
        <f t="shared" si="11"/>
        <v>0</v>
      </c>
      <c r="X33" s="19">
        <f t="shared" si="11"/>
        <v>3.08321208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20.406464280000002</v>
      </c>
      <c r="D36" s="8">
        <v>20.406464280000002</v>
      </c>
      <c r="E36" s="8">
        <v>14.576175720000002</v>
      </c>
      <c r="F36" s="8">
        <v>14.576175720000002</v>
      </c>
      <c r="G36" s="8">
        <v>14.576175720000002</v>
      </c>
      <c r="H36" s="8">
        <v>2.9151442800000007</v>
      </c>
      <c r="I36" s="8">
        <v>5.8305157200000011</v>
      </c>
      <c r="J36" s="8">
        <v>5.8305157200000011</v>
      </c>
      <c r="K36" s="8">
        <v>2.9151442800000007</v>
      </c>
      <c r="L36" s="8">
        <v>0</v>
      </c>
      <c r="M36" s="8">
        <v>2.9151442800000007</v>
      </c>
      <c r="N36" s="8">
        <v>2.9151442800000007</v>
      </c>
      <c r="O36" s="8">
        <v>2.9151442800000007</v>
      </c>
      <c r="P36" s="8">
        <v>2.9215047600000004</v>
      </c>
      <c r="Q36" s="8">
        <v>2.9215047600000004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35.049329639999996</v>
      </c>
      <c r="D43" s="8">
        <v>35.049329639999996</v>
      </c>
      <c r="E43" s="8">
        <v>25.490518559999998</v>
      </c>
      <c r="F43" s="8">
        <v>28.6767</v>
      </c>
      <c r="G43" s="8">
        <v>22.200300719999998</v>
      </c>
      <c r="H43" s="8">
        <v>25.371810360000001</v>
      </c>
      <c r="I43" s="8">
        <v>19.016786880000002</v>
      </c>
      <c r="J43" s="8">
        <v>22.188029759999999</v>
      </c>
      <c r="K43" s="8">
        <v>19.0186542</v>
      </c>
      <c r="L43" s="8">
        <v>12.68016984</v>
      </c>
      <c r="M43" s="8">
        <v>15.852212999999997</v>
      </c>
      <c r="N43" s="8">
        <v>12.679903080000001</v>
      </c>
      <c r="O43" s="8">
        <v>12.679903080000001</v>
      </c>
      <c r="P43" s="8">
        <v>12.80448</v>
      </c>
      <c r="Q43" s="8">
        <v>12.80448</v>
      </c>
      <c r="R43" s="8">
        <v>9.5908222799999994</v>
      </c>
      <c r="S43" s="8">
        <v>3.1939174799999996</v>
      </c>
      <c r="T43" s="8">
        <v>0</v>
      </c>
      <c r="U43" s="8">
        <v>3.1837806000000004</v>
      </c>
      <c r="V43" s="8">
        <v>0</v>
      </c>
      <c r="W43" s="8">
        <v>0</v>
      </c>
      <c r="X43" s="8">
        <v>3.08321208</v>
      </c>
    </row>
    <row r="44" spans="1:24" ht="11.25" customHeight="1" x14ac:dyDescent="0.2">
      <c r="A44" s="28" t="s">
        <v>74</v>
      </c>
      <c r="B44" s="7" t="s">
        <v>75</v>
      </c>
      <c r="C44" s="8">
        <v>25.44902712</v>
      </c>
      <c r="D44" s="8">
        <v>22.268072880000005</v>
      </c>
      <c r="E44" s="8">
        <v>22.268072880000005</v>
      </c>
      <c r="F44" s="8">
        <v>19.086840000000002</v>
      </c>
      <c r="G44" s="8">
        <v>15.905607120000001</v>
      </c>
      <c r="H44" s="8">
        <v>15.905607120000001</v>
      </c>
      <c r="I44" s="8">
        <v>15.905607120000001</v>
      </c>
      <c r="J44" s="8">
        <v>12.724652880000001</v>
      </c>
      <c r="K44" s="8">
        <v>15.841798560000001</v>
      </c>
      <c r="L44" s="8">
        <v>3.1684154400000004</v>
      </c>
      <c r="M44" s="8">
        <v>3.1684154400000004</v>
      </c>
      <c r="N44" s="8">
        <v>3.1698086400000003</v>
      </c>
      <c r="O44" s="8">
        <v>3.1739882400000003</v>
      </c>
      <c r="P44" s="8">
        <v>3.1249476</v>
      </c>
      <c r="Q44" s="8">
        <v>3.1252262399999999</v>
      </c>
      <c r="R44" s="8">
        <v>3.1235544000000006</v>
      </c>
      <c r="S44" s="8">
        <v>6.253796160000002</v>
      </c>
      <c r="T44" s="8">
        <v>6.253796160000002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9.5426100000000016</v>
      </c>
      <c r="D51" s="27">
        <v>7.4725200000000012</v>
      </c>
      <c r="E51" s="27">
        <v>9.6940800000000014</v>
      </c>
      <c r="F51" s="27">
        <v>9.9970200000000009</v>
      </c>
      <c r="G51" s="27">
        <v>9.44163</v>
      </c>
      <c r="H51" s="27">
        <v>9.5426100000000016</v>
      </c>
      <c r="I51" s="27">
        <v>9.7445699999999995</v>
      </c>
      <c r="J51" s="27">
        <v>13.329158039999999</v>
      </c>
      <c r="K51" s="27">
        <v>18.378158039999999</v>
      </c>
      <c r="L51" s="27">
        <v>19.994040000000002</v>
      </c>
      <c r="M51" s="27">
        <v>10.098000000000001</v>
      </c>
      <c r="N51" s="27">
        <v>12.925440000000002</v>
      </c>
      <c r="O51" s="27">
        <v>10.75437</v>
      </c>
      <c r="P51" s="27">
        <v>11.51151804</v>
      </c>
      <c r="Q51" s="27">
        <v>15.349161960000004</v>
      </c>
      <c r="R51" s="27">
        <v>11.81466</v>
      </c>
      <c r="S51" s="27">
        <v>8.3813399999999998</v>
      </c>
      <c r="T51" s="27">
        <v>8.4269829600000001</v>
      </c>
      <c r="U51" s="27">
        <v>6.2108758800000015</v>
      </c>
      <c r="V51" s="27">
        <v>6.8672458800000005</v>
      </c>
      <c r="W51" s="27">
        <v>7.22087784</v>
      </c>
      <c r="X51" s="27">
        <v>7.8927987600000016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1.0896549958536963</v>
      </c>
      <c r="F52" s="27">
        <f t="shared" si="12"/>
        <v>1.0930576449865608</v>
      </c>
      <c r="G52" s="27">
        <f t="shared" si="12"/>
        <v>0.82302816094563225</v>
      </c>
      <c r="H52" s="27">
        <f t="shared" si="12"/>
        <v>0.50657928067640101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1.0896549958536963</v>
      </c>
      <c r="F54" s="45">
        <v>1.0930576449865608</v>
      </c>
      <c r="G54" s="45">
        <v>0.82302816094563225</v>
      </c>
      <c r="H54" s="45">
        <v>0.50657928067640101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0.8999999999999998</v>
      </c>
      <c r="F61" s="49">
        <f t="shared" si="13"/>
        <v>0.8999999999999998</v>
      </c>
      <c r="G61" s="49">
        <f t="shared" si="13"/>
        <v>0.69983999999999968</v>
      </c>
      <c r="H61" s="49">
        <f t="shared" si="13"/>
        <v>0.39995999999999998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0.11208959999999998</v>
      </c>
      <c r="U61" s="49">
        <f t="shared" si="13"/>
        <v>0.11208959999999998</v>
      </c>
      <c r="V61" s="49">
        <f t="shared" si="13"/>
        <v>0.11208959999999998</v>
      </c>
      <c r="W61" s="49">
        <f t="shared" si="13"/>
        <v>0.11208959999999998</v>
      </c>
      <c r="X61" s="49">
        <f t="shared" si="13"/>
        <v>0.32230800000000004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0.11208959999999998</v>
      </c>
      <c r="U62" s="52">
        <v>0.11208959999999998</v>
      </c>
      <c r="V62" s="52">
        <v>0.11208959999999998</v>
      </c>
      <c r="W62" s="52">
        <v>0.11208959999999998</v>
      </c>
      <c r="X62" s="52">
        <v>0.22417920000000002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0.8999999999999998</v>
      </c>
      <c r="F65" s="52">
        <v>0.8999999999999998</v>
      </c>
      <c r="G65" s="52">
        <v>0.69983999999999968</v>
      </c>
      <c r="H65" s="52">
        <v>0.39995999999999998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9.8128800000000016E-2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181.02771108000002</v>
      </c>
      <c r="D2" s="21">
        <f t="shared" ref="D2:X2" si="0">SUM(D3,D17,D22,D25,D26,D51,D52)</f>
        <v>185.5878318</v>
      </c>
      <c r="E2" s="21">
        <f t="shared" si="0"/>
        <v>149.50424962080001</v>
      </c>
      <c r="F2" s="21">
        <f t="shared" si="0"/>
        <v>131.24857688640003</v>
      </c>
      <c r="G2" s="21">
        <f t="shared" si="0"/>
        <v>129.41226360000002</v>
      </c>
      <c r="H2" s="21">
        <f t="shared" si="0"/>
        <v>122.481495</v>
      </c>
      <c r="I2" s="21">
        <f t="shared" si="0"/>
        <v>133.7234569299838</v>
      </c>
      <c r="J2" s="21">
        <f t="shared" si="0"/>
        <v>142.03055840346209</v>
      </c>
      <c r="K2" s="21">
        <f t="shared" si="0"/>
        <v>141.80035360521757</v>
      </c>
      <c r="L2" s="21">
        <f t="shared" si="0"/>
        <v>119.63789447040001</v>
      </c>
      <c r="M2" s="21">
        <f t="shared" si="0"/>
        <v>108.97240302719999</v>
      </c>
      <c r="N2" s="21">
        <f t="shared" si="0"/>
        <v>106.24748192640001</v>
      </c>
      <c r="O2" s="21">
        <f t="shared" si="0"/>
        <v>77.734238868000006</v>
      </c>
      <c r="P2" s="21">
        <f t="shared" si="0"/>
        <v>72.040183444799979</v>
      </c>
      <c r="Q2" s="21">
        <f t="shared" si="0"/>
        <v>70.817281534800003</v>
      </c>
      <c r="R2" s="21">
        <f t="shared" si="0"/>
        <v>59.137818929999995</v>
      </c>
      <c r="S2" s="21">
        <f t="shared" si="0"/>
        <v>46.346021524799994</v>
      </c>
      <c r="T2" s="21">
        <f t="shared" si="0"/>
        <v>36.456124636800006</v>
      </c>
      <c r="U2" s="21">
        <f t="shared" si="0"/>
        <v>62.577771853056881</v>
      </c>
      <c r="V2" s="21">
        <f t="shared" si="0"/>
        <v>40.886763120000005</v>
      </c>
      <c r="W2" s="21">
        <f t="shared" si="0"/>
        <v>25.737011820000003</v>
      </c>
      <c r="X2" s="21">
        <f t="shared" si="0"/>
        <v>34.574050800000002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1.0959556607999998</v>
      </c>
      <c r="F22" s="27">
        <f t="shared" si="8"/>
        <v>2.2001912064</v>
      </c>
      <c r="G22" s="27">
        <f t="shared" si="8"/>
        <v>0</v>
      </c>
      <c r="H22" s="27">
        <f t="shared" si="8"/>
        <v>0</v>
      </c>
      <c r="I22" s="27">
        <f t="shared" si="8"/>
        <v>34.675028467200001</v>
      </c>
      <c r="J22" s="27">
        <f t="shared" si="8"/>
        <v>53.578758182399994</v>
      </c>
      <c r="K22" s="27">
        <f t="shared" si="8"/>
        <v>67.198039603199987</v>
      </c>
      <c r="L22" s="27">
        <f t="shared" si="8"/>
        <v>32.058584870399997</v>
      </c>
      <c r="M22" s="27">
        <f t="shared" si="8"/>
        <v>31.692388147199996</v>
      </c>
      <c r="N22" s="27">
        <f t="shared" si="8"/>
        <v>41.270897606399998</v>
      </c>
      <c r="O22" s="27">
        <f t="shared" si="8"/>
        <v>18.367348427999996</v>
      </c>
      <c r="P22" s="27">
        <f t="shared" si="8"/>
        <v>15.323714524799996</v>
      </c>
      <c r="Q22" s="27">
        <f t="shared" si="8"/>
        <v>27.426087334800002</v>
      </c>
      <c r="R22" s="27">
        <f t="shared" si="8"/>
        <v>22.293844649999997</v>
      </c>
      <c r="S22" s="27">
        <f t="shared" si="8"/>
        <v>6.327834004799997</v>
      </c>
      <c r="T22" s="27">
        <f t="shared" si="8"/>
        <v>5.2574863967999992</v>
      </c>
      <c r="U22" s="27">
        <f t="shared" si="8"/>
        <v>24.708615030000001</v>
      </c>
      <c r="V22" s="27">
        <f t="shared" si="8"/>
        <v>12.047519879999998</v>
      </c>
      <c r="W22" s="27">
        <f t="shared" si="8"/>
        <v>6.5524912200000012</v>
      </c>
      <c r="X22" s="27">
        <f t="shared" si="8"/>
        <v>9.891169200000002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1.0959556607999998</v>
      </c>
      <c r="F23" s="8">
        <v>2.2001912064</v>
      </c>
      <c r="G23" s="8">
        <v>0</v>
      </c>
      <c r="H23" s="8">
        <v>0</v>
      </c>
      <c r="I23" s="8">
        <v>34.675028467200001</v>
      </c>
      <c r="J23" s="8">
        <v>53.578758182399994</v>
      </c>
      <c r="K23" s="8">
        <v>67.198039603199987</v>
      </c>
      <c r="L23" s="8">
        <v>32.058584870399997</v>
      </c>
      <c r="M23" s="8">
        <v>31.692388147199996</v>
      </c>
      <c r="N23" s="8">
        <v>41.270897606399998</v>
      </c>
      <c r="O23" s="8">
        <v>18.367348427999996</v>
      </c>
      <c r="P23" s="8">
        <v>15.323714524799996</v>
      </c>
      <c r="Q23" s="8">
        <v>27.426087334800002</v>
      </c>
      <c r="R23" s="8">
        <v>22.293844649999997</v>
      </c>
      <c r="S23" s="8">
        <v>6.327834004799997</v>
      </c>
      <c r="T23" s="8">
        <v>5.2574863967999992</v>
      </c>
      <c r="U23" s="8">
        <v>24.708615030000001</v>
      </c>
      <c r="V23" s="8">
        <v>12.047519879999998</v>
      </c>
      <c r="W23" s="8">
        <v>6.5524912200000012</v>
      </c>
      <c r="X23" s="8">
        <v>9.891169200000002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162.34641108000002</v>
      </c>
      <c r="D26" s="27">
        <f t="shared" si="9"/>
        <v>165.54330179999999</v>
      </c>
      <c r="E26" s="27">
        <f t="shared" si="9"/>
        <v>127.35396396000002</v>
      </c>
      <c r="F26" s="27">
        <f t="shared" si="9"/>
        <v>108.24650568000001</v>
      </c>
      <c r="G26" s="27">
        <f t="shared" si="9"/>
        <v>111.18537360000001</v>
      </c>
      <c r="H26" s="27">
        <f t="shared" si="9"/>
        <v>110.919285</v>
      </c>
      <c r="I26" s="27">
        <f t="shared" si="9"/>
        <v>91.812291119999998</v>
      </c>
      <c r="J26" s="27">
        <f t="shared" si="9"/>
        <v>79.102429920000006</v>
      </c>
      <c r="K26" s="27">
        <f t="shared" si="9"/>
        <v>66.300991200000027</v>
      </c>
      <c r="L26" s="27">
        <f t="shared" si="9"/>
        <v>80.62939080000001</v>
      </c>
      <c r="M26" s="27">
        <f t="shared" si="9"/>
        <v>71.88677208</v>
      </c>
      <c r="N26" s="27">
        <f t="shared" si="9"/>
        <v>62.124552720000004</v>
      </c>
      <c r="O26" s="27">
        <f t="shared" si="9"/>
        <v>56.060448840000006</v>
      </c>
      <c r="P26" s="27">
        <f t="shared" si="9"/>
        <v>53.275783319999988</v>
      </c>
      <c r="Q26" s="27">
        <f t="shared" si="9"/>
        <v>40.548033000000004</v>
      </c>
      <c r="R26" s="27">
        <f t="shared" si="9"/>
        <v>34.39586268</v>
      </c>
      <c r="S26" s="27">
        <f t="shared" si="9"/>
        <v>37.24222752</v>
      </c>
      <c r="T26" s="27">
        <f t="shared" si="9"/>
        <v>31.148754120000003</v>
      </c>
      <c r="U26" s="27">
        <f t="shared" si="9"/>
        <v>37.71530640000001</v>
      </c>
      <c r="V26" s="27">
        <f t="shared" si="9"/>
        <v>28.283853240000006</v>
      </c>
      <c r="W26" s="27">
        <f t="shared" si="9"/>
        <v>18.730110600000003</v>
      </c>
      <c r="X26" s="27">
        <f t="shared" si="9"/>
        <v>24.2274618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162.34641108000002</v>
      </c>
      <c r="D33" s="19">
        <f t="shared" si="11"/>
        <v>165.54330179999999</v>
      </c>
      <c r="E33" s="19">
        <f t="shared" si="11"/>
        <v>127.35396396000002</v>
      </c>
      <c r="F33" s="19">
        <f t="shared" si="11"/>
        <v>108.24650568000001</v>
      </c>
      <c r="G33" s="19">
        <f t="shared" si="11"/>
        <v>111.18537360000001</v>
      </c>
      <c r="H33" s="19">
        <f t="shared" si="11"/>
        <v>110.919285</v>
      </c>
      <c r="I33" s="19">
        <f t="shared" si="11"/>
        <v>91.812291119999998</v>
      </c>
      <c r="J33" s="19">
        <f t="shared" si="11"/>
        <v>79.102429920000006</v>
      </c>
      <c r="K33" s="19">
        <f t="shared" si="11"/>
        <v>66.300991200000027</v>
      </c>
      <c r="L33" s="19">
        <f t="shared" si="11"/>
        <v>80.62939080000001</v>
      </c>
      <c r="M33" s="19">
        <f t="shared" si="11"/>
        <v>71.88677208</v>
      </c>
      <c r="N33" s="19">
        <f t="shared" si="11"/>
        <v>62.124552720000004</v>
      </c>
      <c r="O33" s="19">
        <f t="shared" si="11"/>
        <v>56.060448840000006</v>
      </c>
      <c r="P33" s="19">
        <f t="shared" si="11"/>
        <v>53.275783319999988</v>
      </c>
      <c r="Q33" s="19">
        <f t="shared" si="11"/>
        <v>40.548033000000004</v>
      </c>
      <c r="R33" s="19">
        <f t="shared" si="11"/>
        <v>34.39586268</v>
      </c>
      <c r="S33" s="19">
        <f t="shared" si="11"/>
        <v>37.24222752</v>
      </c>
      <c r="T33" s="19">
        <f t="shared" si="11"/>
        <v>31.148754120000003</v>
      </c>
      <c r="U33" s="19">
        <f t="shared" si="11"/>
        <v>37.71530640000001</v>
      </c>
      <c r="V33" s="19">
        <f t="shared" si="11"/>
        <v>28.283853240000006</v>
      </c>
      <c r="W33" s="19">
        <f t="shared" si="11"/>
        <v>18.730110600000003</v>
      </c>
      <c r="X33" s="19">
        <f t="shared" si="11"/>
        <v>24.2274618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2.9151442800000007</v>
      </c>
      <c r="I36" s="8">
        <v>2.9151442800000007</v>
      </c>
      <c r="J36" s="8">
        <v>2.9151442800000007</v>
      </c>
      <c r="K36" s="8">
        <v>2.9151442800000007</v>
      </c>
      <c r="L36" s="8">
        <v>20.406464280000002</v>
      </c>
      <c r="M36" s="8">
        <v>11.660804280000001</v>
      </c>
      <c r="N36" s="8">
        <v>14.576175720000002</v>
      </c>
      <c r="O36" s="8">
        <v>11.660804280000001</v>
      </c>
      <c r="P36" s="8">
        <v>8.7645142800000002</v>
      </c>
      <c r="Q36" s="8">
        <v>8.7645142800000002</v>
      </c>
      <c r="R36" s="8">
        <v>5.8430095200000007</v>
      </c>
      <c r="S36" s="8">
        <v>8.7645142800000002</v>
      </c>
      <c r="T36" s="8">
        <v>5.8430095200000007</v>
      </c>
      <c r="U36" s="8">
        <v>2.9215047600000004</v>
      </c>
      <c r="V36" s="8">
        <v>2.9215047600000004</v>
      </c>
      <c r="W36" s="8">
        <v>2.9215047600000004</v>
      </c>
      <c r="X36" s="8">
        <v>8.7645142800000002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66.912211080000006</v>
      </c>
      <c r="D43" s="8">
        <v>76.471288919999992</v>
      </c>
      <c r="E43" s="8">
        <v>66.912211080000006</v>
      </c>
      <c r="F43" s="8">
        <v>54.167218559999995</v>
      </c>
      <c r="G43" s="8">
        <v>50.743620720000003</v>
      </c>
      <c r="H43" s="8">
        <v>50.743620720000003</v>
      </c>
      <c r="I43" s="8">
        <v>47.54223395999999</v>
      </c>
      <c r="J43" s="8">
        <v>44.37579276000001</v>
      </c>
      <c r="K43" s="8">
        <v>41.207217480000018</v>
      </c>
      <c r="L43" s="8">
        <v>44.381127960000015</v>
      </c>
      <c r="M43" s="8">
        <v>41.215753799999995</v>
      </c>
      <c r="N43" s="8">
        <v>31.69989108</v>
      </c>
      <c r="O43" s="8">
        <v>28.529982000000004</v>
      </c>
      <c r="P43" s="8">
        <v>32.011199999999988</v>
      </c>
      <c r="Q43" s="8">
        <v>22.40784</v>
      </c>
      <c r="R43" s="8">
        <v>19.181911319999998</v>
      </c>
      <c r="S43" s="8">
        <v>15.970120919999999</v>
      </c>
      <c r="T43" s="8">
        <v>15.924771720000001</v>
      </c>
      <c r="U43" s="8">
        <v>22.285930680000003</v>
      </c>
      <c r="V43" s="8">
        <v>19.108552320000001</v>
      </c>
      <c r="W43" s="8">
        <v>9.5548096799999982</v>
      </c>
      <c r="X43" s="8">
        <v>12.33604944</v>
      </c>
    </row>
    <row r="44" spans="1:24" ht="11.25" customHeight="1" x14ac:dyDescent="0.2">
      <c r="A44" s="28" t="s">
        <v>74</v>
      </c>
      <c r="B44" s="7" t="s">
        <v>75</v>
      </c>
      <c r="C44" s="8">
        <v>95.434200000000018</v>
      </c>
      <c r="D44" s="8">
        <v>89.072012879999988</v>
      </c>
      <c r="E44" s="8">
        <v>60.441752880000003</v>
      </c>
      <c r="F44" s="8">
        <v>54.079287120000018</v>
      </c>
      <c r="G44" s="8">
        <v>60.441752880000003</v>
      </c>
      <c r="H44" s="8">
        <v>57.260520000000007</v>
      </c>
      <c r="I44" s="8">
        <v>41.354912880000001</v>
      </c>
      <c r="J44" s="8">
        <v>31.811492879999999</v>
      </c>
      <c r="K44" s="8">
        <v>22.178629440000002</v>
      </c>
      <c r="L44" s="8">
        <v>15.841798560000001</v>
      </c>
      <c r="M44" s="8">
        <v>19.010214000000001</v>
      </c>
      <c r="N44" s="8">
        <v>15.848485920000003</v>
      </c>
      <c r="O44" s="8">
        <v>15.869662560000002</v>
      </c>
      <c r="P44" s="8">
        <v>12.500069040000001</v>
      </c>
      <c r="Q44" s="8">
        <v>9.3756787200000016</v>
      </c>
      <c r="R44" s="8">
        <v>9.3709418400000022</v>
      </c>
      <c r="S44" s="8">
        <v>12.507592320000001</v>
      </c>
      <c r="T44" s="8">
        <v>9.3809728800000016</v>
      </c>
      <c r="U44" s="8">
        <v>12.507870960000004</v>
      </c>
      <c r="V44" s="8">
        <v>6.253796160000002</v>
      </c>
      <c r="W44" s="8">
        <v>6.253796160000002</v>
      </c>
      <c r="X44" s="8">
        <v>3.1268980800000001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18.6813</v>
      </c>
      <c r="D51" s="27">
        <v>20.044529999999998</v>
      </c>
      <c r="E51" s="27">
        <v>21.05433</v>
      </c>
      <c r="F51" s="27">
        <v>20.801880000000001</v>
      </c>
      <c r="G51" s="27">
        <v>18.226889999999997</v>
      </c>
      <c r="H51" s="27">
        <v>11.56221</v>
      </c>
      <c r="I51" s="27">
        <v>6.2102700000000013</v>
      </c>
      <c r="J51" s="27">
        <v>9.0879980400000004</v>
      </c>
      <c r="K51" s="27">
        <v>7.8764400000000006</v>
      </c>
      <c r="L51" s="27">
        <v>4.0896899999999992</v>
      </c>
      <c r="M51" s="27">
        <v>3.5342999999999991</v>
      </c>
      <c r="N51" s="27">
        <v>0.70686000000000004</v>
      </c>
      <c r="O51" s="27">
        <v>1.16127</v>
      </c>
      <c r="P51" s="27">
        <v>1.0098000000000003</v>
      </c>
      <c r="Q51" s="27">
        <v>0.55539000000000005</v>
      </c>
      <c r="R51" s="27">
        <v>0.30294000000000004</v>
      </c>
      <c r="S51" s="27">
        <v>0.20196000000000003</v>
      </c>
      <c r="T51" s="27">
        <v>4.9884120000000011E-2</v>
      </c>
      <c r="U51" s="27">
        <v>0</v>
      </c>
      <c r="V51" s="27">
        <v>0.55539000000000005</v>
      </c>
      <c r="W51" s="27">
        <v>0.45441000000000004</v>
      </c>
      <c r="X51" s="27">
        <v>0.45541980000000004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1.0258673427837937</v>
      </c>
      <c r="J52" s="27">
        <f t="shared" si="12"/>
        <v>0.26137226106210615</v>
      </c>
      <c r="K52" s="27">
        <f t="shared" si="12"/>
        <v>0.42488280201754602</v>
      </c>
      <c r="L52" s="27">
        <f t="shared" si="12"/>
        <v>2.8602288000000007</v>
      </c>
      <c r="M52" s="27">
        <f t="shared" si="12"/>
        <v>1.8589428000000001</v>
      </c>
      <c r="N52" s="27">
        <f t="shared" si="12"/>
        <v>2.1451715999999998</v>
      </c>
      <c r="O52" s="27">
        <f t="shared" si="12"/>
        <v>2.1451715999999998</v>
      </c>
      <c r="P52" s="27">
        <f t="shared" si="12"/>
        <v>2.4308856000000003</v>
      </c>
      <c r="Q52" s="27">
        <f t="shared" si="12"/>
        <v>2.2877712000000003</v>
      </c>
      <c r="R52" s="27">
        <f t="shared" si="12"/>
        <v>2.1451715999999998</v>
      </c>
      <c r="S52" s="27">
        <f t="shared" si="12"/>
        <v>2.5740000000000003</v>
      </c>
      <c r="T52" s="27">
        <f t="shared" si="12"/>
        <v>0</v>
      </c>
      <c r="U52" s="27">
        <f t="shared" si="12"/>
        <v>0.15385042305687224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2.8602288000000007</v>
      </c>
      <c r="M53" s="8">
        <v>1.8589428000000001</v>
      </c>
      <c r="N53" s="8">
        <v>2.1451715999999998</v>
      </c>
      <c r="O53" s="8">
        <v>2.1451715999999998</v>
      </c>
      <c r="P53" s="8">
        <v>2.4308856000000003</v>
      </c>
      <c r="Q53" s="8">
        <v>2.2877712000000003</v>
      </c>
      <c r="R53" s="8">
        <v>2.1451715999999998</v>
      </c>
      <c r="S53" s="8">
        <v>2.5740000000000003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1.0258673427837937</v>
      </c>
      <c r="J54" s="45">
        <v>0.26137226106210615</v>
      </c>
      <c r="K54" s="45">
        <v>0.42488280201754602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0.15385042305687224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695.6320896000002</v>
      </c>
      <c r="D61" s="49">
        <f t="shared" si="13"/>
        <v>751.74382079999998</v>
      </c>
      <c r="E61" s="49">
        <f t="shared" si="13"/>
        <v>783.1039103999999</v>
      </c>
      <c r="F61" s="49">
        <f t="shared" si="13"/>
        <v>773.9198207999998</v>
      </c>
      <c r="G61" s="49">
        <f t="shared" si="13"/>
        <v>819.72817919999989</v>
      </c>
      <c r="H61" s="49">
        <f t="shared" si="13"/>
        <v>965.88817920000031</v>
      </c>
      <c r="I61" s="49">
        <f t="shared" si="13"/>
        <v>907.07208479999997</v>
      </c>
      <c r="J61" s="49">
        <f t="shared" si="13"/>
        <v>919.44397439999977</v>
      </c>
      <c r="K61" s="49">
        <f t="shared" si="13"/>
        <v>647.26813439999989</v>
      </c>
      <c r="L61" s="49">
        <f t="shared" si="13"/>
        <v>643.43986559999996</v>
      </c>
      <c r="M61" s="49">
        <f t="shared" si="13"/>
        <v>783.6639551999998</v>
      </c>
      <c r="N61" s="49">
        <f t="shared" si="13"/>
        <v>798.1118207999998</v>
      </c>
      <c r="O61" s="49">
        <f t="shared" si="13"/>
        <v>784.11191040000006</v>
      </c>
      <c r="P61" s="49">
        <f t="shared" si="13"/>
        <v>890.73613439999986</v>
      </c>
      <c r="Q61" s="49">
        <f t="shared" si="13"/>
        <v>948.97595519999982</v>
      </c>
      <c r="R61" s="49">
        <f t="shared" si="13"/>
        <v>941.13613439999983</v>
      </c>
      <c r="S61" s="49">
        <f t="shared" si="13"/>
        <v>1064.1121344000001</v>
      </c>
      <c r="T61" s="49">
        <f t="shared" si="13"/>
        <v>1112.8320000000001</v>
      </c>
      <c r="U61" s="49">
        <f t="shared" si="13"/>
        <v>1001.9040047999998</v>
      </c>
      <c r="V61" s="49">
        <f t="shared" si="13"/>
        <v>945.39191040000014</v>
      </c>
      <c r="W61" s="49">
        <f t="shared" si="13"/>
        <v>977.53582080000001</v>
      </c>
      <c r="X61" s="49">
        <f t="shared" si="13"/>
        <v>1106.7249916799999</v>
      </c>
    </row>
    <row r="62" spans="1:24" ht="11.25" customHeight="1" x14ac:dyDescent="0.2">
      <c r="A62" s="50" t="s">
        <v>92</v>
      </c>
      <c r="B62" s="51" t="s">
        <v>93</v>
      </c>
      <c r="C62" s="52">
        <v>695.6320896000002</v>
      </c>
      <c r="D62" s="52">
        <v>751.74382079999998</v>
      </c>
      <c r="E62" s="52">
        <v>783.1039103999999</v>
      </c>
      <c r="F62" s="52">
        <v>773.9198207999998</v>
      </c>
      <c r="G62" s="52">
        <v>819.72817919999989</v>
      </c>
      <c r="H62" s="52">
        <v>965.88817920000031</v>
      </c>
      <c r="I62" s="52">
        <v>896.67204479999998</v>
      </c>
      <c r="J62" s="52">
        <v>916.94413439999983</v>
      </c>
      <c r="K62" s="52">
        <v>642.76813439999989</v>
      </c>
      <c r="L62" s="52">
        <v>643.43986559999996</v>
      </c>
      <c r="M62" s="52">
        <v>783.6639551999998</v>
      </c>
      <c r="N62" s="52">
        <v>798.1118207999998</v>
      </c>
      <c r="O62" s="52">
        <v>784.11191040000006</v>
      </c>
      <c r="P62" s="52">
        <v>890.73613439999986</v>
      </c>
      <c r="Q62" s="52">
        <v>948.97595519999982</v>
      </c>
      <c r="R62" s="52">
        <v>941.13613439999983</v>
      </c>
      <c r="S62" s="52">
        <v>1064.1121344000001</v>
      </c>
      <c r="T62" s="52">
        <v>1112.8320000000001</v>
      </c>
      <c r="U62" s="52">
        <v>1001.5040447999999</v>
      </c>
      <c r="V62" s="52">
        <v>945.39191040000014</v>
      </c>
      <c r="W62" s="52">
        <v>977.53582080000001</v>
      </c>
      <c r="X62" s="52">
        <v>1106.3360447999999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10.400039999999999</v>
      </c>
      <c r="J65" s="52">
        <v>2.4998399999999998</v>
      </c>
      <c r="K65" s="52">
        <v>4.5000000000000009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0.39995999999999998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0.38894688000000011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184.23485783999999</v>
      </c>
      <c r="D2" s="21">
        <f t="shared" ref="D2:X2" si="0">SUM(D3,D17,D22,D25,D26,D51,D52)</f>
        <v>155.12463288000001</v>
      </c>
      <c r="E2" s="21">
        <f t="shared" si="0"/>
        <v>158.32647215999998</v>
      </c>
      <c r="F2" s="21">
        <f t="shared" si="0"/>
        <v>241.17533928</v>
      </c>
      <c r="G2" s="21">
        <f t="shared" si="0"/>
        <v>164.22996996000001</v>
      </c>
      <c r="H2" s="21">
        <f t="shared" si="0"/>
        <v>141.9910668</v>
      </c>
      <c r="I2" s="21">
        <f t="shared" si="0"/>
        <v>141.95920248000002</v>
      </c>
      <c r="J2" s="21">
        <f t="shared" si="0"/>
        <v>170.34015528000003</v>
      </c>
      <c r="K2" s="21">
        <f t="shared" si="0"/>
        <v>177.60852</v>
      </c>
      <c r="L2" s="21">
        <f t="shared" si="0"/>
        <v>129.19829976</v>
      </c>
      <c r="M2" s="21">
        <f t="shared" si="0"/>
        <v>147.97334016000002</v>
      </c>
      <c r="N2" s="21">
        <f t="shared" si="0"/>
        <v>182.83787748</v>
      </c>
      <c r="O2" s="21">
        <f t="shared" si="0"/>
        <v>192.13178616000002</v>
      </c>
      <c r="P2" s="21">
        <f t="shared" si="0"/>
        <v>190.21287384000001</v>
      </c>
      <c r="Q2" s="21">
        <f t="shared" si="0"/>
        <v>177.20550828</v>
      </c>
      <c r="R2" s="21">
        <f t="shared" si="0"/>
        <v>173.61207288</v>
      </c>
      <c r="S2" s="21">
        <f t="shared" si="0"/>
        <v>170.77861188000003</v>
      </c>
      <c r="T2" s="21">
        <f t="shared" si="0"/>
        <v>125.40605148</v>
      </c>
      <c r="U2" s="21">
        <f t="shared" si="0"/>
        <v>100.59955092000001</v>
      </c>
      <c r="V2" s="21">
        <f t="shared" si="0"/>
        <v>109.65939768000001</v>
      </c>
      <c r="W2" s="21">
        <f t="shared" si="0"/>
        <v>69.454634760000005</v>
      </c>
      <c r="X2" s="21">
        <f t="shared" si="0"/>
        <v>67.429013040000015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183.78044783999999</v>
      </c>
      <c r="D26" s="27">
        <f t="shared" si="9"/>
        <v>155.12463288000001</v>
      </c>
      <c r="E26" s="27">
        <f t="shared" si="9"/>
        <v>158.32647215999998</v>
      </c>
      <c r="F26" s="27">
        <f t="shared" si="9"/>
        <v>241.17533928</v>
      </c>
      <c r="G26" s="27">
        <f t="shared" si="9"/>
        <v>164.22996996000001</v>
      </c>
      <c r="H26" s="27">
        <f t="shared" si="9"/>
        <v>141.9910668</v>
      </c>
      <c r="I26" s="27">
        <f t="shared" si="9"/>
        <v>141.95920248000002</v>
      </c>
      <c r="J26" s="27">
        <f t="shared" si="9"/>
        <v>170.34015528000003</v>
      </c>
      <c r="K26" s="27">
        <f t="shared" si="9"/>
        <v>177.60852</v>
      </c>
      <c r="L26" s="27">
        <f t="shared" si="9"/>
        <v>129.19829976</v>
      </c>
      <c r="M26" s="27">
        <f t="shared" si="9"/>
        <v>147.97334016000002</v>
      </c>
      <c r="N26" s="27">
        <f t="shared" si="9"/>
        <v>182.83787748</v>
      </c>
      <c r="O26" s="27">
        <f t="shared" si="9"/>
        <v>192.13178616000002</v>
      </c>
      <c r="P26" s="27">
        <f t="shared" si="9"/>
        <v>190.21287384000001</v>
      </c>
      <c r="Q26" s="27">
        <f t="shared" si="9"/>
        <v>177.20550828</v>
      </c>
      <c r="R26" s="27">
        <f t="shared" si="9"/>
        <v>173.61207288</v>
      </c>
      <c r="S26" s="27">
        <f t="shared" si="9"/>
        <v>170.77861188000003</v>
      </c>
      <c r="T26" s="27">
        <f t="shared" si="9"/>
        <v>125.206515</v>
      </c>
      <c r="U26" s="27">
        <f t="shared" si="9"/>
        <v>100.39759092000001</v>
      </c>
      <c r="V26" s="27">
        <f t="shared" si="9"/>
        <v>109.50792768000001</v>
      </c>
      <c r="W26" s="27">
        <f t="shared" si="9"/>
        <v>68.899244760000002</v>
      </c>
      <c r="X26" s="27">
        <f t="shared" si="9"/>
        <v>67.125467160000014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183.78044783999999</v>
      </c>
      <c r="D33" s="19">
        <f t="shared" si="11"/>
        <v>155.12463288000001</v>
      </c>
      <c r="E33" s="19">
        <f t="shared" si="11"/>
        <v>158.32647215999998</v>
      </c>
      <c r="F33" s="19">
        <f t="shared" si="11"/>
        <v>241.17533928</v>
      </c>
      <c r="G33" s="19">
        <f t="shared" si="11"/>
        <v>164.22996996000001</v>
      </c>
      <c r="H33" s="19">
        <f t="shared" si="11"/>
        <v>141.9910668</v>
      </c>
      <c r="I33" s="19">
        <f t="shared" si="11"/>
        <v>141.95920248000002</v>
      </c>
      <c r="J33" s="19">
        <f t="shared" si="11"/>
        <v>170.34015528000003</v>
      </c>
      <c r="K33" s="19">
        <f t="shared" si="11"/>
        <v>177.60852</v>
      </c>
      <c r="L33" s="19">
        <f t="shared" si="11"/>
        <v>129.19829976</v>
      </c>
      <c r="M33" s="19">
        <f t="shared" si="11"/>
        <v>147.97334016000002</v>
      </c>
      <c r="N33" s="19">
        <f t="shared" si="11"/>
        <v>182.83787748</v>
      </c>
      <c r="O33" s="19">
        <f t="shared" si="11"/>
        <v>192.13178616000002</v>
      </c>
      <c r="P33" s="19">
        <f t="shared" si="11"/>
        <v>190.21287384000001</v>
      </c>
      <c r="Q33" s="19">
        <f t="shared" si="11"/>
        <v>177.20550828</v>
      </c>
      <c r="R33" s="19">
        <f t="shared" si="11"/>
        <v>173.61207288</v>
      </c>
      <c r="S33" s="19">
        <f t="shared" si="11"/>
        <v>170.77861188000003</v>
      </c>
      <c r="T33" s="19">
        <f t="shared" si="11"/>
        <v>125.206515</v>
      </c>
      <c r="U33" s="19">
        <f t="shared" si="11"/>
        <v>100.39759092000001</v>
      </c>
      <c r="V33" s="19">
        <f t="shared" si="11"/>
        <v>109.50792768000001</v>
      </c>
      <c r="W33" s="19">
        <f t="shared" si="11"/>
        <v>68.899244760000002</v>
      </c>
      <c r="X33" s="19">
        <f t="shared" si="11"/>
        <v>67.125467160000014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8.7456599999999991</v>
      </c>
      <c r="D36" s="8">
        <v>8.7456599999999991</v>
      </c>
      <c r="E36" s="8">
        <v>8.7456599999999991</v>
      </c>
      <c r="F36" s="8">
        <v>8.7456599999999991</v>
      </c>
      <c r="G36" s="8">
        <v>11.660804280000001</v>
      </c>
      <c r="H36" s="8">
        <v>11.660804280000001</v>
      </c>
      <c r="I36" s="8">
        <v>11.660804280000001</v>
      </c>
      <c r="J36" s="8">
        <v>11.660804280000001</v>
      </c>
      <c r="K36" s="8">
        <v>34.982639999999996</v>
      </c>
      <c r="L36" s="8">
        <v>8.7456599999999991</v>
      </c>
      <c r="M36" s="8">
        <v>11.660804280000001</v>
      </c>
      <c r="N36" s="8">
        <v>11.660804280000001</v>
      </c>
      <c r="O36" s="8">
        <v>14.576175720000002</v>
      </c>
      <c r="P36" s="8">
        <v>14.607750960000001</v>
      </c>
      <c r="Q36" s="8">
        <v>17.529255720000002</v>
      </c>
      <c r="R36" s="8">
        <v>20.450760480000003</v>
      </c>
      <c r="S36" s="8">
        <v>14.607750960000001</v>
      </c>
      <c r="T36" s="8">
        <v>20.450760480000003</v>
      </c>
      <c r="U36" s="8">
        <v>14.607750960000001</v>
      </c>
      <c r="V36" s="8">
        <v>20.450760480000003</v>
      </c>
      <c r="W36" s="8">
        <v>11.686019040000001</v>
      </c>
      <c r="X36" s="8">
        <v>14.607750960000001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44.608140720000016</v>
      </c>
      <c r="D43" s="8">
        <v>28.6767</v>
      </c>
      <c r="E43" s="8">
        <v>41.421959279999996</v>
      </c>
      <c r="F43" s="8">
        <v>127.45205928</v>
      </c>
      <c r="G43" s="8">
        <v>41.229358559999987</v>
      </c>
      <c r="H43" s="8">
        <v>31.714829639999998</v>
      </c>
      <c r="I43" s="8">
        <v>34.864198200000004</v>
      </c>
      <c r="J43" s="8">
        <v>104.60006387999999</v>
      </c>
      <c r="K43" s="8">
        <v>110.94228288000001</v>
      </c>
      <c r="L43" s="8">
        <v>101.44242575999999</v>
      </c>
      <c r="M43" s="8">
        <v>110.96549100000001</v>
      </c>
      <c r="N43" s="8">
        <v>142.64991000000001</v>
      </c>
      <c r="O43" s="8">
        <v>148.98999492000002</v>
      </c>
      <c r="P43" s="8">
        <v>156.85488000000001</v>
      </c>
      <c r="Q43" s="8">
        <v>144.0504</v>
      </c>
      <c r="R43" s="8">
        <v>140.66681616</v>
      </c>
      <c r="S43" s="8">
        <v>140.53637052000002</v>
      </c>
      <c r="T43" s="8">
        <v>85.994087399999998</v>
      </c>
      <c r="U43" s="8">
        <v>76.408867080000007</v>
      </c>
      <c r="V43" s="8">
        <v>82.803371040000002</v>
      </c>
      <c r="W43" s="8">
        <v>50.95942955999999</v>
      </c>
      <c r="X43" s="8">
        <v>46.263920040000009</v>
      </c>
    </row>
    <row r="44" spans="1:24" ht="11.25" customHeight="1" x14ac:dyDescent="0.2">
      <c r="A44" s="28" t="s">
        <v>74</v>
      </c>
      <c r="B44" s="7" t="s">
        <v>75</v>
      </c>
      <c r="C44" s="8">
        <v>130.42664711999998</v>
      </c>
      <c r="D44" s="8">
        <v>117.70227288000001</v>
      </c>
      <c r="E44" s="8">
        <v>108.15885287999998</v>
      </c>
      <c r="F44" s="8">
        <v>104.97762</v>
      </c>
      <c r="G44" s="8">
        <v>111.33980712000002</v>
      </c>
      <c r="H44" s="8">
        <v>98.61543288</v>
      </c>
      <c r="I44" s="8">
        <v>95.434200000000018</v>
      </c>
      <c r="J44" s="8">
        <v>54.079287120000018</v>
      </c>
      <c r="K44" s="8">
        <v>31.683597120000002</v>
      </c>
      <c r="L44" s="8">
        <v>19.010214000000001</v>
      </c>
      <c r="M44" s="8">
        <v>25.347044880000002</v>
      </c>
      <c r="N44" s="8">
        <v>28.5271632</v>
      </c>
      <c r="O44" s="8">
        <v>28.565615520000001</v>
      </c>
      <c r="P44" s="8">
        <v>18.750242880000002</v>
      </c>
      <c r="Q44" s="8">
        <v>15.62585256</v>
      </c>
      <c r="R44" s="8">
        <v>12.49449624</v>
      </c>
      <c r="S44" s="8">
        <v>15.634490400000001</v>
      </c>
      <c r="T44" s="8">
        <v>18.761667120000002</v>
      </c>
      <c r="U44" s="8">
        <v>9.3809728800000016</v>
      </c>
      <c r="V44" s="8">
        <v>6.253796160000002</v>
      </c>
      <c r="W44" s="8">
        <v>6.253796160000002</v>
      </c>
      <c r="X44" s="8">
        <v>6.253796160000002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0.45441000000000004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0.19953648000000002</v>
      </c>
      <c r="U51" s="27">
        <v>0.20196000000000003</v>
      </c>
      <c r="V51" s="27">
        <v>0.15147000000000002</v>
      </c>
      <c r="W51" s="27">
        <v>0.55539000000000005</v>
      </c>
      <c r="X51" s="27">
        <v>0.30354588000000005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0.76442184000000002</v>
      </c>
      <c r="O61" s="49">
        <f t="shared" si="13"/>
        <v>4.1789311199999997</v>
      </c>
      <c r="P61" s="49">
        <f t="shared" si="13"/>
        <v>4.8945103199999993</v>
      </c>
      <c r="Q61" s="49">
        <f t="shared" si="13"/>
        <v>3.7996207200000001</v>
      </c>
      <c r="R61" s="49">
        <f t="shared" si="13"/>
        <v>5.197933439999999</v>
      </c>
      <c r="S61" s="49">
        <f t="shared" si="13"/>
        <v>5.1380884799999995</v>
      </c>
      <c r="T61" s="49">
        <f t="shared" si="13"/>
        <v>0.38211263999999989</v>
      </c>
      <c r="U61" s="49">
        <f t="shared" si="13"/>
        <v>7.0994447999999988</v>
      </c>
      <c r="V61" s="49">
        <f t="shared" si="13"/>
        <v>8.8366219199999989</v>
      </c>
      <c r="W61" s="49">
        <f t="shared" si="13"/>
        <v>11.696887439999999</v>
      </c>
      <c r="X61" s="49">
        <f t="shared" si="13"/>
        <v>17.855876879999993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3.3598656</v>
      </c>
      <c r="P62" s="52">
        <v>3.5840447999999991</v>
      </c>
      <c r="Q62" s="52">
        <v>3.4719552</v>
      </c>
      <c r="R62" s="52">
        <v>4.8158207999999991</v>
      </c>
      <c r="S62" s="52">
        <v>4.5920447999999991</v>
      </c>
      <c r="T62" s="52">
        <v>0</v>
      </c>
      <c r="U62" s="52">
        <v>6.6080447999999992</v>
      </c>
      <c r="V62" s="52">
        <v>8.3998655999999983</v>
      </c>
      <c r="W62" s="52">
        <v>11.423865599999999</v>
      </c>
      <c r="X62" s="52">
        <v>16.127999999999997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0.76442184000000002</v>
      </c>
      <c r="O64" s="52">
        <v>0.81906551999999999</v>
      </c>
      <c r="P64" s="52">
        <v>1.3104655200000002</v>
      </c>
      <c r="Q64" s="52">
        <v>0.32766551999999988</v>
      </c>
      <c r="R64" s="52">
        <v>0.38211263999999989</v>
      </c>
      <c r="S64" s="52">
        <v>0.54604368000000003</v>
      </c>
      <c r="T64" s="52">
        <v>0.38211263999999989</v>
      </c>
      <c r="U64" s="52">
        <v>0.49139999999999995</v>
      </c>
      <c r="V64" s="52">
        <v>0.4367563200000002</v>
      </c>
      <c r="W64" s="52">
        <v>0.27302184000000007</v>
      </c>
      <c r="X64" s="52">
        <v>0.27302184000000007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1.4548550399999998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939.33927611999991</v>
      </c>
      <c r="D2" s="21">
        <f t="shared" ref="D2:X2" si="0">SUM(D3,D17,D22,D25,D26,D51,D52)</f>
        <v>961.64334647999999</v>
      </c>
      <c r="E2" s="21">
        <f t="shared" si="0"/>
        <v>964.82952792000015</v>
      </c>
      <c r="F2" s="21">
        <f t="shared" si="0"/>
        <v>964.82952792000015</v>
      </c>
      <c r="G2" s="21">
        <f t="shared" si="0"/>
        <v>954.05241204000015</v>
      </c>
      <c r="H2" s="21">
        <f t="shared" si="0"/>
        <v>960.38370575999977</v>
      </c>
      <c r="I2" s="21">
        <f t="shared" si="0"/>
        <v>985.14129635999996</v>
      </c>
      <c r="J2" s="21">
        <f t="shared" si="0"/>
        <v>1029.5873927999999</v>
      </c>
      <c r="K2" s="21">
        <f t="shared" si="0"/>
        <v>1051.9858087200003</v>
      </c>
      <c r="L2" s="21">
        <f t="shared" si="0"/>
        <v>1055.2536187199998</v>
      </c>
      <c r="M2" s="21">
        <f t="shared" si="0"/>
        <v>1036.3536727199998</v>
      </c>
      <c r="N2" s="21">
        <f t="shared" si="0"/>
        <v>1029.86927064</v>
      </c>
      <c r="O2" s="21">
        <f t="shared" si="0"/>
        <v>1033.0391797199998</v>
      </c>
      <c r="P2" s="21">
        <f t="shared" si="0"/>
        <v>1081.5915322800001</v>
      </c>
      <c r="Q2" s="21">
        <f t="shared" si="0"/>
        <v>1052.7814522799997</v>
      </c>
      <c r="R2" s="21">
        <f t="shared" si="0"/>
        <v>923.54583563999995</v>
      </c>
      <c r="S2" s="21">
        <f t="shared" si="0"/>
        <v>929.08297295999989</v>
      </c>
      <c r="T2" s="21">
        <f t="shared" si="0"/>
        <v>1076.1637665599999</v>
      </c>
      <c r="U2" s="21">
        <f t="shared" si="0"/>
        <v>1113.9449853600004</v>
      </c>
      <c r="V2" s="21">
        <f t="shared" si="0"/>
        <v>1114.3061783999999</v>
      </c>
      <c r="W2" s="21">
        <f t="shared" si="0"/>
        <v>1152.6030442800002</v>
      </c>
      <c r="X2" s="21">
        <f t="shared" si="0"/>
        <v>1128.7074837599998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939.33927611999991</v>
      </c>
      <c r="D26" s="27">
        <f t="shared" si="9"/>
        <v>961.64334647999999</v>
      </c>
      <c r="E26" s="27">
        <f t="shared" si="9"/>
        <v>964.82952792000015</v>
      </c>
      <c r="F26" s="27">
        <f t="shared" si="9"/>
        <v>964.82952792000015</v>
      </c>
      <c r="G26" s="27">
        <f t="shared" si="9"/>
        <v>954.05241204000015</v>
      </c>
      <c r="H26" s="27">
        <f t="shared" si="9"/>
        <v>960.38370575999977</v>
      </c>
      <c r="I26" s="27">
        <f t="shared" si="9"/>
        <v>985.14129635999996</v>
      </c>
      <c r="J26" s="27">
        <f t="shared" si="9"/>
        <v>1029.5873927999999</v>
      </c>
      <c r="K26" s="27">
        <f t="shared" si="9"/>
        <v>1051.9858087200003</v>
      </c>
      <c r="L26" s="27">
        <f t="shared" si="9"/>
        <v>1055.2536187199998</v>
      </c>
      <c r="M26" s="27">
        <f t="shared" si="9"/>
        <v>1036.3536727199998</v>
      </c>
      <c r="N26" s="27">
        <f t="shared" si="9"/>
        <v>1029.86927064</v>
      </c>
      <c r="O26" s="27">
        <f t="shared" si="9"/>
        <v>1033.0391797199998</v>
      </c>
      <c r="P26" s="27">
        <f t="shared" si="9"/>
        <v>1081.5915322800001</v>
      </c>
      <c r="Q26" s="27">
        <f t="shared" si="9"/>
        <v>1052.7814522799997</v>
      </c>
      <c r="R26" s="27">
        <f t="shared" si="9"/>
        <v>923.54583563999995</v>
      </c>
      <c r="S26" s="27">
        <f t="shared" si="9"/>
        <v>929.08297295999989</v>
      </c>
      <c r="T26" s="27">
        <f t="shared" si="9"/>
        <v>1076.1637665599999</v>
      </c>
      <c r="U26" s="27">
        <f t="shared" si="9"/>
        <v>1113.9449853600004</v>
      </c>
      <c r="V26" s="27">
        <f t="shared" si="9"/>
        <v>1114.3061783999999</v>
      </c>
      <c r="W26" s="27">
        <f t="shared" si="9"/>
        <v>1152.6030442800002</v>
      </c>
      <c r="X26" s="27">
        <f t="shared" si="9"/>
        <v>1128.7074837599998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939.33927611999991</v>
      </c>
      <c r="D33" s="19">
        <f t="shared" si="11"/>
        <v>961.64334647999999</v>
      </c>
      <c r="E33" s="19">
        <f t="shared" si="11"/>
        <v>964.82952792000015</v>
      </c>
      <c r="F33" s="19">
        <f t="shared" si="11"/>
        <v>964.82952792000015</v>
      </c>
      <c r="G33" s="19">
        <f t="shared" si="11"/>
        <v>954.05241204000015</v>
      </c>
      <c r="H33" s="19">
        <f t="shared" si="11"/>
        <v>960.38370575999977</v>
      </c>
      <c r="I33" s="19">
        <f t="shared" si="11"/>
        <v>985.14129635999996</v>
      </c>
      <c r="J33" s="19">
        <f t="shared" si="11"/>
        <v>1029.5873927999999</v>
      </c>
      <c r="K33" s="19">
        <f t="shared" si="11"/>
        <v>1051.9858087200003</v>
      </c>
      <c r="L33" s="19">
        <f t="shared" si="11"/>
        <v>1055.2536187199998</v>
      </c>
      <c r="M33" s="19">
        <f t="shared" si="11"/>
        <v>1036.3536727199998</v>
      </c>
      <c r="N33" s="19">
        <f t="shared" si="11"/>
        <v>1029.86927064</v>
      </c>
      <c r="O33" s="19">
        <f t="shared" si="11"/>
        <v>1033.0391797199998</v>
      </c>
      <c r="P33" s="19">
        <f t="shared" si="11"/>
        <v>1081.5915322800001</v>
      </c>
      <c r="Q33" s="19">
        <f t="shared" si="11"/>
        <v>1052.7814522799997</v>
      </c>
      <c r="R33" s="19">
        <f t="shared" si="11"/>
        <v>923.54583563999995</v>
      </c>
      <c r="S33" s="19">
        <f t="shared" si="11"/>
        <v>929.08297295999989</v>
      </c>
      <c r="T33" s="19">
        <f t="shared" si="11"/>
        <v>1076.1637665599999</v>
      </c>
      <c r="U33" s="19">
        <f t="shared" si="11"/>
        <v>1113.9449853600004</v>
      </c>
      <c r="V33" s="19">
        <f t="shared" si="11"/>
        <v>1114.3061783999999</v>
      </c>
      <c r="W33" s="19">
        <f t="shared" si="11"/>
        <v>1152.6030442800002</v>
      </c>
      <c r="X33" s="19">
        <f t="shared" si="11"/>
        <v>1128.7074837599998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8.9396168399999993</v>
      </c>
      <c r="D37" s="8">
        <v>8.9396168399999993</v>
      </c>
      <c r="E37" s="8">
        <v>8.9396168399999993</v>
      </c>
      <c r="F37" s="8">
        <v>8.9396168399999993</v>
      </c>
      <c r="G37" s="8">
        <v>8.9513423999999997</v>
      </c>
      <c r="H37" s="8">
        <v>8.9396168399999993</v>
      </c>
      <c r="I37" s="8">
        <v>8.9416126799999986</v>
      </c>
      <c r="J37" s="8">
        <v>8.9433590399999972</v>
      </c>
      <c r="K37" s="8">
        <v>5.9598277199999998</v>
      </c>
      <c r="L37" s="8">
        <v>5.9598277199999998</v>
      </c>
      <c r="M37" s="8">
        <v>5.9598277199999998</v>
      </c>
      <c r="N37" s="8">
        <v>5.9598277199999998</v>
      </c>
      <c r="O37" s="8">
        <v>5.9598277199999998</v>
      </c>
      <c r="P37" s="8">
        <v>6.015212280000001</v>
      </c>
      <c r="Q37" s="8">
        <v>6.015212280000001</v>
      </c>
      <c r="R37" s="8">
        <v>6.015212280000001</v>
      </c>
      <c r="S37" s="8">
        <v>6.015212280000001</v>
      </c>
      <c r="T37" s="8">
        <v>6.015212280000001</v>
      </c>
      <c r="U37" s="8">
        <v>6.015212280000001</v>
      </c>
      <c r="V37" s="8">
        <v>6.015212280000001</v>
      </c>
      <c r="W37" s="8">
        <v>6.015212280000001</v>
      </c>
      <c r="X37" s="8">
        <v>6.015212280000001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930.39965927999992</v>
      </c>
      <c r="D43" s="8">
        <v>952.70372964000001</v>
      </c>
      <c r="E43" s="8">
        <v>955.88991108000016</v>
      </c>
      <c r="F43" s="8">
        <v>955.88991108000016</v>
      </c>
      <c r="G43" s="8">
        <v>945.10106964000011</v>
      </c>
      <c r="H43" s="8">
        <v>951.44408891999979</v>
      </c>
      <c r="I43" s="8">
        <v>976.19968367999991</v>
      </c>
      <c r="J43" s="8">
        <v>1020.64403376</v>
      </c>
      <c r="K43" s="8">
        <v>1046.0259810000002</v>
      </c>
      <c r="L43" s="8">
        <v>1049.2937909999998</v>
      </c>
      <c r="M43" s="8">
        <v>1030.3938449999998</v>
      </c>
      <c r="N43" s="8">
        <v>1023.9094429199999</v>
      </c>
      <c r="O43" s="8">
        <v>1027.0793519999997</v>
      </c>
      <c r="P43" s="8">
        <v>1075.5763200000001</v>
      </c>
      <c r="Q43" s="8">
        <v>1046.7662399999997</v>
      </c>
      <c r="R43" s="8">
        <v>917.53062335999994</v>
      </c>
      <c r="S43" s="8">
        <v>923.06776067999988</v>
      </c>
      <c r="T43" s="8">
        <v>1070.1485542799999</v>
      </c>
      <c r="U43" s="8">
        <v>1107.9297730800004</v>
      </c>
      <c r="V43" s="8">
        <v>1108.2909661199999</v>
      </c>
      <c r="W43" s="8">
        <v>1146.5878320000002</v>
      </c>
      <c r="X43" s="8">
        <v>1122.6922714799998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14.838649919999998</v>
      </c>
      <c r="M61" s="49">
        <f t="shared" si="13"/>
        <v>24.528676319999995</v>
      </c>
      <c r="N61" s="49">
        <f t="shared" si="13"/>
        <v>19.725644159999998</v>
      </c>
      <c r="O61" s="49">
        <f t="shared" si="13"/>
        <v>7.4846606400000004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35.279724960000003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35.279724960000003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14.838649919999998</v>
      </c>
      <c r="M72" s="55">
        <v>24.528676319999995</v>
      </c>
      <c r="N72" s="55">
        <v>19.725644159999998</v>
      </c>
      <c r="O72" s="55">
        <v>7.4846606400000004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462.96457608900153</v>
      </c>
      <c r="D2" s="21">
        <f t="shared" ref="D2:X2" si="0">SUM(D3,D17,D22,D25,D26,D51,D52)</f>
        <v>586.98453416115183</v>
      </c>
      <c r="E2" s="21">
        <f t="shared" si="0"/>
        <v>535.24416060127021</v>
      </c>
      <c r="F2" s="21">
        <f t="shared" si="0"/>
        <v>417.0246194952523</v>
      </c>
      <c r="G2" s="21">
        <f t="shared" si="0"/>
        <v>657.81348820120013</v>
      </c>
      <c r="H2" s="21">
        <f t="shared" si="0"/>
        <v>505.23475650245729</v>
      </c>
      <c r="I2" s="21">
        <f t="shared" si="0"/>
        <v>409.94567202512258</v>
      </c>
      <c r="J2" s="21">
        <f t="shared" si="0"/>
        <v>426.72206411091111</v>
      </c>
      <c r="K2" s="21">
        <f t="shared" si="0"/>
        <v>245.17904983200006</v>
      </c>
      <c r="L2" s="21">
        <f t="shared" si="0"/>
        <v>196.26160684319996</v>
      </c>
      <c r="M2" s="21">
        <f t="shared" si="0"/>
        <v>330.40121110454561</v>
      </c>
      <c r="N2" s="21">
        <f t="shared" si="0"/>
        <v>176.0415146604</v>
      </c>
      <c r="O2" s="21">
        <f t="shared" si="0"/>
        <v>184.61434764599997</v>
      </c>
      <c r="P2" s="21">
        <f t="shared" si="0"/>
        <v>172.6018264512</v>
      </c>
      <c r="Q2" s="21">
        <f t="shared" si="0"/>
        <v>216.89174535120003</v>
      </c>
      <c r="R2" s="21">
        <f t="shared" si="0"/>
        <v>225.27329126040001</v>
      </c>
      <c r="S2" s="21">
        <f t="shared" si="0"/>
        <v>219.59415103680004</v>
      </c>
      <c r="T2" s="21">
        <f t="shared" si="0"/>
        <v>206.33674491359997</v>
      </c>
      <c r="U2" s="21">
        <f t="shared" si="0"/>
        <v>178.22668680000001</v>
      </c>
      <c r="V2" s="21">
        <f t="shared" si="0"/>
        <v>234.96249600000002</v>
      </c>
      <c r="W2" s="21">
        <f t="shared" si="0"/>
        <v>162.97843536000002</v>
      </c>
      <c r="X2" s="21">
        <f t="shared" si="0"/>
        <v>213.09040908000003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1.0778904575999999</v>
      </c>
      <c r="D22" s="27">
        <f t="shared" si="8"/>
        <v>1.1031064704</v>
      </c>
      <c r="E22" s="27">
        <f t="shared" si="8"/>
        <v>2.1919113215999997</v>
      </c>
      <c r="F22" s="27">
        <f t="shared" si="8"/>
        <v>2.2001912064</v>
      </c>
      <c r="G22" s="27">
        <f t="shared" si="8"/>
        <v>1.0496635775999998</v>
      </c>
      <c r="H22" s="27">
        <f t="shared" si="8"/>
        <v>2.0488951296</v>
      </c>
      <c r="I22" s="27">
        <f t="shared" si="8"/>
        <v>1.0835358336000001</v>
      </c>
      <c r="J22" s="27">
        <f t="shared" si="8"/>
        <v>1.0714923647999999</v>
      </c>
      <c r="K22" s="27">
        <f t="shared" si="8"/>
        <v>1.0180494719999997</v>
      </c>
      <c r="L22" s="27">
        <f t="shared" si="8"/>
        <v>1.0342328832000001</v>
      </c>
      <c r="M22" s="27">
        <f t="shared" si="8"/>
        <v>1.0564380287999999</v>
      </c>
      <c r="N22" s="27">
        <f t="shared" si="8"/>
        <v>1.0583159003999998</v>
      </c>
      <c r="O22" s="27">
        <f t="shared" si="8"/>
        <v>1.0204082460000001</v>
      </c>
      <c r="P22" s="27">
        <f t="shared" si="8"/>
        <v>1.0215046512000001</v>
      </c>
      <c r="Q22" s="27">
        <f t="shared" si="8"/>
        <v>1.0548933911999998</v>
      </c>
      <c r="R22" s="27">
        <f t="shared" si="8"/>
        <v>2.1230965403999997</v>
      </c>
      <c r="S22" s="27">
        <f t="shared" si="8"/>
        <v>2.1094051967999992</v>
      </c>
      <c r="T22" s="27">
        <f t="shared" si="8"/>
        <v>1.0516499135999997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1.0778904575999999</v>
      </c>
      <c r="D23" s="8">
        <v>1.1031064704</v>
      </c>
      <c r="E23" s="8">
        <v>2.1919113215999997</v>
      </c>
      <c r="F23" s="8">
        <v>2.2001912064</v>
      </c>
      <c r="G23" s="8">
        <v>1.0496635775999998</v>
      </c>
      <c r="H23" s="8">
        <v>2.0488951296</v>
      </c>
      <c r="I23" s="8">
        <v>1.0835358336000001</v>
      </c>
      <c r="J23" s="8">
        <v>1.0714923647999999</v>
      </c>
      <c r="K23" s="8">
        <v>1.0180494719999997</v>
      </c>
      <c r="L23" s="8">
        <v>1.0342328832000001</v>
      </c>
      <c r="M23" s="8">
        <v>1.0564380287999999</v>
      </c>
      <c r="N23" s="8">
        <v>1.0583159003999998</v>
      </c>
      <c r="O23" s="8">
        <v>1.0204082460000001</v>
      </c>
      <c r="P23" s="8">
        <v>1.0215046512000001</v>
      </c>
      <c r="Q23" s="8">
        <v>1.0548933911999998</v>
      </c>
      <c r="R23" s="8">
        <v>2.1230965403999997</v>
      </c>
      <c r="S23" s="8">
        <v>2.1094051967999992</v>
      </c>
      <c r="T23" s="8">
        <v>1.0516499135999997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391.56241320000004</v>
      </c>
      <c r="D26" s="27">
        <f t="shared" si="9"/>
        <v>518.27620752000007</v>
      </c>
      <c r="E26" s="27">
        <f t="shared" si="9"/>
        <v>490.54180284000006</v>
      </c>
      <c r="F26" s="27">
        <f t="shared" si="9"/>
        <v>350.98465392000008</v>
      </c>
      <c r="G26" s="27">
        <f t="shared" si="9"/>
        <v>608.59386395999991</v>
      </c>
      <c r="H26" s="27">
        <f t="shared" si="9"/>
        <v>452.16180324000004</v>
      </c>
      <c r="I26" s="27">
        <f t="shared" si="9"/>
        <v>342.83491812</v>
      </c>
      <c r="J26" s="27">
        <f t="shared" si="9"/>
        <v>386.23064004000003</v>
      </c>
      <c r="K26" s="27">
        <f t="shared" si="9"/>
        <v>228.15587232000007</v>
      </c>
      <c r="L26" s="27">
        <f t="shared" si="9"/>
        <v>167.45787395999997</v>
      </c>
      <c r="M26" s="27">
        <f t="shared" si="9"/>
        <v>259.10240400000004</v>
      </c>
      <c r="N26" s="27">
        <f t="shared" si="9"/>
        <v>133.7326668</v>
      </c>
      <c r="O26" s="27">
        <f t="shared" si="9"/>
        <v>147.54428135999999</v>
      </c>
      <c r="P26" s="27">
        <f t="shared" si="9"/>
        <v>134.82400572</v>
      </c>
      <c r="Q26" s="27">
        <f t="shared" si="9"/>
        <v>183.37157999999999</v>
      </c>
      <c r="R26" s="27">
        <f t="shared" si="9"/>
        <v>195.68363471999999</v>
      </c>
      <c r="S26" s="27">
        <f t="shared" si="9"/>
        <v>201.88313388000003</v>
      </c>
      <c r="T26" s="27">
        <f t="shared" si="9"/>
        <v>188.82979811999999</v>
      </c>
      <c r="U26" s="27">
        <f t="shared" si="9"/>
        <v>170.70286896000002</v>
      </c>
      <c r="V26" s="27">
        <f t="shared" si="9"/>
        <v>220.16751228000001</v>
      </c>
      <c r="W26" s="27">
        <f t="shared" si="9"/>
        <v>150.05178360000002</v>
      </c>
      <c r="X26" s="27">
        <f t="shared" si="9"/>
        <v>204.99524640000001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391.56241320000004</v>
      </c>
      <c r="D33" s="19">
        <f t="shared" si="11"/>
        <v>518.27620752000007</v>
      </c>
      <c r="E33" s="19">
        <f t="shared" si="11"/>
        <v>490.54180284000006</v>
      </c>
      <c r="F33" s="19">
        <f t="shared" si="11"/>
        <v>350.98465392000008</v>
      </c>
      <c r="G33" s="19">
        <f t="shared" si="11"/>
        <v>608.59386395999991</v>
      </c>
      <c r="H33" s="19">
        <f t="shared" si="11"/>
        <v>452.16180324000004</v>
      </c>
      <c r="I33" s="19">
        <f t="shared" si="11"/>
        <v>342.83491812</v>
      </c>
      <c r="J33" s="19">
        <f t="shared" si="11"/>
        <v>386.23064004000003</v>
      </c>
      <c r="K33" s="19">
        <f t="shared" si="11"/>
        <v>228.15587232000007</v>
      </c>
      <c r="L33" s="19">
        <f t="shared" si="11"/>
        <v>167.45787395999997</v>
      </c>
      <c r="M33" s="19">
        <f t="shared" si="11"/>
        <v>259.10240400000004</v>
      </c>
      <c r="N33" s="19">
        <f t="shared" si="11"/>
        <v>133.7326668</v>
      </c>
      <c r="O33" s="19">
        <f t="shared" si="11"/>
        <v>147.54428135999999</v>
      </c>
      <c r="P33" s="19">
        <f t="shared" si="11"/>
        <v>134.82400572</v>
      </c>
      <c r="Q33" s="19">
        <f t="shared" si="11"/>
        <v>183.37157999999999</v>
      </c>
      <c r="R33" s="19">
        <f t="shared" si="11"/>
        <v>195.68363471999999</v>
      </c>
      <c r="S33" s="19">
        <f t="shared" si="11"/>
        <v>201.88313388000003</v>
      </c>
      <c r="T33" s="19">
        <f t="shared" si="11"/>
        <v>188.82979811999999</v>
      </c>
      <c r="U33" s="19">
        <f t="shared" si="11"/>
        <v>170.70286896000002</v>
      </c>
      <c r="V33" s="19">
        <f t="shared" si="11"/>
        <v>220.16751228000001</v>
      </c>
      <c r="W33" s="19">
        <f t="shared" si="11"/>
        <v>150.05178360000002</v>
      </c>
      <c r="X33" s="19">
        <f t="shared" si="11"/>
        <v>204.99524640000001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67.05013572</v>
      </c>
      <c r="D36" s="8">
        <v>72.880424280000028</v>
      </c>
      <c r="E36" s="8">
        <v>64.134764279999999</v>
      </c>
      <c r="F36" s="8">
        <v>58.304475720000013</v>
      </c>
      <c r="G36" s="8">
        <v>52.473959999999998</v>
      </c>
      <c r="H36" s="8">
        <v>61.219619999999992</v>
      </c>
      <c r="I36" s="8">
        <v>40.813155719999997</v>
      </c>
      <c r="J36" s="8">
        <v>52.473959999999998</v>
      </c>
      <c r="K36" s="8">
        <v>72.880424280000028</v>
      </c>
      <c r="L36" s="8">
        <v>78.710940000000008</v>
      </c>
      <c r="M36" s="8">
        <v>154.50673572000002</v>
      </c>
      <c r="N36" s="8">
        <v>102.03277571999999</v>
      </c>
      <c r="O36" s="8">
        <v>125.35438427999999</v>
      </c>
      <c r="P36" s="8">
        <v>96.410565719999994</v>
      </c>
      <c r="Q36" s="8">
        <v>157.76262</v>
      </c>
      <c r="R36" s="8">
        <v>128.54734524</v>
      </c>
      <c r="S36" s="8">
        <v>122.70433572000002</v>
      </c>
      <c r="T36" s="8">
        <v>128.54734524</v>
      </c>
      <c r="U36" s="8">
        <v>154.84111524000002</v>
      </c>
      <c r="V36" s="8">
        <v>207.42865524000001</v>
      </c>
      <c r="W36" s="8">
        <v>137.31185952000001</v>
      </c>
      <c r="X36" s="8">
        <v>195.74240904000001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22.304070360000001</v>
      </c>
      <c r="D43" s="8">
        <v>22.304070360000001</v>
      </c>
      <c r="E43" s="8">
        <v>82.843918559999992</v>
      </c>
      <c r="F43" s="8">
        <v>9.5588110799999999</v>
      </c>
      <c r="G43" s="8">
        <v>190.28871107999998</v>
      </c>
      <c r="H43" s="8">
        <v>111.00177035999998</v>
      </c>
      <c r="I43" s="8">
        <v>50.711609519999996</v>
      </c>
      <c r="J43" s="8">
        <v>72.903107160000019</v>
      </c>
      <c r="K43" s="8">
        <v>57.055962600000001</v>
      </c>
      <c r="L43" s="8">
        <v>60.231473639999983</v>
      </c>
      <c r="M43" s="8">
        <v>60.238409400000009</v>
      </c>
      <c r="N43" s="8">
        <v>31.69989108</v>
      </c>
      <c r="O43" s="8">
        <v>22.189897080000001</v>
      </c>
      <c r="P43" s="8">
        <v>38.413440000000001</v>
      </c>
      <c r="Q43" s="8">
        <v>25.60896</v>
      </c>
      <c r="R43" s="8">
        <v>67.136289479999988</v>
      </c>
      <c r="S43" s="8">
        <v>47.91009600000001</v>
      </c>
      <c r="T43" s="8">
        <v>47.774581919999996</v>
      </c>
      <c r="U43" s="8">
        <v>12.734855639999999</v>
      </c>
      <c r="V43" s="8">
        <v>12.738857039999999</v>
      </c>
      <c r="W43" s="8">
        <v>12.739924080000002</v>
      </c>
      <c r="X43" s="8">
        <v>9.2528373600000009</v>
      </c>
    </row>
    <row r="44" spans="1:24" ht="11.25" customHeight="1" x14ac:dyDescent="0.2">
      <c r="A44" s="28" t="s">
        <v>74</v>
      </c>
      <c r="B44" s="7" t="s">
        <v>75</v>
      </c>
      <c r="C44" s="8">
        <v>302.20820712000005</v>
      </c>
      <c r="D44" s="8">
        <v>423.0917128800001</v>
      </c>
      <c r="E44" s="8">
        <v>343.56312000000008</v>
      </c>
      <c r="F44" s="8">
        <v>283.12136712000006</v>
      </c>
      <c r="G44" s="8">
        <v>365.83119287999989</v>
      </c>
      <c r="H44" s="8">
        <v>279.94041288000005</v>
      </c>
      <c r="I44" s="8">
        <v>251.31015288000003</v>
      </c>
      <c r="J44" s="8">
        <v>260.85357288</v>
      </c>
      <c r="K44" s="8">
        <v>98.219485440000014</v>
      </c>
      <c r="L44" s="8">
        <v>28.515460319999999</v>
      </c>
      <c r="M44" s="8">
        <v>44.357258880000003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31.268702160000004</v>
      </c>
      <c r="T44" s="8">
        <v>12.507870960000004</v>
      </c>
      <c r="U44" s="8">
        <v>3.1268980800000001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36.908190000000005</v>
      </c>
      <c r="D51" s="27">
        <v>35.443979999999996</v>
      </c>
      <c r="E51" s="27">
        <v>17.116110000000003</v>
      </c>
      <c r="F51" s="27">
        <v>30.647429999999996</v>
      </c>
      <c r="G51" s="27">
        <v>10.098000000000001</v>
      </c>
      <c r="H51" s="27">
        <v>18.428850000000001</v>
      </c>
      <c r="I51" s="27">
        <v>24.336179999999992</v>
      </c>
      <c r="J51" s="27">
        <v>22.01343804</v>
      </c>
      <c r="K51" s="27">
        <v>16.005128039999999</v>
      </c>
      <c r="L51" s="27">
        <v>27.769500000000004</v>
      </c>
      <c r="M51" s="27">
        <v>48.62166804000001</v>
      </c>
      <c r="N51" s="27">
        <v>41.250531959999996</v>
      </c>
      <c r="O51" s="27">
        <v>36.049658039999997</v>
      </c>
      <c r="P51" s="27">
        <v>36.756316079999998</v>
      </c>
      <c r="Q51" s="27">
        <v>32.465271960000017</v>
      </c>
      <c r="R51" s="27">
        <v>27.466560000000001</v>
      </c>
      <c r="S51" s="27">
        <v>15.601611960000001</v>
      </c>
      <c r="T51" s="27">
        <v>16.455296879999999</v>
      </c>
      <c r="U51" s="27">
        <v>7.5238178400000004</v>
      </c>
      <c r="V51" s="27">
        <v>14.794983720000003</v>
      </c>
      <c r="W51" s="27">
        <v>12.92665176</v>
      </c>
      <c r="X51" s="27">
        <v>8.0951626800000014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33.41608243140147</v>
      </c>
      <c r="D52" s="27">
        <f t="shared" si="12"/>
        <v>32.161240170751753</v>
      </c>
      <c r="E52" s="27">
        <f t="shared" si="12"/>
        <v>25.394336439670138</v>
      </c>
      <c r="F52" s="27">
        <f t="shared" si="12"/>
        <v>33.192344368852226</v>
      </c>
      <c r="G52" s="27">
        <f t="shared" si="12"/>
        <v>38.071960663600308</v>
      </c>
      <c r="H52" s="27">
        <f t="shared" si="12"/>
        <v>32.595208132857238</v>
      </c>
      <c r="I52" s="27">
        <f t="shared" si="12"/>
        <v>41.691038071522527</v>
      </c>
      <c r="J52" s="27">
        <f t="shared" si="12"/>
        <v>17.406493666111082</v>
      </c>
      <c r="K52" s="27">
        <f t="shared" si="12"/>
        <v>0</v>
      </c>
      <c r="L52" s="27">
        <f t="shared" si="12"/>
        <v>0</v>
      </c>
      <c r="M52" s="27">
        <f t="shared" si="12"/>
        <v>21.620701035745498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29.457885600000004</v>
      </c>
      <c r="D53" s="8">
        <v>28.457114399999998</v>
      </c>
      <c r="E53" s="8">
        <v>22.879771200000004</v>
      </c>
      <c r="F53" s="8">
        <v>31.174228799999998</v>
      </c>
      <c r="G53" s="8">
        <v>36.179114400000003</v>
      </c>
      <c r="H53" s="8">
        <v>30.316057200000003</v>
      </c>
      <c r="I53" s="8">
        <v>39.468171600000005</v>
      </c>
      <c r="J53" s="8">
        <v>14.4432288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3.9581968314014691</v>
      </c>
      <c r="D54" s="45">
        <v>3.7041257707517534</v>
      </c>
      <c r="E54" s="45">
        <v>2.5145652396701332</v>
      </c>
      <c r="F54" s="45">
        <v>2.0181155688522296</v>
      </c>
      <c r="G54" s="45">
        <v>1.8928462636003041</v>
      </c>
      <c r="H54" s="45">
        <v>2.2791509328572341</v>
      </c>
      <c r="I54" s="45">
        <v>2.2228664715225199</v>
      </c>
      <c r="J54" s="45">
        <v>2.9632648661110812</v>
      </c>
      <c r="K54" s="45">
        <v>0</v>
      </c>
      <c r="L54" s="45">
        <v>0</v>
      </c>
      <c r="M54" s="45">
        <v>21.620701035745498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17.596118879999999</v>
      </c>
      <c r="D61" s="49">
        <f t="shared" si="13"/>
        <v>21.204182879999998</v>
      </c>
      <c r="E61" s="49">
        <f t="shared" si="13"/>
        <v>20.019998879999999</v>
      </c>
      <c r="F61" s="49">
        <f t="shared" si="13"/>
        <v>19.796222879999995</v>
      </c>
      <c r="G61" s="49">
        <f t="shared" si="13"/>
        <v>22.312262879999999</v>
      </c>
      <c r="H61" s="49">
        <f t="shared" si="13"/>
        <v>22.960018079999998</v>
      </c>
      <c r="I61" s="49">
        <f t="shared" si="13"/>
        <v>23.379864480000002</v>
      </c>
      <c r="J61" s="49">
        <f t="shared" si="13"/>
        <v>23.60323296</v>
      </c>
      <c r="K61" s="49">
        <f t="shared" si="13"/>
        <v>56.360802239999991</v>
      </c>
      <c r="L61" s="49">
        <f t="shared" si="13"/>
        <v>37.414104480000006</v>
      </c>
      <c r="M61" s="49">
        <f t="shared" si="13"/>
        <v>48.940522559999991</v>
      </c>
      <c r="N61" s="49">
        <f t="shared" si="13"/>
        <v>22.076757359999998</v>
      </c>
      <c r="O61" s="49">
        <f t="shared" si="13"/>
        <v>27.482066639999999</v>
      </c>
      <c r="P61" s="49">
        <f t="shared" si="13"/>
        <v>30.716244719999995</v>
      </c>
      <c r="Q61" s="49">
        <f t="shared" si="13"/>
        <v>19.095798959999996</v>
      </c>
      <c r="R61" s="49">
        <f t="shared" si="13"/>
        <v>13.285979279999999</v>
      </c>
      <c r="S61" s="49">
        <f t="shared" si="13"/>
        <v>13.001955119999996</v>
      </c>
      <c r="T61" s="49">
        <f t="shared" si="13"/>
        <v>13.236733439999997</v>
      </c>
      <c r="U61" s="49">
        <f t="shared" si="13"/>
        <v>10.4158656</v>
      </c>
      <c r="V61" s="49">
        <f t="shared" si="13"/>
        <v>10.9759104</v>
      </c>
      <c r="W61" s="49">
        <f t="shared" si="13"/>
        <v>12.768134400000001</v>
      </c>
      <c r="X61" s="49">
        <f t="shared" si="13"/>
        <v>8.8030281599999984</v>
      </c>
    </row>
    <row r="62" spans="1:24" ht="11.25" customHeight="1" x14ac:dyDescent="0.2">
      <c r="A62" s="50" t="s">
        <v>92</v>
      </c>
      <c r="B62" s="51" t="s">
        <v>93</v>
      </c>
      <c r="C62" s="52">
        <v>11.5359552</v>
      </c>
      <c r="D62" s="52">
        <v>15.344179199999997</v>
      </c>
      <c r="E62" s="52">
        <v>14.559955199999999</v>
      </c>
      <c r="F62" s="52">
        <v>14.336179199999997</v>
      </c>
      <c r="G62" s="52">
        <v>16.352179200000002</v>
      </c>
      <c r="H62" s="52">
        <v>16.800134400000001</v>
      </c>
      <c r="I62" s="52">
        <v>17.919820800000004</v>
      </c>
      <c r="J62" s="52">
        <v>18.4798656</v>
      </c>
      <c r="K62" s="52">
        <v>18.256089599999996</v>
      </c>
      <c r="L62" s="52">
        <v>17.919820800000004</v>
      </c>
      <c r="M62" s="52">
        <v>19.599955199999993</v>
      </c>
      <c r="N62" s="52">
        <v>20.384179199999998</v>
      </c>
      <c r="O62" s="52">
        <v>24.752044799999997</v>
      </c>
      <c r="P62" s="52">
        <v>27.440179199999996</v>
      </c>
      <c r="Q62" s="52">
        <v>16.911820799999997</v>
      </c>
      <c r="R62" s="52">
        <v>11.648044799999999</v>
      </c>
      <c r="S62" s="52">
        <v>11.200089599999997</v>
      </c>
      <c r="T62" s="52">
        <v>11.871820799999997</v>
      </c>
      <c r="U62" s="52">
        <v>10.4158656</v>
      </c>
      <c r="V62" s="52">
        <v>10.9759104</v>
      </c>
      <c r="W62" s="52">
        <v>12.768134400000001</v>
      </c>
      <c r="X62" s="52">
        <v>8.5119551999999992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5.4600436799999992</v>
      </c>
      <c r="D64" s="52">
        <v>5.4600436799999992</v>
      </c>
      <c r="E64" s="52">
        <v>5.4600436799999992</v>
      </c>
      <c r="F64" s="52">
        <v>5.4600436799999992</v>
      </c>
      <c r="G64" s="52">
        <v>5.4600436799999992</v>
      </c>
      <c r="H64" s="52">
        <v>5.4600436799999992</v>
      </c>
      <c r="I64" s="52">
        <v>5.4600436799999992</v>
      </c>
      <c r="J64" s="52">
        <v>5.0232873600000003</v>
      </c>
      <c r="K64" s="52">
        <v>4.8047126399999982</v>
      </c>
      <c r="L64" s="52">
        <v>3.4944436799999998</v>
      </c>
      <c r="M64" s="52">
        <v>4.0404873600000002</v>
      </c>
      <c r="N64" s="52">
        <v>1.6925781600000003</v>
      </c>
      <c r="O64" s="52">
        <v>2.7300218400000009</v>
      </c>
      <c r="P64" s="52">
        <v>3.2760655200000008</v>
      </c>
      <c r="Q64" s="52">
        <v>2.1839781600000001</v>
      </c>
      <c r="R64" s="52">
        <v>1.6379344800000002</v>
      </c>
      <c r="S64" s="52">
        <v>1.80186552</v>
      </c>
      <c r="T64" s="52">
        <v>1.36491264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0.60011999999999965</v>
      </c>
      <c r="D65" s="52">
        <v>0.39995999999999998</v>
      </c>
      <c r="E65" s="52">
        <v>0</v>
      </c>
      <c r="F65" s="52">
        <v>0</v>
      </c>
      <c r="G65" s="52">
        <v>0.50004000000000004</v>
      </c>
      <c r="H65" s="52">
        <v>0.69983999999999968</v>
      </c>
      <c r="I65" s="52">
        <v>0</v>
      </c>
      <c r="J65" s="52">
        <v>0.10007999999999997</v>
      </c>
      <c r="K65" s="52">
        <v>33.299999999999997</v>
      </c>
      <c r="L65" s="52">
        <v>15.999840000000003</v>
      </c>
      <c r="M65" s="52">
        <v>25.300079999999998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0.29107295999999994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11694.531931560001</v>
      </c>
      <c r="D2" s="21">
        <f t="shared" ref="D2:X2" si="0">SUM(D3,D17,D22,D25,D26,D51,D52)</f>
        <v>11831.587265160002</v>
      </c>
      <c r="E2" s="21">
        <f t="shared" si="0"/>
        <v>12014.451307440006</v>
      </c>
      <c r="F2" s="21">
        <f t="shared" si="0"/>
        <v>12213.506547720001</v>
      </c>
      <c r="G2" s="21">
        <f t="shared" si="0"/>
        <v>12525.773096519999</v>
      </c>
      <c r="H2" s="21">
        <f t="shared" si="0"/>
        <v>12542.024063519997</v>
      </c>
      <c r="I2" s="21">
        <f t="shared" si="0"/>
        <v>12722.552481959996</v>
      </c>
      <c r="J2" s="21">
        <f t="shared" si="0"/>
        <v>13065.042116159997</v>
      </c>
      <c r="K2" s="21">
        <f t="shared" si="0"/>
        <v>12453.750144000001</v>
      </c>
      <c r="L2" s="21">
        <f t="shared" si="0"/>
        <v>11890.84245624</v>
      </c>
      <c r="M2" s="21">
        <f t="shared" si="0"/>
        <v>12402.154386719998</v>
      </c>
      <c r="N2" s="21">
        <f t="shared" si="0"/>
        <v>12234.9396204</v>
      </c>
      <c r="O2" s="21">
        <f t="shared" si="0"/>
        <v>11933.714724840002</v>
      </c>
      <c r="P2" s="21">
        <f t="shared" si="0"/>
        <v>11881.265301719997</v>
      </c>
      <c r="Q2" s="21">
        <f t="shared" si="0"/>
        <v>10743.858345600001</v>
      </c>
      <c r="R2" s="21">
        <f t="shared" si="0"/>
        <v>10726.995380760001</v>
      </c>
      <c r="S2" s="21">
        <f t="shared" si="0"/>
        <v>11949.51334356</v>
      </c>
      <c r="T2" s="21">
        <f t="shared" si="0"/>
        <v>11321.28988416</v>
      </c>
      <c r="U2" s="21">
        <f t="shared" si="0"/>
        <v>11524.088202119998</v>
      </c>
      <c r="V2" s="21">
        <f t="shared" si="0"/>
        <v>11130.844028760002</v>
      </c>
      <c r="W2" s="21">
        <f t="shared" si="0"/>
        <v>10339.377763679999</v>
      </c>
      <c r="X2" s="21">
        <f t="shared" si="0"/>
        <v>9881.5333481999987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11658.280111560001</v>
      </c>
      <c r="D26" s="27">
        <f t="shared" si="13"/>
        <v>11781.198245160002</v>
      </c>
      <c r="E26" s="27">
        <f t="shared" si="13"/>
        <v>11964.062287440005</v>
      </c>
      <c r="F26" s="27">
        <f t="shared" si="13"/>
        <v>12151.05041772</v>
      </c>
      <c r="G26" s="27">
        <f t="shared" si="13"/>
        <v>12471.243896519998</v>
      </c>
      <c r="H26" s="27">
        <f t="shared" si="13"/>
        <v>12493.553663519997</v>
      </c>
      <c r="I26" s="27">
        <f t="shared" si="13"/>
        <v>12674.183061959995</v>
      </c>
      <c r="J26" s="27">
        <f t="shared" si="13"/>
        <v>13028.740210079997</v>
      </c>
      <c r="K26" s="27">
        <f t="shared" si="13"/>
        <v>12421.487437920001</v>
      </c>
      <c r="L26" s="27">
        <f t="shared" si="13"/>
        <v>11856.50925624</v>
      </c>
      <c r="M26" s="27">
        <f t="shared" si="13"/>
        <v>12367.821388679999</v>
      </c>
      <c r="N26" s="27">
        <f t="shared" si="13"/>
        <v>12208.68461844</v>
      </c>
      <c r="O26" s="27">
        <f t="shared" si="13"/>
        <v>11902.916026800001</v>
      </c>
      <c r="P26" s="27">
        <f t="shared" si="13"/>
        <v>11859.453823679998</v>
      </c>
      <c r="Q26" s="27">
        <f t="shared" si="13"/>
        <v>10721.188133640002</v>
      </c>
      <c r="R26" s="27">
        <f t="shared" si="13"/>
        <v>10711.192010760002</v>
      </c>
      <c r="S26" s="27">
        <f t="shared" si="13"/>
        <v>11929.5695916</v>
      </c>
      <c r="T26" s="27">
        <f t="shared" si="13"/>
        <v>11301.69309948</v>
      </c>
      <c r="U26" s="27">
        <f t="shared" si="13"/>
        <v>11495.760484679999</v>
      </c>
      <c r="V26" s="27">
        <f t="shared" si="13"/>
        <v>11089.135047600003</v>
      </c>
      <c r="W26" s="27">
        <f t="shared" ref="W26:X26" si="14">SUM(W27,W33)</f>
        <v>10295.901430559999</v>
      </c>
      <c r="X26" s="27">
        <f t="shared" si="14"/>
        <v>9827.8012843199995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11658.280111560001</v>
      </c>
      <c r="D33" s="19">
        <f t="shared" si="17"/>
        <v>11781.198245160002</v>
      </c>
      <c r="E33" s="19">
        <f t="shared" si="17"/>
        <v>11964.062287440005</v>
      </c>
      <c r="F33" s="19">
        <f t="shared" si="17"/>
        <v>12151.05041772</v>
      </c>
      <c r="G33" s="19">
        <f t="shared" si="17"/>
        <v>12471.243896519998</v>
      </c>
      <c r="H33" s="19">
        <f t="shared" si="17"/>
        <v>12493.553663519997</v>
      </c>
      <c r="I33" s="19">
        <f t="shared" si="17"/>
        <v>12674.183061959995</v>
      </c>
      <c r="J33" s="19">
        <f t="shared" si="17"/>
        <v>13028.740210079997</v>
      </c>
      <c r="K33" s="19">
        <f t="shared" si="17"/>
        <v>12421.487437920001</v>
      </c>
      <c r="L33" s="19">
        <f t="shared" si="17"/>
        <v>11856.50925624</v>
      </c>
      <c r="M33" s="19">
        <f t="shared" si="17"/>
        <v>12367.821388679999</v>
      </c>
      <c r="N33" s="19">
        <f t="shared" si="17"/>
        <v>12208.68461844</v>
      </c>
      <c r="O33" s="19">
        <f t="shared" si="17"/>
        <v>11902.916026800001</v>
      </c>
      <c r="P33" s="19">
        <f t="shared" si="17"/>
        <v>11859.453823679998</v>
      </c>
      <c r="Q33" s="19">
        <f t="shared" si="17"/>
        <v>10721.188133640002</v>
      </c>
      <c r="R33" s="19">
        <f t="shared" si="17"/>
        <v>10711.192010760002</v>
      </c>
      <c r="S33" s="19">
        <f t="shared" si="17"/>
        <v>11929.5695916</v>
      </c>
      <c r="T33" s="19">
        <f t="shared" si="17"/>
        <v>11301.69309948</v>
      </c>
      <c r="U33" s="19">
        <f t="shared" si="17"/>
        <v>11495.760484679999</v>
      </c>
      <c r="V33" s="19">
        <f t="shared" si="17"/>
        <v>11089.135047600003</v>
      </c>
      <c r="W33" s="19">
        <f t="shared" ref="W33:X33" si="18">SUM(W34:W50)</f>
        <v>10295.901430559999</v>
      </c>
      <c r="X33" s="19">
        <f t="shared" si="18"/>
        <v>9827.8012843199995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0</v>
      </c>
      <c r="J36" s="8">
        <f>FC_TRA_RAIL_E!J36+FC_TRA_ROAD_E!J36+FC_TRA_DAVI_E!J36+FC_TRA_DNAVI_E!J36+FC_TRA_PIPE_E!J36</f>
        <v>0</v>
      </c>
      <c r="K36" s="8">
        <f>FC_TRA_RAIL_E!K36+FC_TRA_ROAD_E!K36+FC_TRA_DAVI_E!K36+FC_TRA_DNAVI_E!K36+FC_TRA_PIPE_E!K36</f>
        <v>0</v>
      </c>
      <c r="L36" s="8">
        <f>FC_TRA_RAIL_E!L36+FC_TRA_ROAD_E!L36+FC_TRA_DAVI_E!L36+FC_TRA_DNAVI_E!L36+FC_TRA_PIPE_E!L36</f>
        <v>0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0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0</v>
      </c>
      <c r="V36" s="8">
        <f>FC_TRA_RAIL_E!V36+FC_TRA_ROAD_E!V36+FC_TRA_DAVI_E!V36+FC_TRA_DNAVI_E!V36+FC_TRA_PIPE_E!V36</f>
        <v>0</v>
      </c>
      <c r="W36" s="8">
        <f>FC_TRA_RAIL_E!W36+FC_TRA_ROAD_E!W36+FC_TRA_DAVI_E!W36+FC_TRA_DNAVI_E!W36+FC_TRA_PIPE_E!W36</f>
        <v>0</v>
      </c>
      <c r="X36" s="8">
        <f>FC_TRA_RAIL_E!X36+FC_TRA_ROAD_E!X36+FC_TRA_DAVI_E!X36+FC_TRA_DNAVI_E!X36+FC_TRA_PIPE_E!X36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5071.7896891200007</v>
      </c>
      <c r="D37" s="8">
        <f>FC_TRA_RAIL_E!D37+FC_TRA_ROAD_E!D37+FC_TRA_DAVI_E!D37+FC_TRA_DNAVI_E!D37+FC_TRA_PIPE_E!D37</f>
        <v>5140.3275831599994</v>
      </c>
      <c r="E37" s="8">
        <f>FC_TRA_RAIL_E!E37+FC_TRA_ROAD_E!E37+FC_TRA_DAVI_E!E37+FC_TRA_DNAVI_E!E37+FC_TRA_PIPE_E!E37</f>
        <v>5229.724500000003</v>
      </c>
      <c r="F37" s="8">
        <f>FC_TRA_RAIL_E!F37+FC_TRA_ROAD_E!F37+FC_TRA_DAVI_E!F37+FC_TRA_DNAVI_E!F37+FC_TRA_PIPE_E!F37</f>
        <v>5244.6239445600013</v>
      </c>
      <c r="G37" s="8">
        <f>FC_TRA_RAIL_E!G37+FC_TRA_ROAD_E!G37+FC_TRA_DAVI_E!G37+FC_TRA_DNAVI_E!G37+FC_TRA_PIPE_E!G37</f>
        <v>5337.9838511999997</v>
      </c>
      <c r="H37" s="8">
        <f>FC_TRA_RAIL_E!H37+FC_TRA_ROAD_E!H37+FC_TRA_DAVI_E!H37+FC_TRA_DNAVI_E!H37+FC_TRA_PIPE_E!H37</f>
        <v>5325.0812445599995</v>
      </c>
      <c r="I37" s="8">
        <f>FC_TRA_RAIL_E!I37+FC_TRA_ROAD_E!I37+FC_TRA_DAVI_E!I37+FC_TRA_DNAVI_E!I37+FC_TRA_PIPE_E!I37</f>
        <v>5281.487857799998</v>
      </c>
      <c r="J37" s="8">
        <f>FC_TRA_RAIL_E!J37+FC_TRA_ROAD_E!J37+FC_TRA_DAVI_E!J37+FC_TRA_DNAVI_E!J37+FC_TRA_PIPE_E!J37</f>
        <v>5270.6686586399983</v>
      </c>
      <c r="K37" s="8">
        <f>FC_TRA_RAIL_E!K37+FC_TRA_ROAD_E!K37+FC_TRA_DAVI_E!K37+FC_TRA_DNAVI_E!K37+FC_TRA_PIPE_E!K37</f>
        <v>4711.2217336799995</v>
      </c>
      <c r="L37" s="8">
        <f>FC_TRA_RAIL_E!L37+FC_TRA_ROAD_E!L37+FC_TRA_DAVI_E!L37+FC_TRA_DNAVI_E!L37+FC_TRA_PIPE_E!L37</f>
        <v>4541.3675168399996</v>
      </c>
      <c r="M37" s="8">
        <f>FC_TRA_RAIL_E!M37+FC_TRA_ROAD_E!M37+FC_TRA_DAVI_E!M37+FC_TRA_DNAVI_E!M37+FC_TRA_PIPE_E!M37</f>
        <v>4443.030983159997</v>
      </c>
      <c r="N37" s="8">
        <f>FC_TRA_RAIL_E!N37+FC_TRA_ROAD_E!N37+FC_TRA_DAVI_E!N37+FC_TRA_DNAVI_E!N37+FC_TRA_PIPE_E!N37</f>
        <v>4180.7998108799993</v>
      </c>
      <c r="O37" s="8">
        <f>FC_TRA_RAIL_E!O37+FC_TRA_ROAD_E!O37+FC_TRA_DAVI_E!O37+FC_TRA_DNAVI_E!O37+FC_TRA_PIPE_E!O37</f>
        <v>4019.8852108799988</v>
      </c>
      <c r="P37" s="8">
        <f>FC_TRA_RAIL_E!P37+FC_TRA_ROAD_E!P37+FC_TRA_DAVI_E!P37+FC_TRA_DNAVI_E!P37+FC_TRA_PIPE_E!P37</f>
        <v>4120.4393722799996</v>
      </c>
      <c r="Q37" s="8">
        <f>FC_TRA_RAIL_E!Q37+FC_TRA_ROAD_E!Q37+FC_TRA_DAVI_E!Q37+FC_TRA_DNAVI_E!Q37+FC_TRA_PIPE_E!Q37</f>
        <v>3967.0508354400013</v>
      </c>
      <c r="R37" s="8">
        <f>FC_TRA_RAIL_E!R37+FC_TRA_ROAD_E!R37+FC_TRA_DAVI_E!R37+FC_TRA_DNAVI_E!R37+FC_TRA_PIPE_E!R37</f>
        <v>3949.0049491200007</v>
      </c>
      <c r="S37" s="8">
        <f>FC_TRA_RAIL_E!S37+FC_TRA_ROAD_E!S37+FC_TRA_DAVI_E!S37+FC_TRA_DNAVI_E!S37+FC_TRA_PIPE_E!S37</f>
        <v>3930.9593122799993</v>
      </c>
      <c r="T37" s="8">
        <f>FC_TRA_RAIL_E!T37+FC_TRA_ROAD_E!T37+FC_TRA_DAVI_E!T37+FC_TRA_DNAVI_E!T37+FC_TRA_PIPE_E!T37</f>
        <v>3777.5707754400009</v>
      </c>
      <c r="U37" s="8">
        <f>FC_TRA_RAIL_E!U37+FC_TRA_ROAD_E!U37+FC_TRA_DAVI_E!U37+FC_TRA_DNAVI_E!U37+FC_TRA_PIPE_E!U37</f>
        <v>3723.4336154400007</v>
      </c>
      <c r="V37" s="8">
        <f>FC_TRA_RAIL_E!V37+FC_TRA_ROAD_E!V37+FC_TRA_DAVI_E!V37+FC_TRA_DNAVI_E!V37+FC_TRA_PIPE_E!V37</f>
        <v>3642.2278754400018</v>
      </c>
      <c r="W37" s="8">
        <f>FC_TRA_RAIL_E!W37+FC_TRA_ROAD_E!W37+FC_TRA_DAVI_E!W37+FC_TRA_DNAVI_E!W37+FC_TRA_PIPE_E!W37</f>
        <v>3380.5647691199983</v>
      </c>
      <c r="X37" s="8">
        <f>FC_TRA_RAIL_E!X37+FC_TRA_ROAD_E!X37+FC_TRA_DAVI_E!X37+FC_TRA_DNAVI_E!X37+FC_TRA_PIPE_E!X37</f>
        <v>3416.6562922799994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6.118056000000001</v>
      </c>
      <c r="D38" s="8">
        <f>FC_TRA_RAIL_E!D38+FC_TRA_ROAD_E!D38+FC_TRA_DAVI_E!D38+FC_TRA_DNAVI_E!D38+FC_TRA_PIPE_E!D38</f>
        <v>6.1180560000000019</v>
      </c>
      <c r="E38" s="8">
        <f>FC_TRA_RAIL_E!E38+FC_TRA_ROAD_E!E38+FC_TRA_DAVI_E!E38+FC_TRA_DNAVI_E!E38+FC_TRA_PIPE_E!E38</f>
        <v>6.1180560000000002</v>
      </c>
      <c r="F38" s="8">
        <f>FC_TRA_RAIL_E!F38+FC_TRA_ROAD_E!F38+FC_TRA_DAVI_E!F38+FC_TRA_DNAVI_E!F38+FC_TRA_PIPE_E!F38</f>
        <v>3.0590279999999992</v>
      </c>
      <c r="G38" s="8">
        <f>FC_TRA_RAIL_E!G38+FC_TRA_ROAD_E!G38+FC_TRA_DAVI_E!G38+FC_TRA_DNAVI_E!G38+FC_TRA_PIPE_E!G38</f>
        <v>3.0590279999999996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3.0590279999999996</v>
      </c>
      <c r="J38" s="8">
        <f>FC_TRA_RAIL_E!J38+FC_TRA_ROAD_E!J38+FC_TRA_DAVI_E!J38+FC_TRA_DNAVI_E!J38+FC_TRA_PIPE_E!J38</f>
        <v>3.0590279999999996</v>
      </c>
      <c r="K38" s="8">
        <f>FC_TRA_RAIL_E!K38+FC_TRA_ROAD_E!K38+FC_TRA_DAVI_E!K38+FC_TRA_DNAVI_E!K38+FC_TRA_PIPE_E!K38</f>
        <v>3.0590279999999992</v>
      </c>
      <c r="L38" s="8">
        <f>FC_TRA_RAIL_E!L38+FC_TRA_ROAD_E!L38+FC_TRA_DAVI_E!L38+FC_TRA_DNAVI_E!L38+FC_TRA_PIPE_E!L38</f>
        <v>3.0590280000000001</v>
      </c>
      <c r="M38" s="8">
        <f>FC_TRA_RAIL_E!M38+FC_TRA_ROAD_E!M38+FC_TRA_DAVI_E!M38+FC_TRA_DNAVI_E!M38+FC_TRA_PIPE_E!M38</f>
        <v>3.0590280000000001</v>
      </c>
      <c r="N38" s="8">
        <f>FC_TRA_RAIL_E!N38+FC_TRA_ROAD_E!N38+FC_TRA_DAVI_E!N38+FC_TRA_DNAVI_E!N38+FC_TRA_PIPE_E!N38</f>
        <v>3.0590279999999996</v>
      </c>
      <c r="O38" s="8">
        <f>FC_TRA_RAIL_E!O38+FC_TRA_ROAD_E!O38+FC_TRA_DAVI_E!O38+FC_TRA_DNAVI_E!O38+FC_TRA_PIPE_E!O38</f>
        <v>3.0590279999999992</v>
      </c>
      <c r="P38" s="8">
        <f>FC_TRA_RAIL_E!P38+FC_TRA_ROAD_E!P38+FC_TRA_DAVI_E!P38+FC_TRA_DNAVI_E!P38+FC_TRA_PIPE_E!P38</f>
        <v>3.0590280000000001</v>
      </c>
      <c r="Q38" s="8">
        <f>FC_TRA_RAIL_E!Q38+FC_TRA_ROAD_E!Q38+FC_TRA_DAVI_E!Q38+FC_TRA_DNAVI_E!Q38+FC_TRA_PIPE_E!Q38</f>
        <v>3.0590280000000001</v>
      </c>
      <c r="R38" s="8">
        <f>FC_TRA_RAIL_E!R38+FC_TRA_ROAD_E!R38+FC_TRA_DAVI_E!R38+FC_TRA_DNAVI_E!R38+FC_TRA_PIPE_E!R38</f>
        <v>3.0590279999999992</v>
      </c>
      <c r="S38" s="8">
        <f>FC_TRA_RAIL_E!S38+FC_TRA_ROAD_E!S38+FC_TRA_DAVI_E!S38+FC_TRA_DNAVI_E!S38+FC_TRA_PIPE_E!S38</f>
        <v>3.0590279999999992</v>
      </c>
      <c r="T38" s="8">
        <f>FC_TRA_RAIL_E!T38+FC_TRA_ROAD_E!T38+FC_TRA_DAVI_E!T38+FC_TRA_DNAVI_E!T38+FC_TRA_PIPE_E!T38</f>
        <v>3.0590279999999996</v>
      </c>
      <c r="U38" s="8">
        <f>FC_TRA_RAIL_E!U38+FC_TRA_ROAD_E!U38+FC_TRA_DAVI_E!U38+FC_TRA_DNAVI_E!U38+FC_TRA_PIPE_E!U38</f>
        <v>3.0590279999999996</v>
      </c>
      <c r="V38" s="8">
        <f>FC_TRA_RAIL_E!V38+FC_TRA_ROAD_E!V38+FC_TRA_DAVI_E!V38+FC_TRA_DNAVI_E!V38+FC_TRA_PIPE_E!V38</f>
        <v>3.0590279999999992</v>
      </c>
      <c r="W38" s="8">
        <f>FC_TRA_RAIL_E!W38+FC_TRA_ROAD_E!W38+FC_TRA_DAVI_E!W38+FC_TRA_DNAVI_E!W38+FC_TRA_PIPE_E!W38</f>
        <v>3.0590279999999996</v>
      </c>
      <c r="X38" s="8">
        <f>FC_TRA_RAIL_E!X38+FC_TRA_ROAD_E!X38+FC_TRA_DAVI_E!X38+FC_TRA_DNAVI_E!X38+FC_TRA_PIPE_E!X38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367.36591751999998</v>
      </c>
      <c r="D40" s="8">
        <f>FC_TRA_RAIL_E!D40+FC_TRA_ROAD_E!D40+FC_TRA_DAVI_E!D40+FC_TRA_DNAVI_E!D40+FC_TRA_PIPE_E!D40</f>
        <v>361.13926248000001</v>
      </c>
      <c r="E40" s="8">
        <f>FC_TRA_RAIL_E!E40+FC_TRA_ROAD_E!E40+FC_TRA_DAVI_E!E40+FC_TRA_DNAVI_E!E40+FC_TRA_PIPE_E!E40</f>
        <v>314.44038504000014</v>
      </c>
      <c r="F40" s="8">
        <f>FC_TRA_RAIL_E!F40+FC_TRA_ROAD_E!F40+FC_TRA_DAVI_E!F40+FC_TRA_DNAVI_E!F40+FC_TRA_PIPE_E!F40</f>
        <v>317.55345372000011</v>
      </c>
      <c r="G40" s="8">
        <f>FC_TRA_RAIL_E!G40+FC_TRA_ROAD_E!G40+FC_TRA_DAVI_E!G40+FC_TRA_DNAVI_E!G40+FC_TRA_PIPE_E!G40</f>
        <v>323.78010875999991</v>
      </c>
      <c r="H40" s="8">
        <f>FC_TRA_RAIL_E!H40+FC_TRA_ROAD_E!H40+FC_TRA_DAVI_E!H40+FC_TRA_DNAVI_E!H40+FC_TRA_PIPE_E!H40</f>
        <v>311.3270575200001</v>
      </c>
      <c r="I40" s="8">
        <f>FC_TRA_RAIL_E!I40+FC_TRA_ROAD_E!I40+FC_TRA_DAVI_E!I40+FC_TRA_DNAVI_E!I40+FC_TRA_PIPE_E!I40</f>
        <v>292.64735124000003</v>
      </c>
      <c r="J40" s="8">
        <f>FC_TRA_RAIL_E!J40+FC_TRA_ROAD_E!J40+FC_TRA_DAVI_E!J40+FC_TRA_DNAVI_E!J40+FC_TRA_PIPE_E!J40</f>
        <v>273.96764496000003</v>
      </c>
      <c r="K40" s="8">
        <f>FC_TRA_RAIL_E!K40+FC_TRA_ROAD_E!K40+FC_TRA_DAVI_E!K40+FC_TRA_DNAVI_E!K40+FC_TRA_PIPE_E!K40</f>
        <v>264.62792124000003</v>
      </c>
      <c r="L40" s="8">
        <f>FC_TRA_RAIL_E!L40+FC_TRA_ROAD_E!L40+FC_TRA_DAVI_E!L40+FC_TRA_DNAVI_E!L40+FC_TRA_PIPE_E!L40</f>
        <v>239.72181876000002</v>
      </c>
      <c r="M40" s="8">
        <f>FC_TRA_RAIL_E!M40+FC_TRA_ROAD_E!M40+FC_TRA_DAVI_E!M40+FC_TRA_DNAVI_E!M40+FC_TRA_PIPE_E!M40</f>
        <v>233.49516372000005</v>
      </c>
      <c r="N40" s="8">
        <f>FC_TRA_RAIL_E!N40+FC_TRA_ROAD_E!N40+FC_TRA_DAVI_E!N40+FC_TRA_DNAVI_E!N40+FC_TRA_PIPE_E!N40</f>
        <v>261.51459371999999</v>
      </c>
      <c r="O40" s="8">
        <f>FC_TRA_RAIL_E!O40+FC_TRA_ROAD_E!O40+FC_TRA_DAVI_E!O40+FC_TRA_DNAVI_E!O40+FC_TRA_PIPE_E!O40</f>
        <v>217.92878496</v>
      </c>
      <c r="P40" s="8">
        <f>FC_TRA_RAIL_E!P40+FC_TRA_ROAD_E!P40+FC_TRA_DAVI_E!P40+FC_TRA_DNAVI_E!P40+FC_TRA_PIPE_E!P40</f>
        <v>186.79628628</v>
      </c>
      <c r="Q40" s="8">
        <f>FC_TRA_RAIL_E!Q40+FC_TRA_ROAD_E!Q40+FC_TRA_DAVI_E!Q40+FC_TRA_DNAVI_E!Q40+FC_TRA_PIPE_E!Q40</f>
        <v>186.79628628</v>
      </c>
      <c r="R40" s="8">
        <f>FC_TRA_RAIL_E!R40+FC_TRA_ROAD_E!R40+FC_TRA_DAVI_E!R40+FC_TRA_DNAVI_E!R40+FC_TRA_PIPE_E!R40</f>
        <v>180.56963124000001</v>
      </c>
      <c r="S40" s="8">
        <f>FC_TRA_RAIL_E!S40+FC_TRA_ROAD_E!S40+FC_TRA_DAVI_E!S40+FC_TRA_DNAVI_E!S40+FC_TRA_PIPE_E!S40</f>
        <v>183.68295876000002</v>
      </c>
      <c r="T40" s="8">
        <f>FC_TRA_RAIL_E!T40+FC_TRA_ROAD_E!T40+FC_TRA_DAVI_E!T40+FC_TRA_DNAVI_E!T40+FC_TRA_PIPE_E!T40</f>
        <v>189.90935496</v>
      </c>
      <c r="U40" s="8">
        <f>FC_TRA_RAIL_E!U40+FC_TRA_ROAD_E!U40+FC_TRA_DAVI_E!U40+FC_TRA_DNAVI_E!U40+FC_TRA_PIPE_E!U40</f>
        <v>208.58906124000004</v>
      </c>
      <c r="V40" s="8">
        <f>FC_TRA_RAIL_E!V40+FC_TRA_ROAD_E!V40+FC_TRA_DAVI_E!V40+FC_TRA_DNAVI_E!V40+FC_TRA_PIPE_E!V40</f>
        <v>199.24933752000001</v>
      </c>
      <c r="W40" s="8">
        <f>FC_TRA_RAIL_E!W40+FC_TRA_ROAD_E!W40+FC_TRA_DAVI_E!W40+FC_TRA_DNAVI_E!W40+FC_TRA_PIPE_E!W40</f>
        <v>84.05829</v>
      </c>
      <c r="X40" s="8">
        <f>FC_TRA_RAIL_E!X40+FC_TRA_ROAD_E!X40+FC_TRA_DAVI_E!X40+FC_TRA_DNAVI_E!X40+FC_TRA_PIPE_E!X40</f>
        <v>74.718566280000019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6041.22488892</v>
      </c>
      <c r="D43" s="8">
        <f>FC_TRA_RAIL_E!D43+FC_TRA_ROAD_E!D43+FC_TRA_DAVI_E!D43+FC_TRA_DNAVI_E!D43+FC_TRA_PIPE_E!D43</f>
        <v>6143.186696400001</v>
      </c>
      <c r="E43" s="8">
        <f>FC_TRA_RAIL_E!E43+FC_TRA_ROAD_E!E43+FC_TRA_DAVI_E!E43+FC_TRA_DNAVI_E!E43+FC_TRA_PIPE_E!E43</f>
        <v>6264.2658592799999</v>
      </c>
      <c r="F43" s="8">
        <f>FC_TRA_RAIL_E!F43+FC_TRA_ROAD_E!F43+FC_TRA_DAVI_E!F43+FC_TRA_DNAVI_E!F43+FC_TRA_PIPE_E!F43</f>
        <v>6420.3946185599998</v>
      </c>
      <c r="G43" s="8">
        <f>FC_TRA_RAIL_E!G43+FC_TRA_ROAD_E!G43+FC_TRA_DAVI_E!G43+FC_TRA_DNAVI_E!G43+FC_TRA_PIPE_E!G43</f>
        <v>6666.4508414399988</v>
      </c>
      <c r="H43" s="8">
        <f>FC_TRA_RAIL_E!H43+FC_TRA_ROAD_E!H43+FC_TRA_DAVI_E!H43+FC_TRA_DNAVI_E!H43+FC_TRA_PIPE_E!H43</f>
        <v>6723.5374814399984</v>
      </c>
      <c r="I43" s="8">
        <f>FC_TRA_RAIL_E!I43+FC_TRA_ROAD_E!I43+FC_TRA_DAVI_E!I43+FC_TRA_DNAVI_E!I43+FC_TRA_PIPE_E!I43</f>
        <v>6953.837524919998</v>
      </c>
      <c r="J43" s="8">
        <f>FC_TRA_RAIL_E!J43+FC_TRA_ROAD_E!J43+FC_TRA_DAVI_E!J43+FC_TRA_DNAVI_E!J43+FC_TRA_PIPE_E!J43</f>
        <v>7328.3501584799997</v>
      </c>
      <c r="K43" s="8">
        <f>FC_TRA_RAIL_E!K43+FC_TRA_ROAD_E!K43+FC_TRA_DAVI_E!K43+FC_TRA_DNAVI_E!K43+FC_TRA_PIPE_E!K43</f>
        <v>7319.0122246800011</v>
      </c>
      <c r="L43" s="8">
        <f>FC_TRA_RAIL_E!L43+FC_TRA_ROAD_E!L43+FC_TRA_DAVI_E!L43+FC_TRA_DNAVI_E!L43+FC_TRA_PIPE_E!L43</f>
        <v>6942.4578100800009</v>
      </c>
      <c r="M43" s="8">
        <f>FC_TRA_RAIL_E!M43+FC_TRA_ROAD_E!M43+FC_TRA_DAVI_E!M43+FC_TRA_DNAVI_E!M43+FC_TRA_PIPE_E!M43</f>
        <v>7555.1647158000014</v>
      </c>
      <c r="N43" s="8">
        <f>FC_TRA_RAIL_E!N43+FC_TRA_ROAD_E!N43+FC_TRA_DAVI_E!N43+FC_TRA_DNAVI_E!N43+FC_TRA_PIPE_E!N43</f>
        <v>7620.6753698400007</v>
      </c>
      <c r="O43" s="8">
        <f>FC_TRA_RAIL_E!O43+FC_TRA_ROAD_E!O43+FC_TRA_DAVI_E!O43+FC_TRA_DNAVI_E!O43+FC_TRA_PIPE_E!O43</f>
        <v>7535.0854238400025</v>
      </c>
      <c r="P43" s="8">
        <f>FC_TRA_RAIL_E!P43+FC_TRA_ROAD_E!P43+FC_TRA_DAVI_E!P43+FC_TRA_DNAVI_E!P43+FC_TRA_PIPE_E!P43</f>
        <v>7455.4084800000001</v>
      </c>
      <c r="Q43" s="8">
        <f>FC_TRA_RAIL_E!Q43+FC_TRA_ROAD_E!Q43+FC_TRA_DAVI_E!Q43+FC_TRA_DNAVI_E!Q43+FC_TRA_PIPE_E!Q43</f>
        <v>6514.2791999999999</v>
      </c>
      <c r="R43" s="8">
        <f>FC_TRA_RAIL_E!R43+FC_TRA_ROAD_E!R43+FC_TRA_DAVI_E!R43+FC_TRA_DNAVI_E!R43+FC_TRA_PIPE_E!R43</f>
        <v>6544.1984680799997</v>
      </c>
      <c r="S43" s="8">
        <f>FC_TRA_RAIL_E!S43+FC_TRA_ROAD_E!S43+FC_TRA_DAVI_E!S43+FC_TRA_DNAVI_E!S43+FC_TRA_PIPE_E!S43</f>
        <v>7780.599590400001</v>
      </c>
      <c r="T43" s="8">
        <f>FC_TRA_RAIL_E!T43+FC_TRA_ROAD_E!T43+FC_TRA_DAVI_E!T43+FC_TRA_DNAVI_E!T43+FC_TRA_PIPE_E!T43</f>
        <v>7296.7575049200004</v>
      </c>
      <c r="U43" s="8">
        <f>FC_TRA_RAIL_E!U43+FC_TRA_ROAD_E!U43+FC_TRA_DAVI_E!U43+FC_TRA_DNAVI_E!U43+FC_TRA_PIPE_E!U43</f>
        <v>7526.2823438399992</v>
      </c>
      <c r="V43" s="8">
        <f>FC_TRA_RAIL_E!V43+FC_TRA_ROAD_E!V43+FC_TRA_DAVI_E!V43+FC_TRA_DNAVI_E!V43+FC_TRA_PIPE_E!V43</f>
        <v>7207.0751937599998</v>
      </c>
      <c r="W43" s="8">
        <f>FC_TRA_RAIL_E!W43+FC_TRA_ROAD_E!W43+FC_TRA_DAVI_E!W43+FC_TRA_DNAVI_E!W43+FC_TRA_PIPE_E!W43</f>
        <v>6809.4576763200012</v>
      </c>
      <c r="X43" s="8">
        <f>FC_TRA_RAIL_E!X43+FC_TRA_ROAD_E!X43+FC_TRA_DAVI_E!X43+FC_TRA_DNAVI_E!X43+FC_TRA_PIPE_E!X43</f>
        <v>6320.8595267999999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171.78156000000001</v>
      </c>
      <c r="D44" s="8">
        <f>FC_TRA_RAIL_E!D44+FC_TRA_ROAD_E!D44+FC_TRA_DAVI_E!D44+FC_TRA_DNAVI_E!D44+FC_TRA_PIPE_E!D44</f>
        <v>130.42664711999998</v>
      </c>
      <c r="E44" s="8">
        <f>FC_TRA_RAIL_E!E44+FC_TRA_ROAD_E!E44+FC_TRA_DAVI_E!E44+FC_TRA_DNAVI_E!E44+FC_TRA_PIPE_E!E44</f>
        <v>149.51348712000001</v>
      </c>
      <c r="F44" s="8">
        <f>FC_TRA_RAIL_E!F44+FC_TRA_ROAD_E!F44+FC_TRA_DAVI_E!F44+FC_TRA_DNAVI_E!F44+FC_TRA_PIPE_E!F44</f>
        <v>165.41937288000005</v>
      </c>
      <c r="G44" s="8">
        <f>FC_TRA_RAIL_E!G44+FC_TRA_ROAD_E!G44+FC_TRA_DAVI_E!G44+FC_TRA_DNAVI_E!G44+FC_TRA_PIPE_E!G44</f>
        <v>139.97006712000001</v>
      </c>
      <c r="H44" s="8">
        <f>FC_TRA_RAIL_E!H44+FC_TRA_ROAD_E!H44+FC_TRA_DAVI_E!H44+FC_TRA_DNAVI_E!H44+FC_TRA_PIPE_E!H44</f>
        <v>133.60788000000002</v>
      </c>
      <c r="I44" s="8">
        <f>FC_TRA_RAIL_E!I44+FC_TRA_ROAD_E!I44+FC_TRA_DAVI_E!I44+FC_TRA_DNAVI_E!I44+FC_TRA_PIPE_E!I44</f>
        <v>143.15130000000002</v>
      </c>
      <c r="J44" s="8">
        <f>FC_TRA_RAIL_E!J44+FC_TRA_ROAD_E!J44+FC_TRA_DAVI_E!J44+FC_TRA_DNAVI_E!J44+FC_TRA_PIPE_E!J44</f>
        <v>152.69471999999999</v>
      </c>
      <c r="K44" s="8">
        <f>FC_TRA_RAIL_E!K44+FC_TRA_ROAD_E!K44+FC_TRA_DAVI_E!K44+FC_TRA_DNAVI_E!K44+FC_TRA_PIPE_E!K44</f>
        <v>123.56653032</v>
      </c>
      <c r="L44" s="8">
        <f>FC_TRA_RAIL_E!L44+FC_TRA_ROAD_E!L44+FC_TRA_DAVI_E!L44+FC_TRA_DNAVI_E!L44+FC_TRA_PIPE_E!L44</f>
        <v>129.90308256000003</v>
      </c>
      <c r="M44" s="8">
        <f>FC_TRA_RAIL_E!M44+FC_TRA_ROAD_E!M44+FC_TRA_DAVI_E!M44+FC_TRA_DNAVI_E!M44+FC_TRA_PIPE_E!M44</f>
        <v>133.07149799999999</v>
      </c>
      <c r="N44" s="8">
        <f>FC_TRA_RAIL_E!N44+FC_TRA_ROAD_E!N44+FC_TRA_DAVI_E!N44+FC_TRA_DNAVI_E!N44+FC_TRA_PIPE_E!N44</f>
        <v>142.63581600000001</v>
      </c>
      <c r="O44" s="8">
        <f>FC_TRA_RAIL_E!O44+FC_TRA_ROAD_E!O44+FC_TRA_DAVI_E!O44+FC_TRA_DNAVI_E!O44+FC_TRA_PIPE_E!O44</f>
        <v>126.95757911999999</v>
      </c>
      <c r="P44" s="8">
        <f>FC_TRA_RAIL_E!P44+FC_TRA_ROAD_E!P44+FC_TRA_DAVI_E!P44+FC_TRA_DNAVI_E!P44+FC_TRA_PIPE_E!P44</f>
        <v>93.750657120000014</v>
      </c>
      <c r="Q44" s="8">
        <f>FC_TRA_RAIL_E!Q44+FC_TRA_ROAD_E!Q44+FC_TRA_DAVI_E!Q44+FC_TRA_DNAVI_E!Q44+FC_TRA_PIPE_E!Q44</f>
        <v>50.002783920000006</v>
      </c>
      <c r="R44" s="8">
        <f>FC_TRA_RAIL_E!R44+FC_TRA_ROAD_E!R44+FC_TRA_DAVI_E!R44+FC_TRA_DNAVI_E!R44+FC_TRA_PIPE_E!R44</f>
        <v>34.359934320000015</v>
      </c>
      <c r="S44" s="8">
        <f>FC_TRA_RAIL_E!S44+FC_TRA_ROAD_E!S44+FC_TRA_DAVI_E!S44+FC_TRA_DNAVI_E!S44+FC_TRA_PIPE_E!S44</f>
        <v>31.268702160000004</v>
      </c>
      <c r="T44" s="8">
        <f>FC_TRA_RAIL_E!T44+FC_TRA_ROAD_E!T44+FC_TRA_DAVI_E!T44+FC_TRA_DNAVI_E!T44+FC_TRA_PIPE_E!T44</f>
        <v>34.396436160000007</v>
      </c>
      <c r="U44" s="8">
        <f>FC_TRA_RAIL_E!U44+FC_TRA_ROAD_E!U44+FC_TRA_DAVI_E!U44+FC_TRA_DNAVI_E!U44+FC_TRA_PIPE_E!U44</f>
        <v>34.396436160000007</v>
      </c>
      <c r="V44" s="8">
        <f>FC_TRA_RAIL_E!V44+FC_TRA_ROAD_E!V44+FC_TRA_DAVI_E!V44+FC_TRA_DNAVI_E!V44+FC_TRA_PIPE_E!V44</f>
        <v>37.523612880000016</v>
      </c>
      <c r="W44" s="8">
        <f>FC_TRA_RAIL_E!W44+FC_TRA_ROAD_E!W44+FC_TRA_DAVI_E!W44+FC_TRA_DNAVI_E!W44+FC_TRA_PIPE_E!W44</f>
        <v>18.761667120000002</v>
      </c>
      <c r="X44" s="8">
        <f>FC_TRA_RAIL_E!X44+FC_TRA_ROAD_E!X44+FC_TRA_DAVI_E!X44+FC_TRA_DNAVI_E!X44+FC_TRA_PIPE_E!X44</f>
        <v>12.507870960000004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36.251820000000016</v>
      </c>
      <c r="D51" s="27">
        <f>FC_TRA_RAIL_E!D51+FC_TRA_ROAD_E!D51+FC_TRA_DAVI_E!D51+FC_TRA_DNAVI_E!D51+FC_TRA_PIPE_E!D51</f>
        <v>50.389019999999995</v>
      </c>
      <c r="E51" s="27">
        <f>FC_TRA_RAIL_E!E51+FC_TRA_ROAD_E!E51+FC_TRA_DAVI_E!E51+FC_TRA_DNAVI_E!E51+FC_TRA_PIPE_E!E51</f>
        <v>50.389020000000009</v>
      </c>
      <c r="F51" s="27">
        <f>FC_TRA_RAIL_E!F51+FC_TRA_ROAD_E!F51+FC_TRA_DAVI_E!F51+FC_TRA_DNAVI_E!F51+FC_TRA_PIPE_E!F51</f>
        <v>62.456129999999987</v>
      </c>
      <c r="G51" s="27">
        <f>FC_TRA_RAIL_E!G51+FC_TRA_ROAD_E!G51+FC_TRA_DAVI_E!G51+FC_TRA_DNAVI_E!G51+FC_TRA_PIPE_E!G51</f>
        <v>54.52920000000001</v>
      </c>
      <c r="H51" s="27">
        <f>FC_TRA_RAIL_E!H51+FC_TRA_ROAD_E!H51+FC_TRA_DAVI_E!H51+FC_TRA_DNAVI_E!H51+FC_TRA_PIPE_E!H51</f>
        <v>48.470399999999998</v>
      </c>
      <c r="I51" s="27">
        <f>FC_TRA_RAIL_E!I51+FC_TRA_ROAD_E!I51+FC_TRA_DAVI_E!I51+FC_TRA_DNAVI_E!I51+FC_TRA_PIPE_E!I51</f>
        <v>48.369420000000005</v>
      </c>
      <c r="J51" s="27">
        <f>FC_TRA_RAIL_E!J51+FC_TRA_ROAD_E!J51+FC_TRA_DAVI_E!J51+FC_TRA_DNAVI_E!J51+FC_TRA_PIPE_E!J51</f>
        <v>36.301906080000002</v>
      </c>
      <c r="K51" s="27">
        <f>FC_TRA_RAIL_E!K51+FC_TRA_ROAD_E!K51+FC_TRA_DAVI_E!K51+FC_TRA_DNAVI_E!K51+FC_TRA_PIPE_E!K51</f>
        <v>32.262706080000001</v>
      </c>
      <c r="L51" s="27">
        <f>FC_TRA_RAIL_E!L51+FC_TRA_ROAD_E!L51+FC_TRA_DAVI_E!L51+FC_TRA_DNAVI_E!L51+FC_TRA_PIPE_E!L51</f>
        <v>34.333200000000005</v>
      </c>
      <c r="M51" s="27">
        <f>FC_TRA_RAIL_E!M51+FC_TRA_ROAD_E!M51+FC_TRA_DAVI_E!M51+FC_TRA_DNAVI_E!M51+FC_TRA_PIPE_E!M51</f>
        <v>34.332998040000007</v>
      </c>
      <c r="N51" s="27">
        <f>FC_TRA_RAIL_E!N51+FC_TRA_ROAD_E!N51+FC_TRA_DAVI_E!N51+FC_TRA_DNAVI_E!N51+FC_TRA_PIPE_E!N51</f>
        <v>26.255001959999998</v>
      </c>
      <c r="O51" s="27">
        <f>FC_TRA_RAIL_E!O51+FC_TRA_ROAD_E!O51+FC_TRA_DAVI_E!O51+FC_TRA_DNAVI_E!O51+FC_TRA_PIPE_E!O51</f>
        <v>30.798698040000001</v>
      </c>
      <c r="P51" s="27">
        <f>FC_TRA_RAIL_E!P51+FC_TRA_ROAD_E!P51+FC_TRA_DAVI_E!P51+FC_TRA_DNAVI_E!P51+FC_TRA_PIPE_E!P51</f>
        <v>21.811478039999997</v>
      </c>
      <c r="Q51" s="27">
        <f>FC_TRA_RAIL_E!Q51+FC_TRA_ROAD_E!Q51+FC_TRA_DAVI_E!Q51+FC_TRA_DNAVI_E!Q51+FC_TRA_PIPE_E!Q51</f>
        <v>22.670211960000003</v>
      </c>
      <c r="R51" s="27">
        <f>FC_TRA_RAIL_E!R51+FC_TRA_ROAD_E!R51+FC_TRA_DAVI_E!R51+FC_TRA_DNAVI_E!R51+FC_TRA_PIPE_E!R51</f>
        <v>15.803370000000005</v>
      </c>
      <c r="S51" s="27">
        <f>FC_TRA_RAIL_E!S51+FC_TRA_ROAD_E!S51+FC_TRA_DAVI_E!S51+FC_TRA_DNAVI_E!S51+FC_TRA_PIPE_E!S51</f>
        <v>19.94375196</v>
      </c>
      <c r="T51" s="27">
        <f>FC_TRA_RAIL_E!T51+FC_TRA_ROAD_E!T51+FC_TRA_DAVI_E!T51+FC_TRA_DNAVI_E!T51+FC_TRA_PIPE_E!T51</f>
        <v>19.596784679999992</v>
      </c>
      <c r="U51" s="27">
        <f>FC_TRA_RAIL_E!U51+FC_TRA_ROAD_E!U51+FC_TRA_DAVI_E!U51+FC_TRA_DNAVI_E!U51+FC_TRA_PIPE_E!U51</f>
        <v>28.327717440000001</v>
      </c>
      <c r="V51" s="27">
        <f>FC_TRA_RAIL_E!V51+FC_TRA_ROAD_E!V51+FC_TRA_DAVI_E!V51+FC_TRA_DNAVI_E!V51+FC_TRA_PIPE_E!V51</f>
        <v>41.70898116</v>
      </c>
      <c r="W51" s="27">
        <f>FC_TRA_RAIL_E!W51+FC_TRA_ROAD_E!W51+FC_TRA_DAVI_E!W51+FC_TRA_DNAVI_E!W51+FC_TRA_PIPE_E!W51</f>
        <v>43.476333119999993</v>
      </c>
      <c r="X51" s="27">
        <f>FC_TRA_RAIL_E!X51+FC_TRA_ROAD_E!X51+FC_TRA_DAVI_E!X51+FC_TRA_DNAVI_E!X51+FC_TRA_PIPE_E!X51</f>
        <v>53.732063879999998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1.9503417600000001</v>
      </c>
      <c r="F61" s="49">
        <f t="shared" si="21"/>
        <v>11.702305439999998</v>
      </c>
      <c r="G61" s="49">
        <f t="shared" si="21"/>
        <v>13.652902080000002</v>
      </c>
      <c r="H61" s="49">
        <f t="shared" si="21"/>
        <v>0</v>
      </c>
      <c r="I61" s="49">
        <f t="shared" si="21"/>
        <v>2.0533132799999998</v>
      </c>
      <c r="J61" s="49">
        <f t="shared" si="21"/>
        <v>4.1063716799999996</v>
      </c>
      <c r="K61" s="49">
        <f t="shared" si="21"/>
        <v>214.19834831999998</v>
      </c>
      <c r="L61" s="49">
        <f t="shared" si="21"/>
        <v>391.90384224000002</v>
      </c>
      <c r="M61" s="49">
        <f t="shared" si="21"/>
        <v>415.72273247999999</v>
      </c>
      <c r="N61" s="49">
        <f t="shared" si="21"/>
        <v>584.89235351999992</v>
      </c>
      <c r="O61" s="49">
        <f t="shared" si="21"/>
        <v>576.03756743999998</v>
      </c>
      <c r="P61" s="49">
        <f t="shared" si="21"/>
        <v>658.96771751999995</v>
      </c>
      <c r="Q61" s="49">
        <f t="shared" si="21"/>
        <v>1471.20793344</v>
      </c>
      <c r="R61" s="49">
        <f t="shared" si="21"/>
        <v>1470.2299588800001</v>
      </c>
      <c r="S61" s="49">
        <f t="shared" si="21"/>
        <v>523.58636736000005</v>
      </c>
      <c r="T61" s="49">
        <f t="shared" si="21"/>
        <v>1159.31967768</v>
      </c>
      <c r="U61" s="49">
        <f t="shared" si="21"/>
        <v>1086.7219264799999</v>
      </c>
      <c r="V61" s="49">
        <f t="shared" si="21"/>
        <v>1271.2885632</v>
      </c>
      <c r="W61" s="49">
        <f t="shared" si="21"/>
        <v>1180.1090188799994</v>
      </c>
      <c r="X61" s="49">
        <f t="shared" si="21"/>
        <v>2000.8782842399999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5.464368E-2</v>
      </c>
      <c r="M64" s="52">
        <f>FC_TRA_RAIL_E!M64+FC_TRA_ROAD_E!M64+FC_TRA_DAVI_E!M64+FC_TRA_DNAVI_E!M64+FC_TRA_PIPE_E!M64</f>
        <v>0.10928736000000003</v>
      </c>
      <c r="N64" s="52">
        <f>FC_TRA_RAIL_E!N64+FC_TRA_ROAD_E!N64+FC_TRA_DAVI_E!N64+FC_TRA_DNAVI_E!N64+FC_TRA_PIPE_E!N64</f>
        <v>0.16373447999999999</v>
      </c>
      <c r="O64" s="52">
        <f>FC_TRA_RAIL_E!O64+FC_TRA_ROAD_E!O64+FC_TRA_DAVI_E!O64+FC_TRA_DNAVI_E!O64+FC_TRA_PIPE_E!O64</f>
        <v>0.16373448000000002</v>
      </c>
      <c r="P64" s="52">
        <f>FC_TRA_RAIL_E!P64+FC_TRA_ROAD_E!P64+FC_TRA_DAVI_E!P64+FC_TRA_DNAVI_E!P64+FC_TRA_PIPE_E!P64</f>
        <v>0.21837816000000002</v>
      </c>
      <c r="Q64" s="52">
        <f>FC_TRA_RAIL_E!Q64+FC_TRA_ROAD_E!Q64+FC_TRA_DAVI_E!Q64+FC_TRA_DNAVI_E!Q64+FC_TRA_PIPE_E!Q64</f>
        <v>0.38211263999999989</v>
      </c>
      <c r="R64" s="52">
        <f>FC_TRA_RAIL_E!R64+FC_TRA_ROAD_E!R64+FC_TRA_DAVI_E!R64+FC_TRA_DNAVI_E!R64+FC_TRA_PIPE_E!R64</f>
        <v>0.38211263999999989</v>
      </c>
      <c r="S64" s="52">
        <f>FC_TRA_RAIL_E!S64+FC_TRA_ROAD_E!S64+FC_TRA_DAVI_E!S64+FC_TRA_DNAVI_E!S64+FC_TRA_PIPE_E!S64</f>
        <v>0.4367563200000002</v>
      </c>
      <c r="T64" s="52">
        <f>FC_TRA_RAIL_E!T64+FC_TRA_ROAD_E!T64+FC_TRA_DAVI_E!T64+FC_TRA_DNAVI_E!T64+FC_TRA_PIPE_E!T64</f>
        <v>0.76442184000000002</v>
      </c>
      <c r="U64" s="52">
        <f>FC_TRA_RAIL_E!U64+FC_TRA_ROAD_E!U64+FC_TRA_DAVI_E!U64+FC_TRA_DNAVI_E!U64+FC_TRA_PIPE_E!U64</f>
        <v>2.23862184</v>
      </c>
      <c r="V64" s="52">
        <f>FC_TRA_RAIL_E!V64+FC_TRA_ROAD_E!V64+FC_TRA_DAVI_E!V64+FC_TRA_DNAVI_E!V64+FC_TRA_PIPE_E!V64</f>
        <v>3.5490873600000001</v>
      </c>
      <c r="W64" s="52">
        <f>FC_TRA_RAIL_E!W64+FC_TRA_ROAD_E!W64+FC_TRA_DAVI_E!W64+FC_TRA_DNAVI_E!W64+FC_TRA_PIPE_E!W64</f>
        <v>9.3366000000000007</v>
      </c>
      <c r="X64" s="52">
        <f>FC_TRA_RAIL_E!X64+FC_TRA_ROAD_E!X64+FC_TRA_DAVI_E!X64+FC_TRA_DNAVI_E!X64+FC_TRA_PIPE_E!X64</f>
        <v>12.12126552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1.9503417600000001</v>
      </c>
      <c r="F67" s="52">
        <f>FC_TRA_RAIL_E!F67+FC_TRA_ROAD_E!F67+FC_TRA_DAVI_E!F67+FC_TRA_DNAVI_E!F67+FC_TRA_PIPE_E!F67</f>
        <v>11.702305439999998</v>
      </c>
      <c r="G67" s="52">
        <f>FC_TRA_RAIL_E!G67+FC_TRA_ROAD_E!G67+FC_TRA_DAVI_E!G67+FC_TRA_DNAVI_E!G67+FC_TRA_PIPE_E!G67</f>
        <v>13.652902080000002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2.0533132799999998</v>
      </c>
      <c r="J67" s="52">
        <f>FC_TRA_RAIL_E!J67+FC_TRA_ROAD_E!J67+FC_TRA_DAVI_E!J67+FC_TRA_DNAVI_E!J67+FC_TRA_PIPE_E!J67</f>
        <v>4.1063716799999996</v>
      </c>
      <c r="K67" s="52">
        <f>FC_TRA_RAIL_E!K67+FC_TRA_ROAD_E!K67+FC_TRA_DAVI_E!K67+FC_TRA_DNAVI_E!K67+FC_TRA_PIPE_E!K67</f>
        <v>181.05732143999998</v>
      </c>
      <c r="L67" s="52">
        <f>FC_TRA_RAIL_E!L67+FC_TRA_ROAD_E!L67+FC_TRA_DAVI_E!L67+FC_TRA_DNAVI_E!L67+FC_TRA_PIPE_E!L67</f>
        <v>217.81025279999997</v>
      </c>
      <c r="M67" s="52">
        <f>FC_TRA_RAIL_E!M67+FC_TRA_ROAD_E!M67+FC_TRA_DAVI_E!M67+FC_TRA_DNAVI_E!M67+FC_TRA_PIPE_E!M67</f>
        <v>230.08196015999999</v>
      </c>
      <c r="N67" s="52">
        <f>FC_TRA_RAIL_E!N67+FC_TRA_ROAD_E!N67+FC_TRA_DAVI_E!N67+FC_TRA_DNAVI_E!N67+FC_TRA_PIPE_E!N67</f>
        <v>260.86636656000007</v>
      </c>
      <c r="O67" s="52">
        <f>FC_TRA_RAIL_E!O67+FC_TRA_ROAD_E!O67+FC_TRA_DAVI_E!O67+FC_TRA_DNAVI_E!O67+FC_TRA_PIPE_E!O67</f>
        <v>270.93820463999998</v>
      </c>
      <c r="P67" s="52">
        <f>FC_TRA_RAIL_E!P67+FC_TRA_ROAD_E!P67+FC_TRA_DAVI_E!P67+FC_TRA_DNAVI_E!P67+FC_TRA_PIPE_E!P67</f>
        <v>196.42556591999997</v>
      </c>
      <c r="Q67" s="52">
        <f>FC_TRA_RAIL_E!Q67+FC_TRA_ROAD_E!Q67+FC_TRA_DAVI_E!Q67+FC_TRA_DNAVI_E!Q67+FC_TRA_PIPE_E!Q67</f>
        <v>207.36527039999999</v>
      </c>
      <c r="R67" s="52">
        <f>FC_TRA_RAIL_E!R67+FC_TRA_ROAD_E!R67+FC_TRA_DAVI_E!R67+FC_TRA_DNAVI_E!R67+FC_TRA_PIPE_E!R67</f>
        <v>194.39442720000008</v>
      </c>
      <c r="S67" s="52">
        <f>FC_TRA_RAIL_E!S67+FC_TRA_ROAD_E!S67+FC_TRA_DAVI_E!S67+FC_TRA_DNAVI_E!S67+FC_TRA_PIPE_E!S67</f>
        <v>200.46184560000003</v>
      </c>
      <c r="T67" s="52">
        <f>FC_TRA_RAIL_E!T67+FC_TRA_ROAD_E!T67+FC_TRA_DAVI_E!T67+FC_TRA_DNAVI_E!T67+FC_TRA_PIPE_E!T67</f>
        <v>239.28797088000002</v>
      </c>
      <c r="U67" s="52">
        <f>FC_TRA_RAIL_E!U67+FC_TRA_ROAD_E!U67+FC_TRA_DAVI_E!U67+FC_TRA_DNAVI_E!U67+FC_TRA_PIPE_E!U67</f>
        <v>250.14968208000002</v>
      </c>
      <c r="V67" s="52">
        <f>FC_TRA_RAIL_E!V67+FC_TRA_ROAD_E!V67+FC_TRA_DAVI_E!V67+FC_TRA_DNAVI_E!V67+FC_TRA_PIPE_E!V67</f>
        <v>264.2848171199999</v>
      </c>
      <c r="W67" s="52">
        <f>FC_TRA_RAIL_E!W67+FC_TRA_ROAD_E!W67+FC_TRA_DAVI_E!W67+FC_TRA_DNAVI_E!W67+FC_TRA_PIPE_E!W67</f>
        <v>277.07826383999998</v>
      </c>
      <c r="X67" s="52">
        <f>FC_TRA_RAIL_E!X67+FC_TRA_ROAD_E!X67+FC_TRA_DAVI_E!X67+FC_TRA_DNAVI_E!X67+FC_TRA_PIPE_E!X67</f>
        <v>336.41024975999989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33.141026879999991</v>
      </c>
      <c r="L69" s="52">
        <f>FC_TRA_RAIL_E!L69+FC_TRA_ROAD_E!L69+FC_TRA_DAVI_E!L69+FC_TRA_DNAVI_E!L69+FC_TRA_PIPE_E!L69</f>
        <v>174.03894576000002</v>
      </c>
      <c r="M69" s="52">
        <f>FC_TRA_RAIL_E!M69+FC_TRA_ROAD_E!M69+FC_TRA_DAVI_E!M69+FC_TRA_DNAVI_E!M69+FC_TRA_PIPE_E!M69</f>
        <v>185.53148496</v>
      </c>
      <c r="N69" s="52">
        <f>FC_TRA_RAIL_E!N69+FC_TRA_ROAD_E!N69+FC_TRA_DAVI_E!N69+FC_TRA_DNAVI_E!N69+FC_TRA_PIPE_E!N69</f>
        <v>323.86225247999988</v>
      </c>
      <c r="O69" s="52">
        <f>FC_TRA_RAIL_E!O69+FC_TRA_ROAD_E!O69+FC_TRA_DAVI_E!O69+FC_TRA_DNAVI_E!O69+FC_TRA_PIPE_E!O69</f>
        <v>304.93562832000003</v>
      </c>
      <c r="P69" s="52">
        <f>FC_TRA_RAIL_E!P69+FC_TRA_ROAD_E!P69+FC_TRA_DAVI_E!P69+FC_TRA_DNAVI_E!P69+FC_TRA_PIPE_E!P69</f>
        <v>462.32377344000002</v>
      </c>
      <c r="Q69" s="52">
        <f>FC_TRA_RAIL_E!Q69+FC_TRA_ROAD_E!Q69+FC_TRA_DAVI_E!Q69+FC_TRA_DNAVI_E!Q69+FC_TRA_PIPE_E!Q69</f>
        <v>1263.4605504000001</v>
      </c>
      <c r="R69" s="52">
        <f>FC_TRA_RAIL_E!R69+FC_TRA_ROAD_E!R69+FC_TRA_DAVI_E!R69+FC_TRA_DNAVI_E!R69+FC_TRA_PIPE_E!R69</f>
        <v>1275.45341904</v>
      </c>
      <c r="S69" s="52">
        <f>FC_TRA_RAIL_E!S69+FC_TRA_ROAD_E!S69+FC_TRA_DAVI_E!S69+FC_TRA_DNAVI_E!S69+FC_TRA_PIPE_E!S69</f>
        <v>322.68776544000002</v>
      </c>
      <c r="T69" s="52">
        <f>FC_TRA_RAIL_E!T69+FC_TRA_ROAD_E!T69+FC_TRA_DAVI_E!T69+FC_TRA_DNAVI_E!T69+FC_TRA_PIPE_E!T69</f>
        <v>919.26728495999998</v>
      </c>
      <c r="U69" s="52">
        <f>FC_TRA_RAIL_E!U69+FC_TRA_ROAD_E!U69+FC_TRA_DAVI_E!U69+FC_TRA_DNAVI_E!U69+FC_TRA_PIPE_E!U69</f>
        <v>834.33362255999987</v>
      </c>
      <c r="V69" s="52">
        <f>FC_TRA_RAIL_E!V69+FC_TRA_ROAD_E!V69+FC_TRA_DAVI_E!V69+FC_TRA_DNAVI_E!V69+FC_TRA_PIPE_E!V69</f>
        <v>1003.4546587200001</v>
      </c>
      <c r="W69" s="52">
        <f>FC_TRA_RAIL_E!W69+FC_TRA_ROAD_E!W69+FC_TRA_DAVI_E!W69+FC_TRA_DNAVI_E!W69+FC_TRA_PIPE_E!W69</f>
        <v>893.6941550399996</v>
      </c>
      <c r="X69" s="52">
        <f>FC_TRA_RAIL_E!X69+FC_TRA_ROAD_E!X69+FC_TRA_DAVI_E!X69+FC_TRA_DNAVI_E!X69+FC_TRA_PIPE_E!X69</f>
        <v>1652.34676896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149.75612963999998</v>
      </c>
      <c r="D2" s="21">
        <f t="shared" ref="D2:X2" si="0">SUM(D3,D17,D22,D25,D26,D51,D52)</f>
        <v>140.19731855999999</v>
      </c>
      <c r="E2" s="21">
        <f t="shared" si="0"/>
        <v>133.82468892000003</v>
      </c>
      <c r="F2" s="21">
        <f t="shared" si="0"/>
        <v>133.82468892000003</v>
      </c>
      <c r="G2" s="21">
        <f t="shared" si="0"/>
        <v>136.37358072000001</v>
      </c>
      <c r="H2" s="21">
        <f t="shared" si="0"/>
        <v>130.03056144000001</v>
      </c>
      <c r="I2" s="21">
        <f t="shared" si="0"/>
        <v>136.28768399999998</v>
      </c>
      <c r="J2" s="21">
        <f t="shared" si="0"/>
        <v>110.93961528</v>
      </c>
      <c r="K2" s="21">
        <f t="shared" si="0"/>
        <v>114.11192519999999</v>
      </c>
      <c r="L2" s="21">
        <f t="shared" si="0"/>
        <v>95.102074079999994</v>
      </c>
      <c r="M2" s="21">
        <f t="shared" si="0"/>
        <v>98.283720600000009</v>
      </c>
      <c r="N2" s="21">
        <f t="shared" si="0"/>
        <v>101.44002491999997</v>
      </c>
      <c r="O2" s="21">
        <f t="shared" si="0"/>
        <v>101.44002491999994</v>
      </c>
      <c r="P2" s="21">
        <f t="shared" si="0"/>
        <v>92.832480000000004</v>
      </c>
      <c r="Q2" s="21">
        <f t="shared" si="0"/>
        <v>86.430240000000012</v>
      </c>
      <c r="R2" s="21">
        <f t="shared" si="0"/>
        <v>70.333408080000012</v>
      </c>
      <c r="S2" s="21">
        <f t="shared" si="0"/>
        <v>67.074134400000005</v>
      </c>
      <c r="T2" s="21">
        <f t="shared" si="0"/>
        <v>66.884201280000013</v>
      </c>
      <c r="U2" s="21">
        <f t="shared" si="0"/>
        <v>73.225353240000004</v>
      </c>
      <c r="V2" s="21">
        <f t="shared" si="0"/>
        <v>70.064247239999986</v>
      </c>
      <c r="W2" s="21">
        <f t="shared" si="0"/>
        <v>63.699353639999984</v>
      </c>
      <c r="X2" s="21">
        <f t="shared" si="0"/>
        <v>70.938953279999978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149.75612963999998</v>
      </c>
      <c r="D26" s="27">
        <f t="shared" ref="D26:W26" si="20">SUM(D27,D33)</f>
        <v>140.19731855999999</v>
      </c>
      <c r="E26" s="27">
        <f t="shared" si="20"/>
        <v>133.82468892000003</v>
      </c>
      <c r="F26" s="27">
        <f t="shared" si="20"/>
        <v>133.82468892000003</v>
      </c>
      <c r="G26" s="27">
        <f t="shared" si="20"/>
        <v>136.37358072000001</v>
      </c>
      <c r="H26" s="27">
        <f t="shared" si="20"/>
        <v>130.03056144000001</v>
      </c>
      <c r="I26" s="27">
        <f t="shared" si="20"/>
        <v>136.28768399999998</v>
      </c>
      <c r="J26" s="27">
        <f t="shared" si="20"/>
        <v>110.93961528</v>
      </c>
      <c r="K26" s="27">
        <f t="shared" si="20"/>
        <v>114.11192519999999</v>
      </c>
      <c r="L26" s="27">
        <f t="shared" si="20"/>
        <v>95.102074079999994</v>
      </c>
      <c r="M26" s="27">
        <f t="shared" si="20"/>
        <v>98.283720600000009</v>
      </c>
      <c r="N26" s="27">
        <f t="shared" si="20"/>
        <v>101.44002491999997</v>
      </c>
      <c r="O26" s="27">
        <f t="shared" si="20"/>
        <v>101.44002491999994</v>
      </c>
      <c r="P26" s="27">
        <f t="shared" si="20"/>
        <v>92.832480000000004</v>
      </c>
      <c r="Q26" s="27">
        <f t="shared" si="20"/>
        <v>86.430240000000012</v>
      </c>
      <c r="R26" s="27">
        <f t="shared" si="20"/>
        <v>70.333408080000012</v>
      </c>
      <c r="S26" s="27">
        <f t="shared" si="20"/>
        <v>67.074134400000005</v>
      </c>
      <c r="T26" s="27">
        <f t="shared" si="20"/>
        <v>66.884201280000013</v>
      </c>
      <c r="U26" s="27">
        <f t="shared" si="20"/>
        <v>73.225353240000004</v>
      </c>
      <c r="V26" s="27">
        <f t="shared" si="20"/>
        <v>70.064247239999986</v>
      </c>
      <c r="W26" s="27">
        <f t="shared" si="20"/>
        <v>63.699353639999984</v>
      </c>
      <c r="X26" s="27">
        <f t="shared" ref="X26" si="21">SUM(X27,X33)</f>
        <v>70.938953279999978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149.75612963999998</v>
      </c>
      <c r="D33" s="19">
        <f t="shared" ref="D33:W33" si="26">SUM(D34:D50)</f>
        <v>140.19731855999999</v>
      </c>
      <c r="E33" s="19">
        <f t="shared" si="26"/>
        <v>133.82468892000003</v>
      </c>
      <c r="F33" s="19">
        <f t="shared" si="26"/>
        <v>133.82468892000003</v>
      </c>
      <c r="G33" s="19">
        <f t="shared" si="26"/>
        <v>136.37358072000001</v>
      </c>
      <c r="H33" s="19">
        <f t="shared" si="26"/>
        <v>130.03056144000001</v>
      </c>
      <c r="I33" s="19">
        <f t="shared" si="26"/>
        <v>136.28768399999998</v>
      </c>
      <c r="J33" s="19">
        <f t="shared" si="26"/>
        <v>110.93961528</v>
      </c>
      <c r="K33" s="19">
        <f t="shared" si="26"/>
        <v>114.11192519999999</v>
      </c>
      <c r="L33" s="19">
        <f t="shared" si="26"/>
        <v>95.102074079999994</v>
      </c>
      <c r="M33" s="19">
        <f t="shared" si="26"/>
        <v>98.283720600000009</v>
      </c>
      <c r="N33" s="19">
        <f t="shared" si="26"/>
        <v>101.44002491999997</v>
      </c>
      <c r="O33" s="19">
        <f t="shared" si="26"/>
        <v>101.44002491999994</v>
      </c>
      <c r="P33" s="19">
        <f t="shared" si="26"/>
        <v>92.832480000000004</v>
      </c>
      <c r="Q33" s="19">
        <f t="shared" si="26"/>
        <v>86.430240000000012</v>
      </c>
      <c r="R33" s="19">
        <f t="shared" si="26"/>
        <v>70.333408080000012</v>
      </c>
      <c r="S33" s="19">
        <f t="shared" si="26"/>
        <v>67.074134400000005</v>
      </c>
      <c r="T33" s="19">
        <f t="shared" si="26"/>
        <v>66.884201280000013</v>
      </c>
      <c r="U33" s="19">
        <f t="shared" si="26"/>
        <v>73.225353240000004</v>
      </c>
      <c r="V33" s="19">
        <f t="shared" si="26"/>
        <v>70.064247239999986</v>
      </c>
      <c r="W33" s="19">
        <f t="shared" si="26"/>
        <v>63.699353639999984</v>
      </c>
      <c r="X33" s="19">
        <f t="shared" ref="X33" si="27">SUM(X34:X50)</f>
        <v>70.938953279999978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149.75612963999998</v>
      </c>
      <c r="D43" s="8">
        <f>FC_TRA_RAIL_MTU_E!D43+FC_TRA_RAIL_CPT_E!D43+FC_TRA_RAIL_HST_E!D43+FC_TRA_RAIL_FRT_E!D43</f>
        <v>140.19731855999999</v>
      </c>
      <c r="E43" s="8">
        <f>FC_TRA_RAIL_MTU_E!E43+FC_TRA_RAIL_CPT_E!E43+FC_TRA_RAIL_HST_E!E43+FC_TRA_RAIL_FRT_E!E43</f>
        <v>133.82468892000003</v>
      </c>
      <c r="F43" s="8">
        <f>FC_TRA_RAIL_MTU_E!F43+FC_TRA_RAIL_CPT_E!F43+FC_TRA_RAIL_HST_E!F43+FC_TRA_RAIL_FRT_E!F43</f>
        <v>133.82468892000003</v>
      </c>
      <c r="G43" s="8">
        <f>FC_TRA_RAIL_MTU_E!G43+FC_TRA_RAIL_CPT_E!G43+FC_TRA_RAIL_HST_E!G43+FC_TRA_RAIL_FRT_E!G43</f>
        <v>136.37358072000001</v>
      </c>
      <c r="H43" s="8">
        <f>FC_TRA_RAIL_MTU_E!H43+FC_TRA_RAIL_CPT_E!H43+FC_TRA_RAIL_HST_E!H43+FC_TRA_RAIL_FRT_E!H43</f>
        <v>130.03056144000001</v>
      </c>
      <c r="I43" s="8">
        <f>FC_TRA_RAIL_MTU_E!I43+FC_TRA_RAIL_CPT_E!I43+FC_TRA_RAIL_HST_E!I43+FC_TRA_RAIL_FRT_E!I43</f>
        <v>136.28768399999998</v>
      </c>
      <c r="J43" s="8">
        <f>FC_TRA_RAIL_MTU_E!J43+FC_TRA_RAIL_CPT_E!J43+FC_TRA_RAIL_HST_E!J43+FC_TRA_RAIL_FRT_E!J43</f>
        <v>110.93961528</v>
      </c>
      <c r="K43" s="8">
        <f>FC_TRA_RAIL_MTU_E!K43+FC_TRA_RAIL_CPT_E!K43+FC_TRA_RAIL_HST_E!K43+FC_TRA_RAIL_FRT_E!K43</f>
        <v>114.11192519999999</v>
      </c>
      <c r="L43" s="8">
        <f>FC_TRA_RAIL_MTU_E!L43+FC_TRA_RAIL_CPT_E!L43+FC_TRA_RAIL_HST_E!L43+FC_TRA_RAIL_FRT_E!L43</f>
        <v>95.102074079999994</v>
      </c>
      <c r="M43" s="8">
        <f>FC_TRA_RAIL_MTU_E!M43+FC_TRA_RAIL_CPT_E!M43+FC_TRA_RAIL_HST_E!M43+FC_TRA_RAIL_FRT_E!M43</f>
        <v>98.283720600000009</v>
      </c>
      <c r="N43" s="8">
        <f>FC_TRA_RAIL_MTU_E!N43+FC_TRA_RAIL_CPT_E!N43+FC_TRA_RAIL_HST_E!N43+FC_TRA_RAIL_FRT_E!N43</f>
        <v>101.44002491999997</v>
      </c>
      <c r="O43" s="8">
        <f>FC_TRA_RAIL_MTU_E!O43+FC_TRA_RAIL_CPT_E!O43+FC_TRA_RAIL_HST_E!O43+FC_TRA_RAIL_FRT_E!O43</f>
        <v>101.44002491999994</v>
      </c>
      <c r="P43" s="8">
        <f>FC_TRA_RAIL_MTU_E!P43+FC_TRA_RAIL_CPT_E!P43+FC_TRA_RAIL_HST_E!P43+FC_TRA_RAIL_FRT_E!P43</f>
        <v>92.832480000000004</v>
      </c>
      <c r="Q43" s="8">
        <f>FC_TRA_RAIL_MTU_E!Q43+FC_TRA_RAIL_CPT_E!Q43+FC_TRA_RAIL_HST_E!Q43+FC_TRA_RAIL_FRT_E!Q43</f>
        <v>86.430240000000012</v>
      </c>
      <c r="R43" s="8">
        <f>FC_TRA_RAIL_MTU_E!R43+FC_TRA_RAIL_CPT_E!R43+FC_TRA_RAIL_HST_E!R43+FC_TRA_RAIL_FRT_E!R43</f>
        <v>70.333408080000012</v>
      </c>
      <c r="S43" s="8">
        <f>FC_TRA_RAIL_MTU_E!S43+FC_TRA_RAIL_CPT_E!S43+FC_TRA_RAIL_HST_E!S43+FC_TRA_RAIL_FRT_E!S43</f>
        <v>67.074134400000005</v>
      </c>
      <c r="T43" s="8">
        <f>FC_TRA_RAIL_MTU_E!T43+FC_TRA_RAIL_CPT_E!T43+FC_TRA_RAIL_HST_E!T43+FC_TRA_RAIL_FRT_E!T43</f>
        <v>66.884201280000013</v>
      </c>
      <c r="U43" s="8">
        <f>FC_TRA_RAIL_MTU_E!U43+FC_TRA_RAIL_CPT_E!U43+FC_TRA_RAIL_HST_E!U43+FC_TRA_RAIL_FRT_E!U43</f>
        <v>73.225353240000004</v>
      </c>
      <c r="V43" s="8">
        <f>FC_TRA_RAIL_MTU_E!V43+FC_TRA_RAIL_CPT_E!V43+FC_TRA_RAIL_HST_E!V43+FC_TRA_RAIL_FRT_E!V43</f>
        <v>70.064247239999986</v>
      </c>
      <c r="W43" s="8">
        <f>FC_TRA_RAIL_MTU_E!W43+FC_TRA_RAIL_CPT_E!W43+FC_TRA_RAIL_HST_E!W43+FC_TRA_RAIL_FRT_E!W43</f>
        <v>63.699353639999984</v>
      </c>
      <c r="X43" s="8">
        <f>FC_TRA_RAIL_MTU_E!X43+FC_TRA_RAIL_CPT_E!X43+FC_TRA_RAIL_HST_E!X43+FC_TRA_RAIL_FRT_E!X43</f>
        <v>70.938953279999978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2.22969024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2.22969024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51.194780438794844</v>
      </c>
      <c r="D2" s="21">
        <f t="shared" ref="D2:X2" si="0">SUM(D3,D17,D22,D25,D26,D51,D52)</f>
        <v>44.621513432695352</v>
      </c>
      <c r="E2" s="21">
        <f t="shared" si="0"/>
        <v>44.946994974599392</v>
      </c>
      <c r="F2" s="21">
        <f t="shared" si="0"/>
        <v>46.358012161476466</v>
      </c>
      <c r="G2" s="21">
        <f t="shared" si="0"/>
        <v>44.765425804411592</v>
      </c>
      <c r="H2" s="21">
        <f t="shared" si="0"/>
        <v>38.780858708289408</v>
      </c>
      <c r="I2" s="21">
        <f t="shared" si="0"/>
        <v>39.795382926260018</v>
      </c>
      <c r="J2" s="21">
        <f t="shared" si="0"/>
        <v>32.38263480602005</v>
      </c>
      <c r="K2" s="21">
        <f t="shared" si="0"/>
        <v>33.269349442003929</v>
      </c>
      <c r="L2" s="21">
        <f t="shared" si="0"/>
        <v>27.699296929915214</v>
      </c>
      <c r="M2" s="21">
        <f t="shared" si="0"/>
        <v>30.855555528028603</v>
      </c>
      <c r="N2" s="21">
        <f t="shared" si="0"/>
        <v>34.091543492487702</v>
      </c>
      <c r="O2" s="21">
        <f t="shared" si="0"/>
        <v>29.942662018845414</v>
      </c>
      <c r="P2" s="21">
        <f t="shared" si="0"/>
        <v>25.042097930748586</v>
      </c>
      <c r="Q2" s="21">
        <f t="shared" si="0"/>
        <v>28.673989108585189</v>
      </c>
      <c r="R2" s="21">
        <f t="shared" si="0"/>
        <v>29.281351167788657</v>
      </c>
      <c r="S2" s="21">
        <f t="shared" si="0"/>
        <v>25.181516932829865</v>
      </c>
      <c r="T2" s="21">
        <f t="shared" si="0"/>
        <v>27.118373372949243</v>
      </c>
      <c r="U2" s="21">
        <f t="shared" si="0"/>
        <v>20.564677724409357</v>
      </c>
      <c r="V2" s="21">
        <f t="shared" si="0"/>
        <v>14.486374707287638</v>
      </c>
      <c r="W2" s="21">
        <f t="shared" si="0"/>
        <v>13.131395812024918</v>
      </c>
      <c r="X2" s="21">
        <f t="shared" si="0"/>
        <v>12.564397336718603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51.194780438794844</v>
      </c>
      <c r="D26" s="27">
        <f t="shared" si="9"/>
        <v>44.621513432695352</v>
      </c>
      <c r="E26" s="27">
        <f t="shared" si="9"/>
        <v>44.946994974599392</v>
      </c>
      <c r="F26" s="27">
        <f t="shared" si="9"/>
        <v>46.358012161476466</v>
      </c>
      <c r="G26" s="27">
        <f t="shared" si="9"/>
        <v>44.765425804411592</v>
      </c>
      <c r="H26" s="27">
        <f t="shared" si="9"/>
        <v>38.780858708289408</v>
      </c>
      <c r="I26" s="27">
        <f t="shared" si="9"/>
        <v>39.795382926260018</v>
      </c>
      <c r="J26" s="27">
        <f t="shared" si="9"/>
        <v>32.38263480602005</v>
      </c>
      <c r="K26" s="27">
        <f t="shared" si="9"/>
        <v>33.269349442003929</v>
      </c>
      <c r="L26" s="27">
        <f t="shared" si="9"/>
        <v>27.699296929915214</v>
      </c>
      <c r="M26" s="27">
        <f t="shared" si="9"/>
        <v>30.855555528028603</v>
      </c>
      <c r="N26" s="27">
        <f t="shared" si="9"/>
        <v>34.091543492487702</v>
      </c>
      <c r="O26" s="27">
        <f t="shared" si="9"/>
        <v>29.942662018845414</v>
      </c>
      <c r="P26" s="27">
        <f t="shared" si="9"/>
        <v>25.042097930748586</v>
      </c>
      <c r="Q26" s="27">
        <f t="shared" si="9"/>
        <v>28.673989108585189</v>
      </c>
      <c r="R26" s="27">
        <f t="shared" si="9"/>
        <v>29.281351167788657</v>
      </c>
      <c r="S26" s="27">
        <f t="shared" si="9"/>
        <v>25.181516932829865</v>
      </c>
      <c r="T26" s="27">
        <f t="shared" si="9"/>
        <v>27.118373372949243</v>
      </c>
      <c r="U26" s="27">
        <f t="shared" si="9"/>
        <v>20.564677724409357</v>
      </c>
      <c r="V26" s="27">
        <f t="shared" si="9"/>
        <v>14.486374707287638</v>
      </c>
      <c r="W26" s="27">
        <f t="shared" si="9"/>
        <v>13.131395812024918</v>
      </c>
      <c r="X26" s="27">
        <f t="shared" si="9"/>
        <v>12.564397336718603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51.194780438794844</v>
      </c>
      <c r="D33" s="19">
        <f t="shared" si="11"/>
        <v>44.621513432695352</v>
      </c>
      <c r="E33" s="19">
        <f t="shared" si="11"/>
        <v>44.946994974599392</v>
      </c>
      <c r="F33" s="19">
        <f t="shared" si="11"/>
        <v>46.358012161476466</v>
      </c>
      <c r="G33" s="19">
        <f t="shared" si="11"/>
        <v>44.765425804411592</v>
      </c>
      <c r="H33" s="19">
        <f t="shared" si="11"/>
        <v>38.780858708289408</v>
      </c>
      <c r="I33" s="19">
        <f t="shared" si="11"/>
        <v>39.795382926260018</v>
      </c>
      <c r="J33" s="19">
        <f t="shared" si="11"/>
        <v>32.38263480602005</v>
      </c>
      <c r="K33" s="19">
        <f t="shared" si="11"/>
        <v>33.269349442003929</v>
      </c>
      <c r="L33" s="19">
        <f t="shared" si="11"/>
        <v>27.699296929915214</v>
      </c>
      <c r="M33" s="19">
        <f t="shared" si="11"/>
        <v>30.855555528028603</v>
      </c>
      <c r="N33" s="19">
        <f t="shared" si="11"/>
        <v>34.091543492487702</v>
      </c>
      <c r="O33" s="19">
        <f t="shared" si="11"/>
        <v>29.942662018845414</v>
      </c>
      <c r="P33" s="19">
        <f t="shared" si="11"/>
        <v>25.042097930748586</v>
      </c>
      <c r="Q33" s="19">
        <f t="shared" si="11"/>
        <v>28.673989108585189</v>
      </c>
      <c r="R33" s="19">
        <f t="shared" si="11"/>
        <v>29.281351167788657</v>
      </c>
      <c r="S33" s="19">
        <f t="shared" si="11"/>
        <v>25.181516932829865</v>
      </c>
      <c r="T33" s="19">
        <f t="shared" si="11"/>
        <v>27.118373372949243</v>
      </c>
      <c r="U33" s="19">
        <f t="shared" si="11"/>
        <v>20.564677724409357</v>
      </c>
      <c r="V33" s="19">
        <f t="shared" si="11"/>
        <v>14.486374707287638</v>
      </c>
      <c r="W33" s="19">
        <f t="shared" si="11"/>
        <v>13.131395812024918</v>
      </c>
      <c r="X33" s="19">
        <f t="shared" si="11"/>
        <v>12.564397336718603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51.194780438794844</v>
      </c>
      <c r="D43" s="8">
        <v>44.621513432695352</v>
      </c>
      <c r="E43" s="8">
        <v>44.946994974599392</v>
      </c>
      <c r="F43" s="8">
        <v>46.358012161476466</v>
      </c>
      <c r="G43" s="8">
        <v>44.765425804411592</v>
      </c>
      <c r="H43" s="8">
        <v>38.780858708289408</v>
      </c>
      <c r="I43" s="8">
        <v>39.795382926260018</v>
      </c>
      <c r="J43" s="8">
        <v>32.38263480602005</v>
      </c>
      <c r="K43" s="8">
        <v>33.269349442003929</v>
      </c>
      <c r="L43" s="8">
        <v>27.699296929915214</v>
      </c>
      <c r="M43" s="8">
        <v>30.855555528028603</v>
      </c>
      <c r="N43" s="8">
        <v>34.091543492487702</v>
      </c>
      <c r="O43" s="8">
        <v>29.942662018845414</v>
      </c>
      <c r="P43" s="8">
        <v>25.042097930748586</v>
      </c>
      <c r="Q43" s="8">
        <v>28.673989108585189</v>
      </c>
      <c r="R43" s="8">
        <v>29.281351167788657</v>
      </c>
      <c r="S43" s="8">
        <v>25.181516932829865</v>
      </c>
      <c r="T43" s="8">
        <v>27.118373372949243</v>
      </c>
      <c r="U43" s="8">
        <v>20.564677724409357</v>
      </c>
      <c r="V43" s="8">
        <v>14.486374707287638</v>
      </c>
      <c r="W43" s="8">
        <v>13.131395812024918</v>
      </c>
      <c r="X43" s="8">
        <v>12.564397336718603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0.39491298951914078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0.39491298951914078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98.561349201205147</v>
      </c>
      <c r="D2" s="21">
        <f t="shared" ref="D2:X2" si="0">SUM(D3,D17,D22,D25,D26,D51,D52)</f>
        <v>95.575805127304648</v>
      </c>
      <c r="E2" s="21">
        <f t="shared" si="0"/>
        <v>88.877693945400623</v>
      </c>
      <c r="F2" s="21">
        <f t="shared" si="0"/>
        <v>87.466676758523548</v>
      </c>
      <c r="G2" s="21">
        <f t="shared" si="0"/>
        <v>91.608154915588415</v>
      </c>
      <c r="H2" s="21">
        <f t="shared" si="0"/>
        <v>91.249702731710599</v>
      </c>
      <c r="I2" s="21">
        <f t="shared" si="0"/>
        <v>96.492301073739966</v>
      </c>
      <c r="J2" s="21">
        <f t="shared" si="0"/>
        <v>78.556980473979948</v>
      </c>
      <c r="K2" s="21">
        <f t="shared" si="0"/>
        <v>80.842575757996059</v>
      </c>
      <c r="L2" s="21">
        <f t="shared" si="0"/>
        <v>67.402777150084773</v>
      </c>
      <c r="M2" s="21">
        <f t="shared" si="0"/>
        <v>67.428165071971407</v>
      </c>
      <c r="N2" s="21">
        <f t="shared" si="0"/>
        <v>67.348481427512269</v>
      </c>
      <c r="O2" s="21">
        <f t="shared" si="0"/>
        <v>71.497362901154531</v>
      </c>
      <c r="P2" s="21">
        <f t="shared" si="0"/>
        <v>67.790382069251422</v>
      </c>
      <c r="Q2" s="21">
        <f t="shared" si="0"/>
        <v>57.756250891414822</v>
      </c>
      <c r="R2" s="21">
        <f t="shared" si="0"/>
        <v>41.052056912211356</v>
      </c>
      <c r="S2" s="21">
        <f t="shared" si="0"/>
        <v>41.89261746717014</v>
      </c>
      <c r="T2" s="21">
        <f t="shared" si="0"/>
        <v>39.765827907050763</v>
      </c>
      <c r="U2" s="21">
        <f t="shared" si="0"/>
        <v>52.66067551559064</v>
      </c>
      <c r="V2" s="21">
        <f t="shared" si="0"/>
        <v>55.577872532712348</v>
      </c>
      <c r="W2" s="21">
        <f t="shared" si="0"/>
        <v>50.567957827975064</v>
      </c>
      <c r="X2" s="21">
        <f t="shared" si="0"/>
        <v>58.374555943281379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98.561349201205147</v>
      </c>
      <c r="D26" s="27">
        <f t="shared" si="9"/>
        <v>95.575805127304648</v>
      </c>
      <c r="E26" s="27">
        <f t="shared" si="9"/>
        <v>88.877693945400623</v>
      </c>
      <c r="F26" s="27">
        <f t="shared" si="9"/>
        <v>87.466676758523548</v>
      </c>
      <c r="G26" s="27">
        <f t="shared" si="9"/>
        <v>91.608154915588415</v>
      </c>
      <c r="H26" s="27">
        <f t="shared" si="9"/>
        <v>91.249702731710599</v>
      </c>
      <c r="I26" s="27">
        <f t="shared" si="9"/>
        <v>96.492301073739966</v>
      </c>
      <c r="J26" s="27">
        <f t="shared" si="9"/>
        <v>78.556980473979948</v>
      </c>
      <c r="K26" s="27">
        <f t="shared" si="9"/>
        <v>80.842575757996059</v>
      </c>
      <c r="L26" s="27">
        <f t="shared" si="9"/>
        <v>67.402777150084773</v>
      </c>
      <c r="M26" s="27">
        <f t="shared" si="9"/>
        <v>67.428165071971407</v>
      </c>
      <c r="N26" s="27">
        <f t="shared" si="9"/>
        <v>67.348481427512269</v>
      </c>
      <c r="O26" s="27">
        <f t="shared" si="9"/>
        <v>71.497362901154531</v>
      </c>
      <c r="P26" s="27">
        <f t="shared" si="9"/>
        <v>67.790382069251422</v>
      </c>
      <c r="Q26" s="27">
        <f t="shared" si="9"/>
        <v>57.756250891414822</v>
      </c>
      <c r="R26" s="27">
        <f t="shared" si="9"/>
        <v>41.052056912211356</v>
      </c>
      <c r="S26" s="27">
        <f t="shared" si="9"/>
        <v>41.89261746717014</v>
      </c>
      <c r="T26" s="27">
        <f t="shared" si="9"/>
        <v>39.765827907050763</v>
      </c>
      <c r="U26" s="27">
        <f t="shared" si="9"/>
        <v>52.66067551559064</v>
      </c>
      <c r="V26" s="27">
        <f t="shared" si="9"/>
        <v>55.577872532712348</v>
      </c>
      <c r="W26" s="27">
        <f t="shared" si="9"/>
        <v>50.567957827975064</v>
      </c>
      <c r="X26" s="27">
        <f t="shared" si="9"/>
        <v>58.374555943281379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98.561349201205147</v>
      </c>
      <c r="D33" s="19">
        <f t="shared" si="11"/>
        <v>95.575805127304648</v>
      </c>
      <c r="E33" s="19">
        <f t="shared" si="11"/>
        <v>88.877693945400623</v>
      </c>
      <c r="F33" s="19">
        <f t="shared" si="11"/>
        <v>87.466676758523548</v>
      </c>
      <c r="G33" s="19">
        <f t="shared" si="11"/>
        <v>91.608154915588415</v>
      </c>
      <c r="H33" s="19">
        <f t="shared" si="11"/>
        <v>91.249702731710599</v>
      </c>
      <c r="I33" s="19">
        <f t="shared" si="11"/>
        <v>96.492301073739966</v>
      </c>
      <c r="J33" s="19">
        <f t="shared" si="11"/>
        <v>78.556980473979948</v>
      </c>
      <c r="K33" s="19">
        <f t="shared" si="11"/>
        <v>80.842575757996059</v>
      </c>
      <c r="L33" s="19">
        <f t="shared" si="11"/>
        <v>67.402777150084773</v>
      </c>
      <c r="M33" s="19">
        <f t="shared" si="11"/>
        <v>67.428165071971407</v>
      </c>
      <c r="N33" s="19">
        <f t="shared" si="11"/>
        <v>67.348481427512269</v>
      </c>
      <c r="O33" s="19">
        <f t="shared" si="11"/>
        <v>71.497362901154531</v>
      </c>
      <c r="P33" s="19">
        <f t="shared" si="11"/>
        <v>67.790382069251422</v>
      </c>
      <c r="Q33" s="19">
        <f t="shared" si="11"/>
        <v>57.756250891414822</v>
      </c>
      <c r="R33" s="19">
        <f t="shared" si="11"/>
        <v>41.052056912211356</v>
      </c>
      <c r="S33" s="19">
        <f t="shared" si="11"/>
        <v>41.89261746717014</v>
      </c>
      <c r="T33" s="19">
        <f t="shared" si="11"/>
        <v>39.765827907050763</v>
      </c>
      <c r="U33" s="19">
        <f t="shared" si="11"/>
        <v>52.66067551559064</v>
      </c>
      <c r="V33" s="19">
        <f t="shared" si="11"/>
        <v>55.577872532712348</v>
      </c>
      <c r="W33" s="19">
        <f t="shared" si="11"/>
        <v>50.567957827975064</v>
      </c>
      <c r="X33" s="19">
        <f t="shared" si="11"/>
        <v>58.374555943281379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98.561349201205147</v>
      </c>
      <c r="D43" s="8">
        <v>95.575805127304648</v>
      </c>
      <c r="E43" s="8">
        <v>88.877693945400623</v>
      </c>
      <c r="F43" s="8">
        <v>87.466676758523548</v>
      </c>
      <c r="G43" s="8">
        <v>91.608154915588415</v>
      </c>
      <c r="H43" s="8">
        <v>91.249702731710599</v>
      </c>
      <c r="I43" s="8">
        <v>96.492301073739966</v>
      </c>
      <c r="J43" s="8">
        <v>78.556980473979948</v>
      </c>
      <c r="K43" s="8">
        <v>80.842575757996059</v>
      </c>
      <c r="L43" s="8">
        <v>67.402777150084773</v>
      </c>
      <c r="M43" s="8">
        <v>67.428165071971407</v>
      </c>
      <c r="N43" s="8">
        <v>67.348481427512269</v>
      </c>
      <c r="O43" s="8">
        <v>71.497362901154531</v>
      </c>
      <c r="P43" s="8">
        <v>67.790382069251422</v>
      </c>
      <c r="Q43" s="8">
        <v>57.756250891414822</v>
      </c>
      <c r="R43" s="8">
        <v>41.052056912211356</v>
      </c>
      <c r="S43" s="8">
        <v>41.89261746717014</v>
      </c>
      <c r="T43" s="8">
        <v>39.765827907050763</v>
      </c>
      <c r="U43" s="8">
        <v>52.66067551559064</v>
      </c>
      <c r="V43" s="8">
        <v>55.577872532712348</v>
      </c>
      <c r="W43" s="8">
        <v>50.567957827975064</v>
      </c>
      <c r="X43" s="8">
        <v>58.374555943281379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1.834777250480859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1.834777250480859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10638.83787804</v>
      </c>
      <c r="D2" s="21">
        <f t="shared" ref="D2:X2" si="0">SUM(D3,D17,D22,D25,D26,D51,D52)</f>
        <v>10822.082572079998</v>
      </c>
      <c r="E2" s="21">
        <f t="shared" si="0"/>
        <v>11040.950881440003</v>
      </c>
      <c r="F2" s="21">
        <f t="shared" si="0"/>
        <v>11211.979085280002</v>
      </c>
      <c r="G2" s="21">
        <f t="shared" si="0"/>
        <v>11543.218045559999</v>
      </c>
      <c r="H2" s="21">
        <f t="shared" si="0"/>
        <v>11581.233695639998</v>
      </c>
      <c r="I2" s="21">
        <f t="shared" si="0"/>
        <v>11738.640234239998</v>
      </c>
      <c r="J2" s="21">
        <f t="shared" si="0"/>
        <v>12121.485846479998</v>
      </c>
      <c r="K2" s="21">
        <f t="shared" si="0"/>
        <v>11613.09799728</v>
      </c>
      <c r="L2" s="21">
        <f t="shared" si="0"/>
        <v>11081.16960732</v>
      </c>
      <c r="M2" s="21">
        <f t="shared" si="0"/>
        <v>11529.305729639998</v>
      </c>
      <c r="N2" s="21">
        <f t="shared" si="0"/>
        <v>11358.586505160001</v>
      </c>
      <c r="O2" s="21">
        <f t="shared" si="0"/>
        <v>11135.948987160004</v>
      </c>
      <c r="P2" s="21">
        <f t="shared" si="0"/>
        <v>11132.55167544</v>
      </c>
      <c r="Q2" s="21">
        <f t="shared" si="0"/>
        <v>10060.752960000002</v>
      </c>
      <c r="R2" s="21">
        <f t="shared" si="0"/>
        <v>10066.550419440002</v>
      </c>
      <c r="S2" s="21">
        <f t="shared" si="0"/>
        <v>11311.592653080001</v>
      </c>
      <c r="T2" s="21">
        <f t="shared" si="0"/>
        <v>10667.544904440001</v>
      </c>
      <c r="U2" s="21">
        <f t="shared" si="0"/>
        <v>10841.582987279999</v>
      </c>
      <c r="V2" s="21">
        <f t="shared" si="0"/>
        <v>10444.135804199999</v>
      </c>
      <c r="W2" s="21">
        <f t="shared" si="0"/>
        <v>9843.5952205199992</v>
      </c>
      <c r="X2" s="21">
        <f t="shared" si="0"/>
        <v>9379.9991811599994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10634.798678040001</v>
      </c>
      <c r="D26" s="27">
        <f t="shared" ref="D26:W26" si="19">SUM(D27,D33)</f>
        <v>10818.043372079999</v>
      </c>
      <c r="E26" s="27">
        <f t="shared" si="19"/>
        <v>11034.892081440003</v>
      </c>
      <c r="F26" s="27">
        <f t="shared" si="19"/>
        <v>11205.920285280001</v>
      </c>
      <c r="G26" s="27">
        <f t="shared" si="19"/>
        <v>11537.159245559998</v>
      </c>
      <c r="H26" s="27">
        <f t="shared" si="19"/>
        <v>11575.174895639997</v>
      </c>
      <c r="I26" s="27">
        <f t="shared" si="19"/>
        <v>11730.561834239998</v>
      </c>
      <c r="J26" s="27">
        <f t="shared" si="19"/>
        <v>12113.407446479998</v>
      </c>
      <c r="K26" s="27">
        <f t="shared" si="19"/>
        <v>11603.000199239999</v>
      </c>
      <c r="L26" s="27">
        <f t="shared" si="19"/>
        <v>11069.05200732</v>
      </c>
      <c r="M26" s="27">
        <f t="shared" si="19"/>
        <v>11517.188129639999</v>
      </c>
      <c r="N26" s="27">
        <f t="shared" si="19"/>
        <v>11350.508105160001</v>
      </c>
      <c r="O26" s="27">
        <f t="shared" si="19"/>
        <v>11123.023547160003</v>
      </c>
      <c r="P26" s="27">
        <f t="shared" si="19"/>
        <v>11124.473275439999</v>
      </c>
      <c r="Q26" s="27">
        <f t="shared" si="19"/>
        <v>10052.169660000001</v>
      </c>
      <c r="R26" s="27">
        <f t="shared" si="19"/>
        <v>10058.270059440001</v>
      </c>
      <c r="S26" s="27">
        <f t="shared" si="19"/>
        <v>11302.302291120001</v>
      </c>
      <c r="T26" s="27">
        <f t="shared" si="19"/>
        <v>10656.225652320001</v>
      </c>
      <c r="U26" s="27">
        <f t="shared" si="19"/>
        <v>10825.374081599999</v>
      </c>
      <c r="V26" s="27">
        <f t="shared" si="19"/>
        <v>10418.48425872</v>
      </c>
      <c r="W26" s="27">
        <f t="shared" si="19"/>
        <v>9811.0259391599993</v>
      </c>
      <c r="X26" s="27">
        <f t="shared" ref="X26" si="20">SUM(X27,X33)</f>
        <v>9341.69867892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10634.798678040001</v>
      </c>
      <c r="D33" s="19">
        <f t="shared" ref="D33:W33" si="25">SUM(D34:D50)</f>
        <v>10818.043372079999</v>
      </c>
      <c r="E33" s="19">
        <f t="shared" si="25"/>
        <v>11034.892081440003</v>
      </c>
      <c r="F33" s="19">
        <f t="shared" si="25"/>
        <v>11205.920285280001</v>
      </c>
      <c r="G33" s="19">
        <f t="shared" si="25"/>
        <v>11537.159245559998</v>
      </c>
      <c r="H33" s="19">
        <f t="shared" si="25"/>
        <v>11575.174895639997</v>
      </c>
      <c r="I33" s="19">
        <f t="shared" si="25"/>
        <v>11730.561834239998</v>
      </c>
      <c r="J33" s="19">
        <f t="shared" si="25"/>
        <v>12113.407446479998</v>
      </c>
      <c r="K33" s="19">
        <f t="shared" si="25"/>
        <v>11603.000199239999</v>
      </c>
      <c r="L33" s="19">
        <f t="shared" si="25"/>
        <v>11069.05200732</v>
      </c>
      <c r="M33" s="19">
        <f t="shared" si="25"/>
        <v>11517.188129639999</v>
      </c>
      <c r="N33" s="19">
        <f t="shared" si="25"/>
        <v>11350.508105160001</v>
      </c>
      <c r="O33" s="19">
        <f t="shared" si="25"/>
        <v>11123.023547160003</v>
      </c>
      <c r="P33" s="19">
        <f t="shared" si="25"/>
        <v>11124.473275439999</v>
      </c>
      <c r="Q33" s="19">
        <f t="shared" si="25"/>
        <v>10052.169660000001</v>
      </c>
      <c r="R33" s="19">
        <f t="shared" si="25"/>
        <v>10058.270059440001</v>
      </c>
      <c r="S33" s="19">
        <f t="shared" si="25"/>
        <v>11302.302291120001</v>
      </c>
      <c r="T33" s="19">
        <f t="shared" si="25"/>
        <v>10656.225652320001</v>
      </c>
      <c r="U33" s="19">
        <f t="shared" si="25"/>
        <v>10825.374081599999</v>
      </c>
      <c r="V33" s="19">
        <f t="shared" si="25"/>
        <v>10418.48425872</v>
      </c>
      <c r="W33" s="19">
        <f t="shared" si="25"/>
        <v>9811.0259391599993</v>
      </c>
      <c r="X33" s="19">
        <f t="shared" ref="X33" si="26">SUM(X34:X50)</f>
        <v>9341.69867892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0</v>
      </c>
      <c r="J36" s="8">
        <f>FC_TRA_ROAD_P2W_E!J36+FC_TRA_ROAD_CAR_E!J36+FC_TRA_ROAD_BUS_E!J36+FC_TRA_ROAD_LCV_E!J36+FC_TRA_ROAD_HGV_E!J36</f>
        <v>0</v>
      </c>
      <c r="K36" s="8">
        <f>FC_TRA_ROAD_P2W_E!K36+FC_TRA_ROAD_CAR_E!K36+FC_TRA_ROAD_BUS_E!K36+FC_TRA_ROAD_LCV_E!K36+FC_TRA_ROAD_HGV_E!K36</f>
        <v>0</v>
      </c>
      <c r="L36" s="8">
        <f>FC_TRA_ROAD_P2W_E!L36+FC_TRA_ROAD_CAR_E!L36+FC_TRA_ROAD_BUS_E!L36+FC_TRA_ROAD_LCV_E!L36+FC_TRA_ROAD_HGV_E!L36</f>
        <v>0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0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0</v>
      </c>
      <c r="V36" s="8">
        <f>FC_TRA_ROAD_P2W_E!V36+FC_TRA_ROAD_CAR_E!V36+FC_TRA_ROAD_BUS_E!V36+FC_TRA_ROAD_LCV_E!V36+FC_TRA_ROAD_HGV_E!V36</f>
        <v>0</v>
      </c>
      <c r="W36" s="8">
        <f>FC_TRA_ROAD_P2W_E!W36+FC_TRA_ROAD_CAR_E!W36+FC_TRA_ROAD_BUS_E!W36+FC_TRA_ROAD_LCV_E!W36+FC_TRA_ROAD_HGV_E!W36</f>
        <v>0</v>
      </c>
      <c r="X36" s="8">
        <f>FC_TRA_ROAD_P2W_E!X36+FC_TRA_ROAD_CAR_E!X36+FC_TRA_ROAD_BUS_E!X36+FC_TRA_ROAD_LCV_E!X36+FC_TRA_ROAD_HGV_E!X36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4937.6941891200004</v>
      </c>
      <c r="D37" s="8">
        <f>FC_TRA_ROAD_P2W_E!D37+FC_TRA_ROAD_CAR_E!D37+FC_TRA_ROAD_BUS_E!D37+FC_TRA_ROAD_LCV_E!D37+FC_TRA_ROAD_HGV_E!D37</f>
        <v>5006.2320831599991</v>
      </c>
      <c r="E37" s="8">
        <f>FC_TRA_ROAD_P2W_E!E37+FC_TRA_ROAD_CAR_E!E37+FC_TRA_ROAD_BUS_E!E37+FC_TRA_ROAD_LCV_E!E37+FC_TRA_ROAD_HGV_E!E37</f>
        <v>5095.6290000000026</v>
      </c>
      <c r="F37" s="8">
        <f>FC_TRA_ROAD_P2W_E!F37+FC_TRA_ROAD_CAR_E!F37+FC_TRA_ROAD_BUS_E!F37+FC_TRA_ROAD_LCV_E!F37+FC_TRA_ROAD_HGV_E!F37</f>
        <v>5110.5284445600009</v>
      </c>
      <c r="G37" s="8">
        <f>FC_TRA_ROAD_P2W_E!G37+FC_TRA_ROAD_CAR_E!G37+FC_TRA_ROAD_BUS_E!G37+FC_TRA_ROAD_LCV_E!G37+FC_TRA_ROAD_HGV_E!G37</f>
        <v>5203.7137151999996</v>
      </c>
      <c r="H37" s="8">
        <f>FC_TRA_ROAD_P2W_E!H37+FC_TRA_ROAD_CAR_E!H37+FC_TRA_ROAD_BUS_E!H37+FC_TRA_ROAD_LCV_E!H37+FC_TRA_ROAD_HGV_E!H37</f>
        <v>5190.9857445599991</v>
      </c>
      <c r="I37" s="8">
        <f>FC_TRA_ROAD_P2W_E!I37+FC_TRA_ROAD_CAR_E!I37+FC_TRA_ROAD_BUS_E!I37+FC_TRA_ROAD_LCV_E!I37+FC_TRA_ROAD_HGV_E!I37</f>
        <v>5144.3838784799982</v>
      </c>
      <c r="J37" s="8">
        <f>FC_TRA_ROAD_P2W_E!J37+FC_TRA_ROAD_CAR_E!J37+FC_TRA_ROAD_BUS_E!J37+FC_TRA_ROAD_LCV_E!J37+FC_TRA_ROAD_HGV_E!J37</f>
        <v>5130.5547031199985</v>
      </c>
      <c r="K37" s="8">
        <f>FC_TRA_ROAD_P2W_E!K37+FC_TRA_ROAD_CAR_E!K37+FC_TRA_ROAD_BUS_E!K37+FC_TRA_ROAD_LCV_E!K37+FC_TRA_ROAD_HGV_E!K37</f>
        <v>4600.9655445599992</v>
      </c>
      <c r="L37" s="8">
        <f>FC_TRA_ROAD_P2W_E!L37+FC_TRA_ROAD_CAR_E!L37+FC_TRA_ROAD_BUS_E!L37+FC_TRA_ROAD_LCV_E!L37+FC_TRA_ROAD_HGV_E!L37</f>
        <v>4434.0911168399998</v>
      </c>
      <c r="M37" s="8">
        <f>FC_TRA_ROAD_P2W_E!M37+FC_TRA_ROAD_CAR_E!M37+FC_TRA_ROAD_BUS_E!M37+FC_TRA_ROAD_LCV_E!M37+FC_TRA_ROAD_HGV_E!M37</f>
        <v>4329.7947554399971</v>
      </c>
      <c r="N37" s="8">
        <f>FC_TRA_ROAD_P2W_E!N37+FC_TRA_ROAD_CAR_E!N37+FC_TRA_ROAD_BUS_E!N37+FC_TRA_ROAD_LCV_E!N37+FC_TRA_ROAD_HGV_E!N37</f>
        <v>4094.3826831599995</v>
      </c>
      <c r="O37" s="8">
        <f>FC_TRA_ROAD_P2W_E!O37+FC_TRA_ROAD_CAR_E!O37+FC_TRA_ROAD_BUS_E!O37+FC_TRA_ROAD_LCV_E!O37+FC_TRA_ROAD_HGV_E!O37</f>
        <v>3933.468083159999</v>
      </c>
      <c r="P37" s="8">
        <f>FC_TRA_ROAD_P2W_E!P37+FC_TRA_ROAD_CAR_E!P37+FC_TRA_ROAD_BUS_E!P37+FC_TRA_ROAD_LCV_E!P37+FC_TRA_ROAD_HGV_E!P37</f>
        <v>4021.1879954399997</v>
      </c>
      <c r="Q37" s="8">
        <f>FC_TRA_ROAD_P2W_E!Q37+FC_TRA_ROAD_CAR_E!Q37+FC_TRA_ROAD_BUS_E!Q37+FC_TRA_ROAD_LCV_E!Q37+FC_TRA_ROAD_HGV_E!Q37</f>
        <v>3870.8069400000013</v>
      </c>
      <c r="R37" s="8">
        <f>FC_TRA_ROAD_P2W_E!R37+FC_TRA_ROAD_CAR_E!R37+FC_TRA_ROAD_BUS_E!R37+FC_TRA_ROAD_LCV_E!R37+FC_TRA_ROAD_HGV_E!R37</f>
        <v>3849.7535722800008</v>
      </c>
      <c r="S37" s="8">
        <f>FC_TRA_ROAD_P2W_E!S37+FC_TRA_ROAD_CAR_E!S37+FC_TRA_ROAD_BUS_E!S37+FC_TRA_ROAD_LCV_E!S37+FC_TRA_ROAD_HGV_E!S37</f>
        <v>3834.7154168399993</v>
      </c>
      <c r="T37" s="8">
        <f>FC_TRA_ROAD_P2W_E!T37+FC_TRA_ROAD_CAR_E!T37+FC_TRA_ROAD_BUS_E!T37+FC_TRA_ROAD_LCV_E!T37+FC_TRA_ROAD_HGV_E!T37</f>
        <v>3684.334610880001</v>
      </c>
      <c r="U37" s="8">
        <f>FC_TRA_ROAD_P2W_E!U37+FC_TRA_ROAD_CAR_E!U37+FC_TRA_ROAD_BUS_E!U37+FC_TRA_ROAD_LCV_E!U37+FC_TRA_ROAD_HGV_E!U37</f>
        <v>3630.1974508800008</v>
      </c>
      <c r="V37" s="8">
        <f>FC_TRA_ROAD_P2W_E!V37+FC_TRA_ROAD_CAR_E!V37+FC_TRA_ROAD_BUS_E!V37+FC_TRA_ROAD_LCV_E!V37+FC_TRA_ROAD_HGV_E!V37</f>
        <v>3548.9917108800018</v>
      </c>
      <c r="W37" s="8">
        <f>FC_TRA_ROAD_P2W_E!W37+FC_TRA_ROAD_CAR_E!W37+FC_TRA_ROAD_BUS_E!W37+FC_TRA_ROAD_LCV_E!W37+FC_TRA_ROAD_HGV_E!W37</f>
        <v>3272.2904491199984</v>
      </c>
      <c r="X37" s="8">
        <f>FC_TRA_ROAD_P2W_E!X37+FC_TRA_ROAD_CAR_E!X37+FC_TRA_ROAD_BUS_E!X37+FC_TRA_ROAD_LCV_E!X37+FC_TRA_ROAD_HGV_E!X37</f>
        <v>3296.3515477199994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5697.1044889200002</v>
      </c>
      <c r="D43" s="8">
        <f>FC_TRA_ROAD_P2W_E!D43+FC_TRA_ROAD_CAR_E!D43+FC_TRA_ROAD_BUS_E!D43+FC_TRA_ROAD_LCV_E!D43+FC_TRA_ROAD_HGV_E!D43</f>
        <v>5811.8112889200011</v>
      </c>
      <c r="E43" s="8">
        <f>FC_TRA_ROAD_P2W_E!E43+FC_TRA_ROAD_CAR_E!E43+FC_TRA_ROAD_BUS_E!E43+FC_TRA_ROAD_LCV_E!E43+FC_TRA_ROAD_HGV_E!E43</f>
        <v>5939.26308144</v>
      </c>
      <c r="F43" s="8">
        <f>FC_TRA_ROAD_P2W_E!F43+FC_TRA_ROAD_CAR_E!F43+FC_TRA_ROAD_BUS_E!F43+FC_TRA_ROAD_LCV_E!F43+FC_TRA_ROAD_HGV_E!F43</f>
        <v>6095.3918407199999</v>
      </c>
      <c r="G43" s="8">
        <f>FC_TRA_ROAD_P2W_E!G43+FC_TRA_ROAD_CAR_E!G43+FC_TRA_ROAD_BUS_E!G43+FC_TRA_ROAD_LCV_E!G43+FC_TRA_ROAD_HGV_E!G43</f>
        <v>6333.4455303599989</v>
      </c>
      <c r="H43" s="8">
        <f>FC_TRA_ROAD_P2W_E!H43+FC_TRA_ROAD_CAR_E!H43+FC_TRA_ROAD_BUS_E!H43+FC_TRA_ROAD_LCV_E!H43+FC_TRA_ROAD_HGV_E!H43</f>
        <v>6384.1891510799978</v>
      </c>
      <c r="I43" s="8">
        <f>FC_TRA_ROAD_P2W_E!I43+FC_TRA_ROAD_CAR_E!I43+FC_TRA_ROAD_BUS_E!I43+FC_TRA_ROAD_LCV_E!I43+FC_TRA_ROAD_HGV_E!I43</f>
        <v>6586.1779557599984</v>
      </c>
      <c r="J43" s="8">
        <f>FC_TRA_ROAD_P2W_E!J43+FC_TRA_ROAD_CAR_E!J43+FC_TRA_ROAD_BUS_E!J43+FC_TRA_ROAD_LCV_E!J43+FC_TRA_ROAD_HGV_E!J43</f>
        <v>6982.8527433599993</v>
      </c>
      <c r="K43" s="8">
        <f>FC_TRA_ROAD_P2W_E!K43+FC_TRA_ROAD_CAR_E!K43+FC_TRA_ROAD_BUS_E!K43+FC_TRA_ROAD_LCV_E!K43+FC_TRA_ROAD_HGV_E!K43</f>
        <v>7002.034654680001</v>
      </c>
      <c r="L43" s="8">
        <f>FC_TRA_ROAD_P2W_E!L43+FC_TRA_ROAD_CAR_E!L43+FC_TRA_ROAD_BUS_E!L43+FC_TRA_ROAD_LCV_E!L43+FC_TRA_ROAD_HGV_E!L43</f>
        <v>6634.9608904800007</v>
      </c>
      <c r="M43" s="8">
        <f>FC_TRA_ROAD_P2W_E!M43+FC_TRA_ROAD_CAR_E!M43+FC_TRA_ROAD_BUS_E!M43+FC_TRA_ROAD_LCV_E!M43+FC_TRA_ROAD_HGV_E!M43</f>
        <v>7187.3933742000008</v>
      </c>
      <c r="N43" s="8">
        <f>FC_TRA_ROAD_P2W_E!N43+FC_TRA_ROAD_CAR_E!N43+FC_TRA_ROAD_BUS_E!N43+FC_TRA_ROAD_LCV_E!N43+FC_TRA_ROAD_HGV_E!N43</f>
        <v>7256.125422000001</v>
      </c>
      <c r="O43" s="8">
        <f>FC_TRA_ROAD_P2W_E!O43+FC_TRA_ROAD_CAR_E!O43+FC_TRA_ROAD_BUS_E!O43+FC_TRA_ROAD_LCV_E!O43+FC_TRA_ROAD_HGV_E!O43</f>
        <v>7189.5554640000028</v>
      </c>
      <c r="P43" s="8">
        <f>FC_TRA_ROAD_P2W_E!P43+FC_TRA_ROAD_CAR_E!P43+FC_TRA_ROAD_BUS_E!P43+FC_TRA_ROAD_LCV_E!P43+FC_TRA_ROAD_HGV_E!P43</f>
        <v>7103.2852800000001</v>
      </c>
      <c r="Q43" s="8">
        <f>FC_TRA_ROAD_P2W_E!Q43+FC_TRA_ROAD_CAR_E!Q43+FC_TRA_ROAD_BUS_E!Q43+FC_TRA_ROAD_LCV_E!Q43+FC_TRA_ROAD_HGV_E!Q43</f>
        <v>6181.3627200000001</v>
      </c>
      <c r="R43" s="8">
        <f>FC_TRA_ROAD_P2W_E!R43+FC_TRA_ROAD_CAR_E!R43+FC_TRA_ROAD_BUS_E!R43+FC_TRA_ROAD_LCV_E!R43+FC_TRA_ROAD_HGV_E!R43</f>
        <v>6208.51648716</v>
      </c>
      <c r="S43" s="8">
        <f>FC_TRA_ROAD_P2W_E!S43+FC_TRA_ROAD_CAR_E!S43+FC_TRA_ROAD_BUS_E!S43+FC_TRA_ROAD_LCV_E!S43+FC_TRA_ROAD_HGV_E!S43</f>
        <v>7467.5868742800012</v>
      </c>
      <c r="T43" s="8">
        <f>FC_TRA_ROAD_P2W_E!T43+FC_TRA_ROAD_CAR_E!T43+FC_TRA_ROAD_BUS_E!T43+FC_TRA_ROAD_LCV_E!T43+FC_TRA_ROAD_HGV_E!T43</f>
        <v>6971.8910414400007</v>
      </c>
      <c r="U43" s="8">
        <f>FC_TRA_ROAD_P2W_E!U43+FC_TRA_ROAD_CAR_E!U43+FC_TRA_ROAD_BUS_E!U43+FC_TRA_ROAD_LCV_E!U43+FC_TRA_ROAD_HGV_E!U43</f>
        <v>7195.1766307199987</v>
      </c>
      <c r="V43" s="8">
        <f>FC_TRA_ROAD_P2W_E!V43+FC_TRA_ROAD_CAR_E!V43+FC_TRA_ROAD_BUS_E!V43+FC_TRA_ROAD_LCV_E!V43+FC_TRA_ROAD_HGV_E!V43</f>
        <v>6869.4925478399991</v>
      </c>
      <c r="W43" s="8">
        <f>FC_TRA_ROAD_P2W_E!W43+FC_TRA_ROAD_CAR_E!W43+FC_TRA_ROAD_BUS_E!W43+FC_TRA_ROAD_LCV_E!W43+FC_TRA_ROAD_HGV_E!W43</f>
        <v>6538.7354900400014</v>
      </c>
      <c r="X43" s="8">
        <f>FC_TRA_ROAD_P2W_E!X43+FC_TRA_ROAD_CAR_E!X43+FC_TRA_ROAD_BUS_E!X43+FC_TRA_ROAD_LCV_E!X43+FC_TRA_ROAD_HGV_E!X43</f>
        <v>6045.3471312000001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4.039200000000001</v>
      </c>
      <c r="D51" s="27">
        <f>FC_TRA_ROAD_P2W_E!D51+FC_TRA_ROAD_CAR_E!D51+FC_TRA_ROAD_BUS_E!D51+FC_TRA_ROAD_LCV_E!D51+FC_TRA_ROAD_HGV_E!D51</f>
        <v>4.039200000000001</v>
      </c>
      <c r="E51" s="27">
        <f>FC_TRA_ROAD_P2W_E!E51+FC_TRA_ROAD_CAR_E!E51+FC_TRA_ROAD_BUS_E!E51+FC_TRA_ROAD_LCV_E!E51+FC_TRA_ROAD_HGV_E!E51</f>
        <v>6.0587999999999997</v>
      </c>
      <c r="F51" s="27">
        <f>FC_TRA_ROAD_P2W_E!F51+FC_TRA_ROAD_CAR_E!F51+FC_TRA_ROAD_BUS_E!F51+FC_TRA_ROAD_LCV_E!F51+FC_TRA_ROAD_HGV_E!F51</f>
        <v>6.0587999999999997</v>
      </c>
      <c r="G51" s="27">
        <f>FC_TRA_ROAD_P2W_E!G51+FC_TRA_ROAD_CAR_E!G51+FC_TRA_ROAD_BUS_E!G51+FC_TRA_ROAD_LCV_E!G51+FC_TRA_ROAD_HGV_E!G51</f>
        <v>6.0587999999999997</v>
      </c>
      <c r="H51" s="27">
        <f>FC_TRA_ROAD_P2W_E!H51+FC_TRA_ROAD_CAR_E!H51+FC_TRA_ROAD_BUS_E!H51+FC_TRA_ROAD_LCV_E!H51+FC_TRA_ROAD_HGV_E!H51</f>
        <v>6.0588000000000006</v>
      </c>
      <c r="I51" s="27">
        <f>FC_TRA_ROAD_P2W_E!I51+FC_TRA_ROAD_CAR_E!I51+FC_TRA_ROAD_BUS_E!I51+FC_TRA_ROAD_LCV_E!I51+FC_TRA_ROAD_HGV_E!I51</f>
        <v>8.0783999999999985</v>
      </c>
      <c r="J51" s="27">
        <f>FC_TRA_ROAD_P2W_E!J51+FC_TRA_ROAD_CAR_E!J51+FC_TRA_ROAD_BUS_E!J51+FC_TRA_ROAD_LCV_E!J51+FC_TRA_ROAD_HGV_E!J51</f>
        <v>8.0784000000000002</v>
      </c>
      <c r="K51" s="27">
        <f>FC_TRA_ROAD_P2W_E!K51+FC_TRA_ROAD_CAR_E!K51+FC_TRA_ROAD_BUS_E!K51+FC_TRA_ROAD_LCV_E!K51+FC_TRA_ROAD_HGV_E!K51</f>
        <v>10.097798040000001</v>
      </c>
      <c r="L51" s="27">
        <f>FC_TRA_ROAD_P2W_E!L51+FC_TRA_ROAD_CAR_E!L51+FC_TRA_ROAD_BUS_E!L51+FC_TRA_ROAD_LCV_E!L51+FC_TRA_ROAD_HGV_E!L51</f>
        <v>12.117599999999999</v>
      </c>
      <c r="M51" s="27">
        <f>FC_TRA_ROAD_P2W_E!M51+FC_TRA_ROAD_CAR_E!M51+FC_TRA_ROAD_BUS_E!M51+FC_TRA_ROAD_LCV_E!M51+FC_TRA_ROAD_HGV_E!M51</f>
        <v>12.117600000000001</v>
      </c>
      <c r="N51" s="27">
        <f>FC_TRA_ROAD_P2W_E!N51+FC_TRA_ROAD_CAR_E!N51+FC_TRA_ROAD_BUS_E!N51+FC_TRA_ROAD_LCV_E!N51+FC_TRA_ROAD_HGV_E!N51</f>
        <v>8.0783999999999985</v>
      </c>
      <c r="O51" s="27">
        <f>FC_TRA_ROAD_P2W_E!O51+FC_TRA_ROAD_CAR_E!O51+FC_TRA_ROAD_BUS_E!O51+FC_TRA_ROAD_LCV_E!O51+FC_TRA_ROAD_HGV_E!O51</f>
        <v>12.925440000000002</v>
      </c>
      <c r="P51" s="27">
        <f>FC_TRA_ROAD_P2W_E!P51+FC_TRA_ROAD_CAR_E!P51+FC_TRA_ROAD_BUS_E!P51+FC_TRA_ROAD_LCV_E!P51+FC_TRA_ROAD_HGV_E!P51</f>
        <v>8.0783999999999985</v>
      </c>
      <c r="Q51" s="27">
        <f>FC_TRA_ROAD_P2W_E!Q51+FC_TRA_ROAD_CAR_E!Q51+FC_TRA_ROAD_BUS_E!Q51+FC_TRA_ROAD_LCV_E!Q51+FC_TRA_ROAD_HGV_E!Q51</f>
        <v>8.583300000000003</v>
      </c>
      <c r="R51" s="27">
        <f>FC_TRA_ROAD_P2W_E!R51+FC_TRA_ROAD_CAR_E!R51+FC_TRA_ROAD_BUS_E!R51+FC_TRA_ROAD_LCV_E!R51+FC_TRA_ROAD_HGV_E!R51</f>
        <v>8.2803600000000017</v>
      </c>
      <c r="S51" s="27">
        <f>FC_TRA_ROAD_P2W_E!S51+FC_TRA_ROAD_CAR_E!S51+FC_TRA_ROAD_BUS_E!S51+FC_TRA_ROAD_LCV_E!S51+FC_TRA_ROAD_HGV_E!S51</f>
        <v>9.2903619599999985</v>
      </c>
      <c r="T51" s="27">
        <f>FC_TRA_ROAD_P2W_E!T51+FC_TRA_ROAD_CAR_E!T51+FC_TRA_ROAD_BUS_E!T51+FC_TRA_ROAD_LCV_E!T51+FC_TRA_ROAD_HGV_E!T51</f>
        <v>11.319252119999994</v>
      </c>
      <c r="U51" s="27">
        <f>FC_TRA_ROAD_P2W_E!U51+FC_TRA_ROAD_CAR_E!U51+FC_TRA_ROAD_BUS_E!U51+FC_TRA_ROAD_LCV_E!U51+FC_TRA_ROAD_HGV_E!U51</f>
        <v>16.208905680000001</v>
      </c>
      <c r="V51" s="27">
        <f>FC_TRA_ROAD_P2W_E!V51+FC_TRA_ROAD_CAR_E!V51+FC_TRA_ROAD_BUS_E!V51+FC_TRA_ROAD_LCV_E!V51+FC_TRA_ROAD_HGV_E!V51</f>
        <v>25.651545479999999</v>
      </c>
      <c r="W51" s="27">
        <f>FC_TRA_ROAD_P2W_E!W51+FC_TRA_ROAD_CAR_E!W51+FC_TRA_ROAD_BUS_E!W51+FC_TRA_ROAD_LCV_E!W51+FC_TRA_ROAD_HGV_E!W51</f>
        <v>32.569281359999991</v>
      </c>
      <c r="X51" s="27">
        <f>FC_TRA_ROAD_P2W_E!X51+FC_TRA_ROAD_CAR_E!X51+FC_TRA_ROAD_BUS_E!X51+FC_TRA_ROAD_LCV_E!X51+FC_TRA_ROAD_HGV_E!X51</f>
        <v>38.30050224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1.9503417600000001</v>
      </c>
      <c r="F61" s="49">
        <f t="shared" si="29"/>
        <v>11.702305439999998</v>
      </c>
      <c r="G61" s="49">
        <f t="shared" si="29"/>
        <v>13.652902080000002</v>
      </c>
      <c r="H61" s="49">
        <f t="shared" si="29"/>
        <v>0</v>
      </c>
      <c r="I61" s="49">
        <f t="shared" si="29"/>
        <v>2.0533132799999998</v>
      </c>
      <c r="J61" s="49">
        <f t="shared" si="29"/>
        <v>4.1063716799999996</v>
      </c>
      <c r="K61" s="49">
        <f t="shared" si="29"/>
        <v>210.38661791999999</v>
      </c>
      <c r="L61" s="49">
        <f t="shared" si="29"/>
        <v>386.06963903999997</v>
      </c>
      <c r="M61" s="49">
        <f t="shared" si="29"/>
        <v>409.21105824</v>
      </c>
      <c r="N61" s="49">
        <f t="shared" si="29"/>
        <v>579.09536279999998</v>
      </c>
      <c r="O61" s="49">
        <f t="shared" si="29"/>
        <v>570.1898556000001</v>
      </c>
      <c r="P61" s="49">
        <f t="shared" si="29"/>
        <v>655.07799383999998</v>
      </c>
      <c r="Q61" s="49">
        <f t="shared" si="29"/>
        <v>1465.33906656</v>
      </c>
      <c r="R61" s="49">
        <f t="shared" si="29"/>
        <v>1466.221716</v>
      </c>
      <c r="S61" s="49">
        <f t="shared" si="29"/>
        <v>519.36606432000008</v>
      </c>
      <c r="T61" s="49">
        <f t="shared" si="29"/>
        <v>1153.3868359200001</v>
      </c>
      <c r="U61" s="49">
        <f t="shared" si="29"/>
        <v>1080.8589218399998</v>
      </c>
      <c r="V61" s="49">
        <f t="shared" si="29"/>
        <v>1265.37177888</v>
      </c>
      <c r="W61" s="49">
        <f t="shared" si="29"/>
        <v>1171.9597406399996</v>
      </c>
      <c r="X61" s="49">
        <f t="shared" si="29"/>
        <v>1980.5266259999999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5.464368E-2</v>
      </c>
      <c r="M64" s="52">
        <f>FC_TRA_ROAD_P2W_E!M64+FC_TRA_ROAD_CAR_E!M64+FC_TRA_ROAD_BUS_E!M64+FC_TRA_ROAD_LCV_E!M64+FC_TRA_ROAD_HGV_E!M64</f>
        <v>0.10928736000000003</v>
      </c>
      <c r="N64" s="52">
        <f>FC_TRA_ROAD_P2W_E!N64+FC_TRA_ROAD_CAR_E!N64+FC_TRA_ROAD_BUS_E!N64+FC_TRA_ROAD_LCV_E!N64+FC_TRA_ROAD_HGV_E!N64</f>
        <v>0.16373447999999999</v>
      </c>
      <c r="O64" s="52">
        <f>FC_TRA_ROAD_P2W_E!O64+FC_TRA_ROAD_CAR_E!O64+FC_TRA_ROAD_BUS_E!O64+FC_TRA_ROAD_LCV_E!O64+FC_TRA_ROAD_HGV_E!O64</f>
        <v>0.16373448000000002</v>
      </c>
      <c r="P64" s="52">
        <f>FC_TRA_ROAD_P2W_E!P64+FC_TRA_ROAD_CAR_E!P64+FC_TRA_ROAD_BUS_E!P64+FC_TRA_ROAD_LCV_E!P64+FC_TRA_ROAD_HGV_E!P64</f>
        <v>0.21837816000000002</v>
      </c>
      <c r="Q64" s="52">
        <f>FC_TRA_ROAD_P2W_E!Q64+FC_TRA_ROAD_CAR_E!Q64+FC_TRA_ROAD_BUS_E!Q64+FC_TRA_ROAD_LCV_E!Q64+FC_TRA_ROAD_HGV_E!Q64</f>
        <v>0.38211263999999989</v>
      </c>
      <c r="R64" s="52">
        <f>FC_TRA_ROAD_P2W_E!R64+FC_TRA_ROAD_CAR_E!R64+FC_TRA_ROAD_BUS_E!R64+FC_TRA_ROAD_LCV_E!R64+FC_TRA_ROAD_HGV_E!R64</f>
        <v>0.38211263999999989</v>
      </c>
      <c r="S64" s="52">
        <f>FC_TRA_ROAD_P2W_E!S64+FC_TRA_ROAD_CAR_E!S64+FC_TRA_ROAD_BUS_E!S64+FC_TRA_ROAD_LCV_E!S64+FC_TRA_ROAD_HGV_E!S64</f>
        <v>0.4367563200000002</v>
      </c>
      <c r="T64" s="52">
        <f>FC_TRA_ROAD_P2W_E!T64+FC_TRA_ROAD_CAR_E!T64+FC_TRA_ROAD_BUS_E!T64+FC_TRA_ROAD_LCV_E!T64+FC_TRA_ROAD_HGV_E!T64</f>
        <v>0.76442184000000002</v>
      </c>
      <c r="U64" s="52">
        <f>FC_TRA_ROAD_P2W_E!U64+FC_TRA_ROAD_CAR_E!U64+FC_TRA_ROAD_BUS_E!U64+FC_TRA_ROAD_LCV_E!U64+FC_TRA_ROAD_HGV_E!U64</f>
        <v>2.23862184</v>
      </c>
      <c r="V64" s="52">
        <f>FC_TRA_ROAD_P2W_E!V64+FC_TRA_ROAD_CAR_E!V64+FC_TRA_ROAD_BUS_E!V64+FC_TRA_ROAD_LCV_E!V64+FC_TRA_ROAD_HGV_E!V64</f>
        <v>3.5490873600000001</v>
      </c>
      <c r="W64" s="52">
        <f>FC_TRA_ROAD_P2W_E!W64+FC_TRA_ROAD_CAR_E!W64+FC_TRA_ROAD_BUS_E!W64+FC_TRA_ROAD_LCV_E!W64+FC_TRA_ROAD_HGV_E!W64</f>
        <v>9.3366000000000007</v>
      </c>
      <c r="X64" s="52">
        <f>FC_TRA_ROAD_P2W_E!X64+FC_TRA_ROAD_CAR_E!X64+FC_TRA_ROAD_BUS_E!X64+FC_TRA_ROAD_LCV_E!X64+FC_TRA_ROAD_HGV_E!X64</f>
        <v>12.12126552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1.9503417600000001</v>
      </c>
      <c r="F67" s="52">
        <f>FC_TRA_ROAD_P2W_E!F67+FC_TRA_ROAD_CAR_E!F67+FC_TRA_ROAD_BUS_E!F67+FC_TRA_ROAD_LCV_E!F67+FC_TRA_ROAD_HGV_E!F67</f>
        <v>11.702305439999998</v>
      </c>
      <c r="G67" s="52">
        <f>FC_TRA_ROAD_P2W_E!G67+FC_TRA_ROAD_CAR_E!G67+FC_TRA_ROAD_BUS_E!G67+FC_TRA_ROAD_LCV_E!G67+FC_TRA_ROAD_HGV_E!G67</f>
        <v>13.652902080000002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2.0533132799999998</v>
      </c>
      <c r="J67" s="52">
        <f>FC_TRA_ROAD_P2W_E!J67+FC_TRA_ROAD_CAR_E!J67+FC_TRA_ROAD_BUS_E!J67+FC_TRA_ROAD_LCV_E!J67+FC_TRA_ROAD_HGV_E!J67</f>
        <v>4.1063716799999996</v>
      </c>
      <c r="K67" s="52">
        <f>FC_TRA_ROAD_P2W_E!K67+FC_TRA_ROAD_CAR_E!K67+FC_TRA_ROAD_BUS_E!K67+FC_TRA_ROAD_LCV_E!K67+FC_TRA_ROAD_HGV_E!K67</f>
        <v>177.24559103999999</v>
      </c>
      <c r="L67" s="52">
        <f>FC_TRA_ROAD_P2W_E!L67+FC_TRA_ROAD_CAR_E!L67+FC_TRA_ROAD_BUS_E!L67+FC_TRA_ROAD_LCV_E!L67+FC_TRA_ROAD_HGV_E!L67</f>
        <v>211.97604959999998</v>
      </c>
      <c r="M67" s="52">
        <f>FC_TRA_ROAD_P2W_E!M67+FC_TRA_ROAD_CAR_E!M67+FC_TRA_ROAD_BUS_E!M67+FC_TRA_ROAD_LCV_E!M67+FC_TRA_ROAD_HGV_E!M67</f>
        <v>223.57028592</v>
      </c>
      <c r="N67" s="52">
        <f>FC_TRA_ROAD_P2W_E!N67+FC_TRA_ROAD_CAR_E!N67+FC_TRA_ROAD_BUS_E!N67+FC_TRA_ROAD_LCV_E!N67+FC_TRA_ROAD_HGV_E!N67</f>
        <v>255.06937584000005</v>
      </c>
      <c r="O67" s="52">
        <f>FC_TRA_ROAD_P2W_E!O67+FC_TRA_ROAD_CAR_E!O67+FC_TRA_ROAD_BUS_E!O67+FC_TRA_ROAD_LCV_E!O67+FC_TRA_ROAD_HGV_E!O67</f>
        <v>265.09049279999999</v>
      </c>
      <c r="P67" s="52">
        <f>FC_TRA_ROAD_P2W_E!P67+FC_TRA_ROAD_CAR_E!P67+FC_TRA_ROAD_BUS_E!P67+FC_TRA_ROAD_LCV_E!P67+FC_TRA_ROAD_HGV_E!P67</f>
        <v>192.53584223999997</v>
      </c>
      <c r="Q67" s="52">
        <f>FC_TRA_ROAD_P2W_E!Q67+FC_TRA_ROAD_CAR_E!Q67+FC_TRA_ROAD_BUS_E!Q67+FC_TRA_ROAD_LCV_E!Q67+FC_TRA_ROAD_HGV_E!Q67</f>
        <v>201.49640351999997</v>
      </c>
      <c r="R67" s="52">
        <f>FC_TRA_ROAD_P2W_E!R67+FC_TRA_ROAD_CAR_E!R67+FC_TRA_ROAD_BUS_E!R67+FC_TRA_ROAD_LCV_E!R67+FC_TRA_ROAD_HGV_E!R67</f>
        <v>190.38618432000007</v>
      </c>
      <c r="S67" s="52">
        <f>FC_TRA_ROAD_P2W_E!S67+FC_TRA_ROAD_CAR_E!S67+FC_TRA_ROAD_BUS_E!S67+FC_TRA_ROAD_LCV_E!S67+FC_TRA_ROAD_HGV_E!S67</f>
        <v>196.24154256000003</v>
      </c>
      <c r="T67" s="52">
        <f>FC_TRA_ROAD_P2W_E!T67+FC_TRA_ROAD_CAR_E!T67+FC_TRA_ROAD_BUS_E!T67+FC_TRA_ROAD_LCV_E!T67+FC_TRA_ROAD_HGV_E!T67</f>
        <v>233.35512912000002</v>
      </c>
      <c r="U67" s="52">
        <f>FC_TRA_ROAD_P2W_E!U67+FC_TRA_ROAD_CAR_E!U67+FC_TRA_ROAD_BUS_E!U67+FC_TRA_ROAD_LCV_E!U67+FC_TRA_ROAD_HGV_E!U67</f>
        <v>244.28667744000001</v>
      </c>
      <c r="V67" s="52">
        <f>FC_TRA_ROAD_P2W_E!V67+FC_TRA_ROAD_CAR_E!V67+FC_TRA_ROAD_BUS_E!V67+FC_TRA_ROAD_LCV_E!V67+FC_TRA_ROAD_HGV_E!V67</f>
        <v>258.36803279999992</v>
      </c>
      <c r="W67" s="52">
        <f>FC_TRA_ROAD_P2W_E!W67+FC_TRA_ROAD_CAR_E!W67+FC_TRA_ROAD_BUS_E!W67+FC_TRA_ROAD_LCV_E!W67+FC_TRA_ROAD_HGV_E!W67</f>
        <v>268.92898559999998</v>
      </c>
      <c r="X67" s="52">
        <f>FC_TRA_ROAD_P2W_E!X67+FC_TRA_ROAD_CAR_E!X67+FC_TRA_ROAD_BUS_E!X67+FC_TRA_ROAD_LCV_E!X67+FC_TRA_ROAD_HGV_E!X67</f>
        <v>323.71544159999991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33.141026879999991</v>
      </c>
      <c r="L69" s="52">
        <f>FC_TRA_ROAD_P2W_E!L69+FC_TRA_ROAD_CAR_E!L69+FC_TRA_ROAD_BUS_E!L69+FC_TRA_ROAD_LCV_E!L69+FC_TRA_ROAD_HGV_E!L69</f>
        <v>174.03894576000002</v>
      </c>
      <c r="M69" s="52">
        <f>FC_TRA_ROAD_P2W_E!M69+FC_TRA_ROAD_CAR_E!M69+FC_TRA_ROAD_BUS_E!M69+FC_TRA_ROAD_LCV_E!M69+FC_TRA_ROAD_HGV_E!M69</f>
        <v>185.53148496</v>
      </c>
      <c r="N69" s="52">
        <f>FC_TRA_ROAD_P2W_E!N69+FC_TRA_ROAD_CAR_E!N69+FC_TRA_ROAD_BUS_E!N69+FC_TRA_ROAD_LCV_E!N69+FC_TRA_ROAD_HGV_E!N69</f>
        <v>323.86225247999988</v>
      </c>
      <c r="O69" s="52">
        <f>FC_TRA_ROAD_P2W_E!O69+FC_TRA_ROAD_CAR_E!O69+FC_TRA_ROAD_BUS_E!O69+FC_TRA_ROAD_LCV_E!O69+FC_TRA_ROAD_HGV_E!O69</f>
        <v>304.93562832000003</v>
      </c>
      <c r="P69" s="52">
        <f>FC_TRA_ROAD_P2W_E!P69+FC_TRA_ROAD_CAR_E!P69+FC_TRA_ROAD_BUS_E!P69+FC_TRA_ROAD_LCV_E!P69+FC_TRA_ROAD_HGV_E!P69</f>
        <v>462.32377344000002</v>
      </c>
      <c r="Q69" s="52">
        <f>FC_TRA_ROAD_P2W_E!Q69+FC_TRA_ROAD_CAR_E!Q69+FC_TRA_ROAD_BUS_E!Q69+FC_TRA_ROAD_LCV_E!Q69+FC_TRA_ROAD_HGV_E!Q69</f>
        <v>1263.4605504000001</v>
      </c>
      <c r="R69" s="52">
        <f>FC_TRA_ROAD_P2W_E!R69+FC_TRA_ROAD_CAR_E!R69+FC_TRA_ROAD_BUS_E!R69+FC_TRA_ROAD_LCV_E!R69+FC_TRA_ROAD_HGV_E!R69</f>
        <v>1275.45341904</v>
      </c>
      <c r="S69" s="52">
        <f>FC_TRA_ROAD_P2W_E!S69+FC_TRA_ROAD_CAR_E!S69+FC_TRA_ROAD_BUS_E!S69+FC_TRA_ROAD_LCV_E!S69+FC_TRA_ROAD_HGV_E!S69</f>
        <v>322.68776544000002</v>
      </c>
      <c r="T69" s="52">
        <f>FC_TRA_ROAD_P2W_E!T69+FC_TRA_ROAD_CAR_E!T69+FC_TRA_ROAD_BUS_E!T69+FC_TRA_ROAD_LCV_E!T69+FC_TRA_ROAD_HGV_E!T69</f>
        <v>919.26728495999998</v>
      </c>
      <c r="U69" s="52">
        <f>FC_TRA_ROAD_P2W_E!U69+FC_TRA_ROAD_CAR_E!U69+FC_TRA_ROAD_BUS_E!U69+FC_TRA_ROAD_LCV_E!U69+FC_TRA_ROAD_HGV_E!U69</f>
        <v>834.33362255999987</v>
      </c>
      <c r="V69" s="52">
        <f>FC_TRA_ROAD_P2W_E!V69+FC_TRA_ROAD_CAR_E!V69+FC_TRA_ROAD_BUS_E!V69+FC_TRA_ROAD_LCV_E!V69+FC_TRA_ROAD_HGV_E!V69</f>
        <v>1003.4546587200001</v>
      </c>
      <c r="W69" s="52">
        <f>FC_TRA_ROAD_P2W_E!W69+FC_TRA_ROAD_CAR_E!W69+FC_TRA_ROAD_BUS_E!W69+FC_TRA_ROAD_LCV_E!W69+FC_TRA_ROAD_HGV_E!W69</f>
        <v>893.6941550399996</v>
      </c>
      <c r="X69" s="52">
        <f>FC_TRA_ROAD_P2W_E!X69+FC_TRA_ROAD_CAR_E!X69+FC_TRA_ROAD_BUS_E!X69+FC_TRA_ROAD_LCV_E!X69+FC_TRA_ROAD_HGV_E!X69</f>
        <v>1644.6899188799998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114.53783238478759</v>
      </c>
      <c r="D2" s="21">
        <f t="shared" ref="D2:X2" si="0">SUM(D3,D17,D22,D25,D26,D51,D52)</f>
        <v>113.04899959040307</v>
      </c>
      <c r="E2" s="21">
        <f t="shared" si="0"/>
        <v>111.37890586166816</v>
      </c>
      <c r="F2" s="21">
        <f t="shared" si="0"/>
        <v>109.47296158887876</v>
      </c>
      <c r="G2" s="21">
        <f t="shared" si="0"/>
        <v>108.02844760039748</v>
      </c>
      <c r="H2" s="21">
        <f t="shared" si="0"/>
        <v>106.95540035452095</v>
      </c>
      <c r="I2" s="21">
        <f t="shared" si="0"/>
        <v>105.74518002046815</v>
      </c>
      <c r="J2" s="21">
        <f t="shared" si="0"/>
        <v>105.04806224660562</v>
      </c>
      <c r="K2" s="21">
        <f t="shared" si="0"/>
        <v>99.757168715775606</v>
      </c>
      <c r="L2" s="21">
        <f t="shared" si="0"/>
        <v>97.513696023278982</v>
      </c>
      <c r="M2" s="21">
        <f t="shared" si="0"/>
        <v>127.44208468137425</v>
      </c>
      <c r="N2" s="21">
        <f t="shared" si="0"/>
        <v>124.2050021944773</v>
      </c>
      <c r="O2" s="21">
        <f t="shared" si="0"/>
        <v>121.83989976607104</v>
      </c>
      <c r="P2" s="21">
        <f t="shared" si="0"/>
        <v>122.95070219749522</v>
      </c>
      <c r="Q2" s="21">
        <f t="shared" si="0"/>
        <v>121.07963394354687</v>
      </c>
      <c r="R2" s="21">
        <f t="shared" si="0"/>
        <v>120.40041652607965</v>
      </c>
      <c r="S2" s="21">
        <f t="shared" si="0"/>
        <v>122.0269789862522</v>
      </c>
      <c r="T2" s="21">
        <f t="shared" si="0"/>
        <v>113.13518108314851</v>
      </c>
      <c r="U2" s="21">
        <f t="shared" si="0"/>
        <v>106.65927934926133</v>
      </c>
      <c r="V2" s="21">
        <f t="shared" si="0"/>
        <v>111.75605052157057</v>
      </c>
      <c r="W2" s="21">
        <f t="shared" si="0"/>
        <v>98.495594564154302</v>
      </c>
      <c r="X2" s="21">
        <f t="shared" si="0"/>
        <v>96.946905595020766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114.53783238478759</v>
      </c>
      <c r="D26" s="27">
        <f t="shared" si="11"/>
        <v>113.04899959040307</v>
      </c>
      <c r="E26" s="27">
        <f t="shared" si="11"/>
        <v>111.37890586166816</v>
      </c>
      <c r="F26" s="27">
        <f t="shared" si="11"/>
        <v>109.47296158887876</v>
      </c>
      <c r="G26" s="27">
        <f t="shared" si="11"/>
        <v>108.02844760039748</v>
      </c>
      <c r="H26" s="27">
        <f t="shared" si="11"/>
        <v>106.95540035452095</v>
      </c>
      <c r="I26" s="27">
        <f t="shared" si="11"/>
        <v>105.74518002046815</v>
      </c>
      <c r="J26" s="27">
        <f t="shared" si="11"/>
        <v>105.04806224660562</v>
      </c>
      <c r="K26" s="27">
        <f t="shared" si="11"/>
        <v>99.757168715775606</v>
      </c>
      <c r="L26" s="27">
        <f t="shared" si="11"/>
        <v>97.513696023278982</v>
      </c>
      <c r="M26" s="27">
        <f t="shared" si="11"/>
        <v>127.44208468137425</v>
      </c>
      <c r="N26" s="27">
        <f t="shared" si="11"/>
        <v>124.2050021944773</v>
      </c>
      <c r="O26" s="27">
        <f t="shared" si="11"/>
        <v>121.83989976607104</v>
      </c>
      <c r="P26" s="27">
        <f t="shared" si="11"/>
        <v>122.95070219749522</v>
      </c>
      <c r="Q26" s="27">
        <f t="shared" si="11"/>
        <v>121.07963394354687</v>
      </c>
      <c r="R26" s="27">
        <f t="shared" si="11"/>
        <v>120.40041652607965</v>
      </c>
      <c r="S26" s="27">
        <f t="shared" si="11"/>
        <v>122.0269789862522</v>
      </c>
      <c r="T26" s="27">
        <f t="shared" si="11"/>
        <v>113.13518108314851</v>
      </c>
      <c r="U26" s="27">
        <f t="shared" si="11"/>
        <v>106.65927934926133</v>
      </c>
      <c r="V26" s="27">
        <f t="shared" si="11"/>
        <v>111.75605052157057</v>
      </c>
      <c r="W26" s="27">
        <f t="shared" si="11"/>
        <v>98.495594564154302</v>
      </c>
      <c r="X26" s="27">
        <f t="shared" si="11"/>
        <v>96.946905595020766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114.53783238478759</v>
      </c>
      <c r="D33" s="19">
        <f t="shared" si="13"/>
        <v>113.04899959040307</v>
      </c>
      <c r="E33" s="19">
        <f t="shared" si="13"/>
        <v>111.37890586166816</v>
      </c>
      <c r="F33" s="19">
        <f t="shared" si="13"/>
        <v>109.47296158887876</v>
      </c>
      <c r="G33" s="19">
        <f t="shared" si="13"/>
        <v>108.02844760039748</v>
      </c>
      <c r="H33" s="19">
        <f t="shared" si="13"/>
        <v>106.95540035452095</v>
      </c>
      <c r="I33" s="19">
        <f t="shared" si="13"/>
        <v>105.74518002046815</v>
      </c>
      <c r="J33" s="19">
        <f t="shared" si="13"/>
        <v>105.04806224660562</v>
      </c>
      <c r="K33" s="19">
        <f t="shared" si="13"/>
        <v>99.757168715775606</v>
      </c>
      <c r="L33" s="19">
        <f t="shared" si="13"/>
        <v>97.513696023278982</v>
      </c>
      <c r="M33" s="19">
        <f t="shared" si="13"/>
        <v>127.44208468137425</v>
      </c>
      <c r="N33" s="19">
        <f t="shared" si="13"/>
        <v>124.2050021944773</v>
      </c>
      <c r="O33" s="19">
        <f t="shared" si="13"/>
        <v>121.83989976607104</v>
      </c>
      <c r="P33" s="19">
        <f t="shared" si="13"/>
        <v>122.95070219749522</v>
      </c>
      <c r="Q33" s="19">
        <f t="shared" si="13"/>
        <v>121.07963394354687</v>
      </c>
      <c r="R33" s="19">
        <f t="shared" si="13"/>
        <v>120.40041652607965</v>
      </c>
      <c r="S33" s="19">
        <f t="shared" si="13"/>
        <v>122.0269789862522</v>
      </c>
      <c r="T33" s="19">
        <f t="shared" si="13"/>
        <v>113.13518108314851</v>
      </c>
      <c r="U33" s="19">
        <f t="shared" si="13"/>
        <v>106.65927934926133</v>
      </c>
      <c r="V33" s="19">
        <f t="shared" si="13"/>
        <v>111.75605052157057</v>
      </c>
      <c r="W33" s="19">
        <f t="shared" si="13"/>
        <v>98.495594564154302</v>
      </c>
      <c r="X33" s="19">
        <f t="shared" si="13"/>
        <v>96.946905595020766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114.53783238478759</v>
      </c>
      <c r="D37" s="8">
        <v>113.04899959040307</v>
      </c>
      <c r="E37" s="8">
        <v>111.37890586166816</v>
      </c>
      <c r="F37" s="8">
        <v>109.47296158887876</v>
      </c>
      <c r="G37" s="8">
        <v>108.02844760039748</v>
      </c>
      <c r="H37" s="8">
        <v>106.95540035452095</v>
      </c>
      <c r="I37" s="8">
        <v>105.74518002046815</v>
      </c>
      <c r="J37" s="8">
        <v>105.04806224660562</v>
      </c>
      <c r="K37" s="8">
        <v>99.757168715775606</v>
      </c>
      <c r="L37" s="8">
        <v>97.513696023278982</v>
      </c>
      <c r="M37" s="8">
        <v>127.44208468137425</v>
      </c>
      <c r="N37" s="8">
        <v>124.2050021944773</v>
      </c>
      <c r="O37" s="8">
        <v>121.83989976607104</v>
      </c>
      <c r="P37" s="8">
        <v>122.95070219749522</v>
      </c>
      <c r="Q37" s="8">
        <v>121.07963394354687</v>
      </c>
      <c r="R37" s="8">
        <v>120.40041652607965</v>
      </c>
      <c r="S37" s="8">
        <v>122.0269789862522</v>
      </c>
      <c r="T37" s="8">
        <v>113.13518108314851</v>
      </c>
      <c r="U37" s="8">
        <v>106.65927934926133</v>
      </c>
      <c r="V37" s="8">
        <v>111.75605052157057</v>
      </c>
      <c r="W37" s="8">
        <v>98.495594564154302</v>
      </c>
      <c r="X37" s="8">
        <v>96.946905595020766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4.2630052400816486E-2</v>
      </c>
      <c r="F61" s="49">
        <f t="shared" si="15"/>
        <v>0.25067584454952468</v>
      </c>
      <c r="G61" s="49">
        <f t="shared" si="15"/>
        <v>0.28343254407606305</v>
      </c>
      <c r="H61" s="49">
        <f t="shared" si="15"/>
        <v>0</v>
      </c>
      <c r="I61" s="49">
        <f t="shared" si="15"/>
        <v>4.2206800184626254E-2</v>
      </c>
      <c r="J61" s="49">
        <f t="shared" si="15"/>
        <v>8.4077923891156522E-2</v>
      </c>
      <c r="K61" s="49">
        <f t="shared" si="15"/>
        <v>3.8430016826382407</v>
      </c>
      <c r="L61" s="49">
        <f t="shared" si="15"/>
        <v>4.6617373256959587</v>
      </c>
      <c r="M61" s="49">
        <f t="shared" si="15"/>
        <v>6.5805112989842574</v>
      </c>
      <c r="N61" s="49">
        <f t="shared" si="15"/>
        <v>7.7376480992490393</v>
      </c>
      <c r="O61" s="49">
        <f t="shared" si="15"/>
        <v>8.2112269348180167</v>
      </c>
      <c r="P61" s="49">
        <f t="shared" si="15"/>
        <v>5.886921235326108</v>
      </c>
      <c r="Q61" s="49">
        <f t="shared" si="15"/>
        <v>6.3028487747680861</v>
      </c>
      <c r="R61" s="49">
        <f t="shared" si="15"/>
        <v>5.9542969342225138</v>
      </c>
      <c r="S61" s="49">
        <f t="shared" si="15"/>
        <v>6.2447300482944792</v>
      </c>
      <c r="T61" s="49">
        <f t="shared" si="15"/>
        <v>7.1656561029257091</v>
      </c>
      <c r="U61" s="49">
        <f t="shared" si="15"/>
        <v>7.1774170201292291</v>
      </c>
      <c r="V61" s="49">
        <f t="shared" si="15"/>
        <v>8.1358857047304891</v>
      </c>
      <c r="W61" s="49">
        <f t="shared" si="15"/>
        <v>8.0947338703782385</v>
      </c>
      <c r="X61" s="49">
        <f t="shared" si="15"/>
        <v>9.5205896282975626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4.2630052400816486E-2</v>
      </c>
      <c r="F67" s="52">
        <v>0.25067584454952468</v>
      </c>
      <c r="G67" s="52">
        <v>0.28343254407606305</v>
      </c>
      <c r="H67" s="52">
        <v>0</v>
      </c>
      <c r="I67" s="52">
        <v>4.2206800184626254E-2</v>
      </c>
      <c r="J67" s="52">
        <v>8.4077923891156522E-2</v>
      </c>
      <c r="K67" s="52">
        <v>3.8430016826382407</v>
      </c>
      <c r="L67" s="52">
        <v>4.6617373256959587</v>
      </c>
      <c r="M67" s="52">
        <v>6.5805112989842574</v>
      </c>
      <c r="N67" s="52">
        <v>7.7376480992490393</v>
      </c>
      <c r="O67" s="52">
        <v>8.2112269348180167</v>
      </c>
      <c r="P67" s="52">
        <v>5.886921235326108</v>
      </c>
      <c r="Q67" s="52">
        <v>6.3028487747680861</v>
      </c>
      <c r="R67" s="52">
        <v>5.9542969342225138</v>
      </c>
      <c r="S67" s="52">
        <v>6.2447300482944792</v>
      </c>
      <c r="T67" s="52">
        <v>7.1656561029257091</v>
      </c>
      <c r="U67" s="52">
        <v>7.1774170201292291</v>
      </c>
      <c r="V67" s="52">
        <v>8.1358857047304891</v>
      </c>
      <c r="W67" s="52">
        <v>8.0947338703782385</v>
      </c>
      <c r="X67" s="52">
        <v>9.5205896282975626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6121.3445544347178</v>
      </c>
      <c r="D2" s="21">
        <f t="shared" ref="D2:X2" si="0">SUM(D3,D17,D22,D25,D26,D51,D52)</f>
        <v>6214.2486075642355</v>
      </c>
      <c r="E2" s="21">
        <f t="shared" si="0"/>
        <v>6379.1732609467417</v>
      </c>
      <c r="F2" s="21">
        <f t="shared" si="0"/>
        <v>6502.1828259906506</v>
      </c>
      <c r="G2" s="21">
        <f t="shared" si="0"/>
        <v>6657.4527820309158</v>
      </c>
      <c r="H2" s="21">
        <f t="shared" si="0"/>
        <v>6734.5359130315037</v>
      </c>
      <c r="I2" s="21">
        <f t="shared" si="0"/>
        <v>6887.1347920805547</v>
      </c>
      <c r="J2" s="21">
        <f t="shared" si="0"/>
        <v>7125.8434491547951</v>
      </c>
      <c r="K2" s="21">
        <f t="shared" si="0"/>
        <v>6758.9384791764542</v>
      </c>
      <c r="L2" s="21">
        <f t="shared" si="0"/>
        <v>6701.6502812037161</v>
      </c>
      <c r="M2" s="21">
        <f t="shared" si="0"/>
        <v>6798.4180251715088</v>
      </c>
      <c r="N2" s="21">
        <f t="shared" si="0"/>
        <v>6816.6545233378911</v>
      </c>
      <c r="O2" s="21">
        <f t="shared" si="0"/>
        <v>6761.6837569596055</v>
      </c>
      <c r="P2" s="21">
        <f t="shared" si="0"/>
        <v>6770.7897950251936</v>
      </c>
      <c r="Q2" s="21">
        <f t="shared" si="0"/>
        <v>6316.9173288481188</v>
      </c>
      <c r="R2" s="21">
        <f t="shared" si="0"/>
        <v>6384.8551598115764</v>
      </c>
      <c r="S2" s="21">
        <f t="shared" si="0"/>
        <v>6698.6102845104733</v>
      </c>
      <c r="T2" s="21">
        <f t="shared" si="0"/>
        <v>6459.4180012082488</v>
      </c>
      <c r="U2" s="21">
        <f t="shared" si="0"/>
        <v>6532.7791793201477</v>
      </c>
      <c r="V2" s="21">
        <f t="shared" si="0"/>
        <v>6309.5491760757604</v>
      </c>
      <c r="W2" s="21">
        <f t="shared" si="0"/>
        <v>5894.0440574115246</v>
      </c>
      <c r="X2" s="21">
        <f t="shared" si="0"/>
        <v>5664.9340176965652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6121.3445544347178</v>
      </c>
      <c r="D26" s="27">
        <f t="shared" si="11"/>
        <v>6214.2486075642355</v>
      </c>
      <c r="E26" s="27">
        <f t="shared" si="11"/>
        <v>6379.1732609467417</v>
      </c>
      <c r="F26" s="27">
        <f t="shared" si="11"/>
        <v>6502.1828259906506</v>
      </c>
      <c r="G26" s="27">
        <f t="shared" si="11"/>
        <v>6657.4527820309158</v>
      </c>
      <c r="H26" s="27">
        <f t="shared" si="11"/>
        <v>6734.5359130315037</v>
      </c>
      <c r="I26" s="27">
        <f t="shared" si="11"/>
        <v>6887.1268400867093</v>
      </c>
      <c r="J26" s="27">
        <f t="shared" si="11"/>
        <v>7125.5615749816589</v>
      </c>
      <c r="K26" s="27">
        <f t="shared" si="11"/>
        <v>6758.330237070375</v>
      </c>
      <c r="L26" s="27">
        <f t="shared" si="11"/>
        <v>6700.4824578969037</v>
      </c>
      <c r="M26" s="27">
        <f t="shared" si="11"/>
        <v>6796.905516995912</v>
      </c>
      <c r="N26" s="27">
        <f t="shared" si="11"/>
        <v>6815.2326403252373</v>
      </c>
      <c r="O26" s="27">
        <f t="shared" si="11"/>
        <v>6758.9430155787077</v>
      </c>
      <c r="P26" s="27">
        <f t="shared" si="11"/>
        <v>6768.612111314229</v>
      </c>
      <c r="Q26" s="27">
        <f t="shared" si="11"/>
        <v>6314.4482853697409</v>
      </c>
      <c r="R26" s="27">
        <f t="shared" si="11"/>
        <v>6382.0941116139529</v>
      </c>
      <c r="S26" s="27">
        <f t="shared" si="11"/>
        <v>6695.4016417644425</v>
      </c>
      <c r="T26" s="27">
        <f t="shared" si="11"/>
        <v>6453.9484529198999</v>
      </c>
      <c r="U26" s="27">
        <f t="shared" si="11"/>
        <v>6522.8851815178077</v>
      </c>
      <c r="V26" s="27">
        <f t="shared" si="11"/>
        <v>6291.3378397650722</v>
      </c>
      <c r="W26" s="27">
        <f t="shared" si="11"/>
        <v>5869.4939039975361</v>
      </c>
      <c r="X26" s="27">
        <f t="shared" si="11"/>
        <v>5635.3132174313605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6121.3445544347178</v>
      </c>
      <c r="D33" s="19">
        <f t="shared" si="13"/>
        <v>6214.2486075642355</v>
      </c>
      <c r="E33" s="19">
        <f t="shared" si="13"/>
        <v>6379.1732609467417</v>
      </c>
      <c r="F33" s="19">
        <f t="shared" si="13"/>
        <v>6502.1828259906506</v>
      </c>
      <c r="G33" s="19">
        <f t="shared" si="13"/>
        <v>6657.4527820309158</v>
      </c>
      <c r="H33" s="19">
        <f t="shared" si="13"/>
        <v>6734.5359130315037</v>
      </c>
      <c r="I33" s="19">
        <f t="shared" si="13"/>
        <v>6887.1268400867093</v>
      </c>
      <c r="J33" s="19">
        <f t="shared" si="13"/>
        <v>7125.5615749816589</v>
      </c>
      <c r="K33" s="19">
        <f t="shared" si="13"/>
        <v>6758.330237070375</v>
      </c>
      <c r="L33" s="19">
        <f t="shared" si="13"/>
        <v>6700.4824578969037</v>
      </c>
      <c r="M33" s="19">
        <f t="shared" si="13"/>
        <v>6796.905516995912</v>
      </c>
      <c r="N33" s="19">
        <f t="shared" si="13"/>
        <v>6815.2326403252373</v>
      </c>
      <c r="O33" s="19">
        <f t="shared" si="13"/>
        <v>6758.9430155787077</v>
      </c>
      <c r="P33" s="19">
        <f t="shared" si="13"/>
        <v>6768.612111314229</v>
      </c>
      <c r="Q33" s="19">
        <f t="shared" si="13"/>
        <v>6314.4482853697409</v>
      </c>
      <c r="R33" s="19">
        <f t="shared" si="13"/>
        <v>6382.0941116139529</v>
      </c>
      <c r="S33" s="19">
        <f t="shared" si="13"/>
        <v>6695.4016417644425</v>
      </c>
      <c r="T33" s="19">
        <f t="shared" si="13"/>
        <v>6453.9484529198999</v>
      </c>
      <c r="U33" s="19">
        <f t="shared" si="13"/>
        <v>6522.8851815178077</v>
      </c>
      <c r="V33" s="19">
        <f t="shared" si="13"/>
        <v>6291.3378397650722</v>
      </c>
      <c r="W33" s="19">
        <f t="shared" si="13"/>
        <v>5869.4939039975361</v>
      </c>
      <c r="X33" s="19">
        <f t="shared" si="13"/>
        <v>5635.3132174313605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4710.784976332814</v>
      </c>
      <c r="D37" s="8">
        <v>4787.4113351652932</v>
      </c>
      <c r="E37" s="8">
        <v>4884.890957271612</v>
      </c>
      <c r="F37" s="8">
        <v>4909.5293587443284</v>
      </c>
      <c r="G37" s="8">
        <v>5010.4892667664235</v>
      </c>
      <c r="H37" s="8">
        <v>5002.2243168020614</v>
      </c>
      <c r="I37" s="8">
        <v>4963.9928819177312</v>
      </c>
      <c r="J37" s="8">
        <v>4955.6121949001126</v>
      </c>
      <c r="K37" s="8">
        <v>4434.3693076731106</v>
      </c>
      <c r="L37" s="8">
        <v>4273.7510703063099</v>
      </c>
      <c r="M37" s="8">
        <v>4140.6412749846932</v>
      </c>
      <c r="N37" s="8">
        <v>3910.179550262596</v>
      </c>
      <c r="O37" s="8">
        <v>3753.7673819121665</v>
      </c>
      <c r="P37" s="8">
        <v>3841.5260743652698</v>
      </c>
      <c r="Q37" s="8">
        <v>3695.2489470138926</v>
      </c>
      <c r="R37" s="8">
        <v>3676.0225530982161</v>
      </c>
      <c r="S37" s="8">
        <v>3660.6869540671642</v>
      </c>
      <c r="T37" s="8">
        <v>3520.9046404255801</v>
      </c>
      <c r="U37" s="8">
        <v>3474.5020334140359</v>
      </c>
      <c r="V37" s="8">
        <v>3389.3719177043508</v>
      </c>
      <c r="W37" s="8">
        <v>3128.2281200108364</v>
      </c>
      <c r="X37" s="8">
        <v>3154.1723071221572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1410.5595781019038</v>
      </c>
      <c r="D43" s="8">
        <v>1426.8372723989423</v>
      </c>
      <c r="E43" s="8">
        <v>1494.2823036751302</v>
      </c>
      <c r="F43" s="8">
        <v>1592.6534672463224</v>
      </c>
      <c r="G43" s="8">
        <v>1646.9635152644928</v>
      </c>
      <c r="H43" s="8">
        <v>1732.3115962294426</v>
      </c>
      <c r="I43" s="8">
        <v>1923.1339581689779</v>
      </c>
      <c r="J43" s="8">
        <v>2169.9493800815467</v>
      </c>
      <c r="K43" s="8">
        <v>2323.9609293972644</v>
      </c>
      <c r="L43" s="8">
        <v>2426.7313875905934</v>
      </c>
      <c r="M43" s="8">
        <v>2656.2642420112184</v>
      </c>
      <c r="N43" s="8">
        <v>2905.0530900626418</v>
      </c>
      <c r="O43" s="8">
        <v>3005.1756336665412</v>
      </c>
      <c r="P43" s="8">
        <v>2927.0860369489587</v>
      </c>
      <c r="Q43" s="8">
        <v>2619.1993383558488</v>
      </c>
      <c r="R43" s="8">
        <v>2706.0715585157363</v>
      </c>
      <c r="S43" s="8">
        <v>3034.7146876972784</v>
      </c>
      <c r="T43" s="8">
        <v>2933.0438124943198</v>
      </c>
      <c r="U43" s="8">
        <v>3048.3831481037723</v>
      </c>
      <c r="V43" s="8">
        <v>2901.9659220607218</v>
      </c>
      <c r="W43" s="8">
        <v>2741.2657839866993</v>
      </c>
      <c r="X43" s="8">
        <v>2481.1409103092033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7.9519938453028252E-3</v>
      </c>
      <c r="J51" s="27">
        <v>0.28187417313580199</v>
      </c>
      <c r="K51" s="27">
        <v>0.60824210607948193</v>
      </c>
      <c r="L51" s="27">
        <v>1.1678233068121315</v>
      </c>
      <c r="M51" s="27">
        <v>1.5125081755963985</v>
      </c>
      <c r="N51" s="27">
        <v>1.421883012653425</v>
      </c>
      <c r="O51" s="27">
        <v>2.740741380897592</v>
      </c>
      <c r="P51" s="27">
        <v>2.1776837109646463</v>
      </c>
      <c r="Q51" s="27">
        <v>2.4690434783782105</v>
      </c>
      <c r="R51" s="27">
        <v>2.7610481976238068</v>
      </c>
      <c r="S51" s="27">
        <v>3.2086427460306588</v>
      </c>
      <c r="T51" s="27">
        <v>5.4695482883493121</v>
      </c>
      <c r="U51" s="27">
        <v>9.8939978023404294</v>
      </c>
      <c r="V51" s="27">
        <v>18.21133631068788</v>
      </c>
      <c r="W51" s="27">
        <v>24.550153413988479</v>
      </c>
      <c r="X51" s="27">
        <v>29.62080026520443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1.86968219762726</v>
      </c>
      <c r="F61" s="49">
        <f t="shared" si="15"/>
        <v>11.242049182571366</v>
      </c>
      <c r="G61" s="49">
        <f t="shared" si="15"/>
        <v>13.145942124416774</v>
      </c>
      <c r="H61" s="49">
        <f t="shared" si="15"/>
        <v>0</v>
      </c>
      <c r="I61" s="49">
        <f t="shared" si="15"/>
        <v>1.9813125822326358</v>
      </c>
      <c r="J61" s="49">
        <f t="shared" si="15"/>
        <v>3.9663519349721477</v>
      </c>
      <c r="K61" s="49">
        <f t="shared" si="15"/>
        <v>181.82714902649337</v>
      </c>
      <c r="L61" s="49">
        <f t="shared" si="15"/>
        <v>267.97070218228504</v>
      </c>
      <c r="M61" s="49">
        <f t="shared" si="15"/>
        <v>282.38429723513354</v>
      </c>
      <c r="N61" s="49">
        <f t="shared" si="15"/>
        <v>373.2838965040786</v>
      </c>
      <c r="O61" s="49">
        <f t="shared" si="15"/>
        <v>380.4751473144172</v>
      </c>
      <c r="P61" s="49">
        <f t="shared" si="15"/>
        <v>374.50448957172188</v>
      </c>
      <c r="Q61" s="49">
        <f t="shared" si="15"/>
        <v>727.82769115159545</v>
      </c>
      <c r="R61" s="49">
        <f t="shared" si="15"/>
        <v>737.84667248784069</v>
      </c>
      <c r="S61" s="49">
        <f t="shared" si="15"/>
        <v>318.62192224573602</v>
      </c>
      <c r="T61" s="49">
        <f t="shared" si="15"/>
        <v>610.10501299116083</v>
      </c>
      <c r="U61" s="49">
        <f t="shared" si="15"/>
        <v>588.65837523168148</v>
      </c>
      <c r="V61" s="49">
        <f t="shared" si="15"/>
        <v>673.16926570640271</v>
      </c>
      <c r="W61" s="49">
        <f t="shared" si="15"/>
        <v>638.79490752317724</v>
      </c>
      <c r="X61" s="49">
        <f t="shared" si="15"/>
        <v>994.14341154494923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5.2662377924658282E-3</v>
      </c>
      <c r="M64" s="52">
        <v>1.3641152166216646E-2</v>
      </c>
      <c r="N64" s="52">
        <v>2.8818983424643729E-2</v>
      </c>
      <c r="O64" s="52">
        <v>3.4718652890404433E-2</v>
      </c>
      <c r="P64" s="52">
        <v>5.8867914669047255E-2</v>
      </c>
      <c r="Q64" s="52">
        <v>0.1099172488201368</v>
      </c>
      <c r="R64" s="52">
        <v>0.1274137134087496</v>
      </c>
      <c r="S64" s="52">
        <v>0.1508439610840572</v>
      </c>
      <c r="T64" s="52">
        <v>0.36937441822338646</v>
      </c>
      <c r="U64" s="52">
        <v>1.3664660651681508</v>
      </c>
      <c r="V64" s="52">
        <v>2.5196775593644039</v>
      </c>
      <c r="W64" s="52">
        <v>7.0377654278413226</v>
      </c>
      <c r="X64" s="52">
        <v>9.374330986042688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1.86968219762726</v>
      </c>
      <c r="F67" s="52">
        <v>11.242049182571366</v>
      </c>
      <c r="G67" s="52">
        <v>13.145942124416774</v>
      </c>
      <c r="H67" s="52">
        <v>0</v>
      </c>
      <c r="I67" s="52">
        <v>1.9813125822326358</v>
      </c>
      <c r="J67" s="52">
        <v>3.9663519349721477</v>
      </c>
      <c r="K67" s="52">
        <v>170.827710230836</v>
      </c>
      <c r="L67" s="52">
        <v>204.3108373250854</v>
      </c>
      <c r="M67" s="52">
        <v>213.80328769103707</v>
      </c>
      <c r="N67" s="52">
        <v>243.59400048508789</v>
      </c>
      <c r="O67" s="52">
        <v>252.97981935784415</v>
      </c>
      <c r="P67" s="52">
        <v>183.93356865025339</v>
      </c>
      <c r="Q67" s="52">
        <v>192.35766197483517</v>
      </c>
      <c r="R67" s="52">
        <v>181.79446923511588</v>
      </c>
      <c r="S67" s="52">
        <v>187.33563683518108</v>
      </c>
      <c r="T67" s="52">
        <v>223.00394610181039</v>
      </c>
      <c r="U67" s="52">
        <v>233.80947427404703</v>
      </c>
      <c r="V67" s="52">
        <v>246.74764725998696</v>
      </c>
      <c r="W67" s="52">
        <v>257.08940820523679</v>
      </c>
      <c r="X67" s="52">
        <v>309.75284841471967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10.99943879565736</v>
      </c>
      <c r="L69" s="52">
        <v>63.654598619407182</v>
      </c>
      <c r="M69" s="52">
        <v>68.567368391930245</v>
      </c>
      <c r="N69" s="52">
        <v>129.66107703556602</v>
      </c>
      <c r="O69" s="52">
        <v>127.46060930368263</v>
      </c>
      <c r="P69" s="52">
        <v>190.51205300679945</v>
      </c>
      <c r="Q69" s="52">
        <v>535.36011192794012</v>
      </c>
      <c r="R69" s="52">
        <v>555.92478953931607</v>
      </c>
      <c r="S69" s="52">
        <v>131.13544144947087</v>
      </c>
      <c r="T69" s="52">
        <v>386.73169247112708</v>
      </c>
      <c r="U69" s="52">
        <v>353.48243489246624</v>
      </c>
      <c r="V69" s="52">
        <v>423.90194088705135</v>
      </c>
      <c r="W69" s="52">
        <v>374.66773389009916</v>
      </c>
      <c r="X69" s="52">
        <v>675.0162321441868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673.56293184889716</v>
      </c>
      <c r="D2" s="21">
        <f t="shared" ref="D2:X2" si="0">SUM(D3,D17,D22,D25,D26,D51,D52)</f>
        <v>659.69225326905428</v>
      </c>
      <c r="E2" s="21">
        <f t="shared" si="0"/>
        <v>665.61667173489661</v>
      </c>
      <c r="F2" s="21">
        <f t="shared" si="0"/>
        <v>684.14295100670029</v>
      </c>
      <c r="G2" s="21">
        <f t="shared" si="0"/>
        <v>710.09161900538857</v>
      </c>
      <c r="H2" s="21">
        <f t="shared" si="0"/>
        <v>700.80775294038108</v>
      </c>
      <c r="I2" s="21">
        <f t="shared" si="0"/>
        <v>725.78812981556553</v>
      </c>
      <c r="J2" s="21">
        <f t="shared" si="0"/>
        <v>753.52083935717746</v>
      </c>
      <c r="K2" s="21">
        <f t="shared" si="0"/>
        <v>752.50793001274303</v>
      </c>
      <c r="L2" s="21">
        <f t="shared" si="0"/>
        <v>764.08604680569397</v>
      </c>
      <c r="M2" s="21">
        <f t="shared" si="0"/>
        <v>799.73089429989875</v>
      </c>
      <c r="N2" s="21">
        <f t="shared" si="0"/>
        <v>804.62420913334461</v>
      </c>
      <c r="O2" s="21">
        <f t="shared" si="0"/>
        <v>839.67090584561515</v>
      </c>
      <c r="P2" s="21">
        <f t="shared" si="0"/>
        <v>848.34799088781097</v>
      </c>
      <c r="Q2" s="21">
        <f t="shared" si="0"/>
        <v>770.89479106573685</v>
      </c>
      <c r="R2" s="21">
        <f t="shared" si="0"/>
        <v>800.62722301160511</v>
      </c>
      <c r="S2" s="21">
        <f t="shared" si="0"/>
        <v>998.54258387018513</v>
      </c>
      <c r="T2" s="21">
        <f t="shared" si="0"/>
        <v>917.74129781028967</v>
      </c>
      <c r="U2" s="21">
        <f t="shared" si="0"/>
        <v>925.07558898739524</v>
      </c>
      <c r="V2" s="21">
        <f t="shared" si="0"/>
        <v>872.97885644259088</v>
      </c>
      <c r="W2" s="21">
        <f t="shared" si="0"/>
        <v>764.64865706229114</v>
      </c>
      <c r="X2" s="21">
        <f t="shared" si="0"/>
        <v>618.53859381629991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669.52373184889711</v>
      </c>
      <c r="D26" s="27">
        <f t="shared" si="11"/>
        <v>655.66329347766612</v>
      </c>
      <c r="E26" s="27">
        <f t="shared" si="11"/>
        <v>659.56805449959256</v>
      </c>
      <c r="F26" s="27">
        <f t="shared" si="11"/>
        <v>678.09418151342345</v>
      </c>
      <c r="G26" s="27">
        <f t="shared" si="11"/>
        <v>704.0421841426471</v>
      </c>
      <c r="H26" s="27">
        <f t="shared" si="11"/>
        <v>694.76213176034639</v>
      </c>
      <c r="I26" s="27">
        <f t="shared" si="11"/>
        <v>717.72995685772378</v>
      </c>
      <c r="J26" s="27">
        <f t="shared" si="11"/>
        <v>745.75821230151416</v>
      </c>
      <c r="K26" s="27">
        <f t="shared" si="11"/>
        <v>743.08945632612131</v>
      </c>
      <c r="L26" s="27">
        <f t="shared" si="11"/>
        <v>753.26976812885368</v>
      </c>
      <c r="M26" s="27">
        <f t="shared" si="11"/>
        <v>789.31473308544798</v>
      </c>
      <c r="N26" s="27">
        <f t="shared" si="11"/>
        <v>798.17646064645999</v>
      </c>
      <c r="O26" s="27">
        <f t="shared" si="11"/>
        <v>829.85859256578112</v>
      </c>
      <c r="P26" s="27">
        <f t="shared" si="11"/>
        <v>842.81710654266726</v>
      </c>
      <c r="Q26" s="27">
        <f t="shared" si="11"/>
        <v>765.21178667162292</v>
      </c>
      <c r="R26" s="27">
        <f t="shared" si="11"/>
        <v>795.61001195672122</v>
      </c>
      <c r="S26" s="27">
        <f t="shared" si="11"/>
        <v>993.15355108002802</v>
      </c>
      <c r="T26" s="27">
        <f t="shared" si="11"/>
        <v>912.88927645855654</v>
      </c>
      <c r="U26" s="27">
        <f t="shared" si="11"/>
        <v>920.27204243403185</v>
      </c>
      <c r="V26" s="27">
        <f t="shared" si="11"/>
        <v>867.81927902124835</v>
      </c>
      <c r="W26" s="27">
        <f t="shared" si="11"/>
        <v>759.68685248065628</v>
      </c>
      <c r="X26" s="27">
        <f t="shared" si="11"/>
        <v>613.75145987296457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669.52373184889711</v>
      </c>
      <c r="D33" s="19">
        <f t="shared" si="13"/>
        <v>655.66329347766612</v>
      </c>
      <c r="E33" s="19">
        <f t="shared" si="13"/>
        <v>659.56805449959256</v>
      </c>
      <c r="F33" s="19">
        <f t="shared" si="13"/>
        <v>678.09418151342345</v>
      </c>
      <c r="G33" s="19">
        <f t="shared" si="13"/>
        <v>704.0421841426471</v>
      </c>
      <c r="H33" s="19">
        <f t="shared" si="13"/>
        <v>694.76213176034639</v>
      </c>
      <c r="I33" s="19">
        <f t="shared" si="13"/>
        <v>717.72995685772378</v>
      </c>
      <c r="J33" s="19">
        <f t="shared" si="13"/>
        <v>745.75821230151416</v>
      </c>
      <c r="K33" s="19">
        <f t="shared" si="13"/>
        <v>743.08945632612131</v>
      </c>
      <c r="L33" s="19">
        <f t="shared" si="13"/>
        <v>753.26976812885368</v>
      </c>
      <c r="M33" s="19">
        <f t="shared" si="13"/>
        <v>789.31473308544798</v>
      </c>
      <c r="N33" s="19">
        <f t="shared" si="13"/>
        <v>798.17646064645999</v>
      </c>
      <c r="O33" s="19">
        <f t="shared" si="13"/>
        <v>829.85859256578112</v>
      </c>
      <c r="P33" s="19">
        <f t="shared" si="13"/>
        <v>842.81710654266726</v>
      </c>
      <c r="Q33" s="19">
        <f t="shared" si="13"/>
        <v>765.21178667162292</v>
      </c>
      <c r="R33" s="19">
        <f t="shared" si="13"/>
        <v>795.61001195672122</v>
      </c>
      <c r="S33" s="19">
        <f t="shared" si="13"/>
        <v>993.15355108002802</v>
      </c>
      <c r="T33" s="19">
        <f t="shared" si="13"/>
        <v>912.88927645855654</v>
      </c>
      <c r="U33" s="19">
        <f t="shared" si="13"/>
        <v>920.27204243403185</v>
      </c>
      <c r="V33" s="19">
        <f t="shared" si="13"/>
        <v>867.81927902124835</v>
      </c>
      <c r="W33" s="19">
        <f t="shared" si="13"/>
        <v>759.68685248065628</v>
      </c>
      <c r="X33" s="19">
        <f t="shared" si="13"/>
        <v>613.75145987296457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0.25930302121668025</v>
      </c>
      <c r="D37" s="8">
        <v>0.28204357335922731</v>
      </c>
      <c r="E37" s="8">
        <v>0.27233114699681005</v>
      </c>
      <c r="F37" s="8">
        <v>0.27177970615007502</v>
      </c>
      <c r="G37" s="8">
        <v>0.27994356234254741</v>
      </c>
      <c r="H37" s="8">
        <v>0.30584155064854096</v>
      </c>
      <c r="I37" s="8">
        <v>0.28667014520423295</v>
      </c>
      <c r="J37" s="8">
        <v>0.29511298805438696</v>
      </c>
      <c r="K37" s="8">
        <v>0.27544840184752845</v>
      </c>
      <c r="L37" s="8">
        <v>0.26908853458898702</v>
      </c>
      <c r="M37" s="8">
        <v>0.27478920265584145</v>
      </c>
      <c r="N37" s="8">
        <v>0.26320521654198437</v>
      </c>
      <c r="O37" s="8">
        <v>0.26193984713051216</v>
      </c>
      <c r="P37" s="8">
        <v>0.26667889802974409</v>
      </c>
      <c r="Q37" s="8">
        <v>0.2656055613091966</v>
      </c>
      <c r="R37" s="8">
        <v>0.26620854917554759</v>
      </c>
      <c r="S37" s="8">
        <v>0.26572691276508309</v>
      </c>
      <c r="T37" s="8">
        <v>0.25977528786343962</v>
      </c>
      <c r="U37" s="8">
        <v>0.24124283224173459</v>
      </c>
      <c r="V37" s="8">
        <v>0.22220907324268196</v>
      </c>
      <c r="W37" s="8">
        <v>0.17905309609253545</v>
      </c>
      <c r="X37" s="8">
        <v>0.14952771989156682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669.26442882768049</v>
      </c>
      <c r="D43" s="8">
        <v>655.38124990430686</v>
      </c>
      <c r="E43" s="8">
        <v>659.2957233525957</v>
      </c>
      <c r="F43" s="8">
        <v>677.82240180727342</v>
      </c>
      <c r="G43" s="8">
        <v>703.76224058030459</v>
      </c>
      <c r="H43" s="8">
        <v>694.45629020969784</v>
      </c>
      <c r="I43" s="8">
        <v>717.44328671251958</v>
      </c>
      <c r="J43" s="8">
        <v>745.46309931345979</v>
      </c>
      <c r="K43" s="8">
        <v>742.81400792427382</v>
      </c>
      <c r="L43" s="8">
        <v>753.00067959426474</v>
      </c>
      <c r="M43" s="8">
        <v>789.03994388279216</v>
      </c>
      <c r="N43" s="8">
        <v>797.91325542991797</v>
      </c>
      <c r="O43" s="8">
        <v>829.5966527186506</v>
      </c>
      <c r="P43" s="8">
        <v>842.55042764463747</v>
      </c>
      <c r="Q43" s="8">
        <v>764.94618111031377</v>
      </c>
      <c r="R43" s="8">
        <v>795.34380340754569</v>
      </c>
      <c r="S43" s="8">
        <v>992.88782416726292</v>
      </c>
      <c r="T43" s="8">
        <v>912.62950117069306</v>
      </c>
      <c r="U43" s="8">
        <v>920.03079960179014</v>
      </c>
      <c r="V43" s="8">
        <v>867.5970699480057</v>
      </c>
      <c r="W43" s="8">
        <v>759.50779938456378</v>
      </c>
      <c r="X43" s="8">
        <v>613.60193215307299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4.039200000000001</v>
      </c>
      <c r="D51" s="27">
        <v>4.028959791388167</v>
      </c>
      <c r="E51" s="27">
        <v>6.0486172353040066</v>
      </c>
      <c r="F51" s="27">
        <v>6.0487694932768692</v>
      </c>
      <c r="G51" s="27">
        <v>6.0494348627414141</v>
      </c>
      <c r="H51" s="27">
        <v>6.0456211800346757</v>
      </c>
      <c r="I51" s="27">
        <v>8.0581729578417605</v>
      </c>
      <c r="J51" s="27">
        <v>7.7626270556633479</v>
      </c>
      <c r="K51" s="27">
        <v>9.4184736866217005</v>
      </c>
      <c r="L51" s="27">
        <v>10.816278676840243</v>
      </c>
      <c r="M51" s="27">
        <v>10.416161214450733</v>
      </c>
      <c r="N51" s="27">
        <v>6.4477484868846338</v>
      </c>
      <c r="O51" s="27">
        <v>9.8123132798340524</v>
      </c>
      <c r="P51" s="27">
        <v>5.5308843451436918</v>
      </c>
      <c r="Q51" s="27">
        <v>5.6830043941139072</v>
      </c>
      <c r="R51" s="27">
        <v>5.0172110548838518</v>
      </c>
      <c r="S51" s="27">
        <v>5.3890327901570467</v>
      </c>
      <c r="T51" s="27">
        <v>4.8520213517330903</v>
      </c>
      <c r="U51" s="27">
        <v>4.8035465533633603</v>
      </c>
      <c r="V51" s="27">
        <v>5.1595774213424948</v>
      </c>
      <c r="W51" s="27">
        <v>4.9618045816348522</v>
      </c>
      <c r="X51" s="27">
        <v>4.7871339433353324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1.0423419925912522E-4</v>
      </c>
      <c r="F61" s="49">
        <f t="shared" si="15"/>
        <v>6.2233273295780487E-4</v>
      </c>
      <c r="G61" s="49">
        <f t="shared" si="15"/>
        <v>7.34483534984837E-4</v>
      </c>
      <c r="H61" s="49">
        <f t="shared" si="15"/>
        <v>0</v>
      </c>
      <c r="I61" s="49">
        <f t="shared" si="15"/>
        <v>1.1442062451632191E-4</v>
      </c>
      <c r="J61" s="49">
        <f t="shared" si="15"/>
        <v>2.3620128556660065E-4</v>
      </c>
      <c r="K61" s="49">
        <f t="shared" si="15"/>
        <v>3.526392054676736</v>
      </c>
      <c r="L61" s="49">
        <f t="shared" si="15"/>
        <v>19.813292367550901</v>
      </c>
      <c r="M61" s="49">
        <f t="shared" si="15"/>
        <v>20.475981413870041</v>
      </c>
      <c r="N61" s="49">
        <f t="shared" si="15"/>
        <v>35.760300198944243</v>
      </c>
      <c r="O61" s="49">
        <f t="shared" si="15"/>
        <v>35.328212868571661</v>
      </c>
      <c r="P61" s="49">
        <f t="shared" si="15"/>
        <v>55.000441255938171</v>
      </c>
      <c r="Q61" s="49">
        <f t="shared" si="15"/>
        <v>156.62058625365137</v>
      </c>
      <c r="R61" s="49">
        <f t="shared" si="15"/>
        <v>163.63702345093378</v>
      </c>
      <c r="S61" s="49">
        <f t="shared" si="15"/>
        <v>43.171402632892352</v>
      </c>
      <c r="T61" s="49">
        <f t="shared" si="15"/>
        <v>120.67739396992381</v>
      </c>
      <c r="U61" s="49">
        <f t="shared" si="15"/>
        <v>107.36398910426379</v>
      </c>
      <c r="V61" s="49">
        <f t="shared" si="15"/>
        <v>127.46346933479639</v>
      </c>
      <c r="W61" s="49">
        <f t="shared" si="15"/>
        <v>105.24428862306713</v>
      </c>
      <c r="X61" s="49">
        <f t="shared" si="15"/>
        <v>168.46551538372009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4.8775439922763716E-2</v>
      </c>
      <c r="M64" s="52">
        <v>9.3942262532326098E-2</v>
      </c>
      <c r="N64" s="52">
        <v>0.13068413865008446</v>
      </c>
      <c r="O64" s="52">
        <v>0.12429859350789783</v>
      </c>
      <c r="P64" s="52">
        <v>0.149512817694752</v>
      </c>
      <c r="Q64" s="52">
        <v>0.25299684412364293</v>
      </c>
      <c r="R64" s="52">
        <v>0.23152855209421486</v>
      </c>
      <c r="S64" s="52">
        <v>0.25334794703610508</v>
      </c>
      <c r="T64" s="52">
        <v>0.32767103781155976</v>
      </c>
      <c r="U64" s="52">
        <v>0.66342074141898144</v>
      </c>
      <c r="V64" s="52">
        <v>0.71386696849534337</v>
      </c>
      <c r="W64" s="52">
        <v>1.4223950520992406</v>
      </c>
      <c r="X64" s="52">
        <v>1.5150224726393076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1.0423419925912522E-4</v>
      </c>
      <c r="F67" s="52">
        <v>6.2233273295780487E-4</v>
      </c>
      <c r="G67" s="52">
        <v>7.34483534984837E-4</v>
      </c>
      <c r="H67" s="52">
        <v>0</v>
      </c>
      <c r="I67" s="52">
        <v>1.1442062451632191E-4</v>
      </c>
      <c r="J67" s="52">
        <v>2.3620128556660065E-4</v>
      </c>
      <c r="K67" s="52">
        <v>1.0611254162555907E-2</v>
      </c>
      <c r="L67" s="52">
        <v>1.2864039788942542E-2</v>
      </c>
      <c r="M67" s="52">
        <v>1.4188825123479144E-2</v>
      </c>
      <c r="N67" s="52">
        <v>1.6396999376077252E-2</v>
      </c>
      <c r="O67" s="52">
        <v>1.7653063833684521E-2</v>
      </c>
      <c r="P67" s="52">
        <v>1.2768675898271112E-2</v>
      </c>
      <c r="Q67" s="52">
        <v>1.3826203731750558E-2</v>
      </c>
      <c r="R67" s="52">
        <v>1.3165110171163275E-2</v>
      </c>
      <c r="S67" s="52">
        <v>1.3598573451298758E-2</v>
      </c>
      <c r="T67" s="52">
        <v>1.6453417575739433E-2</v>
      </c>
      <c r="U67" s="52">
        <v>1.6233940644265168E-2</v>
      </c>
      <c r="V67" s="52">
        <v>1.6176910458262847E-2</v>
      </c>
      <c r="W67" s="52">
        <v>1.4715248615432129E-2</v>
      </c>
      <c r="X67" s="52">
        <v>1.468424443673786E-2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3.5157808005141802</v>
      </c>
      <c r="L69" s="52">
        <v>19.751652887839196</v>
      </c>
      <c r="M69" s="52">
        <v>20.367850326214235</v>
      </c>
      <c r="N69" s="52">
        <v>35.613219060918084</v>
      </c>
      <c r="O69" s="52">
        <v>35.186261211230082</v>
      </c>
      <c r="P69" s="52">
        <v>54.83815976234515</v>
      </c>
      <c r="Q69" s="52">
        <v>156.35376320579599</v>
      </c>
      <c r="R69" s="52">
        <v>163.39232978866841</v>
      </c>
      <c r="S69" s="52">
        <v>42.904456112404951</v>
      </c>
      <c r="T69" s="52">
        <v>120.33326951453651</v>
      </c>
      <c r="U69" s="52">
        <v>106.68433442220055</v>
      </c>
      <c r="V69" s="52">
        <v>126.73342545584278</v>
      </c>
      <c r="W69" s="52">
        <v>103.80717832235246</v>
      </c>
      <c r="X69" s="52">
        <v>166.93580866664405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1265.4258339171633</v>
      </c>
      <c r="D2" s="21">
        <f t="shared" ref="D2:X2" si="0">SUM(D3,D17,D22,D25,D26,D51,D52)</f>
        <v>1261.6322293507178</v>
      </c>
      <c r="E2" s="21">
        <f t="shared" si="0"/>
        <v>1261.6706114057934</v>
      </c>
      <c r="F2" s="21">
        <f t="shared" si="0"/>
        <v>1262.8492656201117</v>
      </c>
      <c r="G2" s="21">
        <f t="shared" si="0"/>
        <v>1346.7562408944707</v>
      </c>
      <c r="H2" s="21">
        <f t="shared" si="0"/>
        <v>1348.747831927963</v>
      </c>
      <c r="I2" s="21">
        <f t="shared" si="0"/>
        <v>1379.2351364944254</v>
      </c>
      <c r="J2" s="21">
        <f t="shared" si="0"/>
        <v>1456.4257690438387</v>
      </c>
      <c r="K2" s="21">
        <f t="shared" si="0"/>
        <v>1485.8940006124617</v>
      </c>
      <c r="L2" s="21">
        <f t="shared" si="0"/>
        <v>1449.9255392477653</v>
      </c>
      <c r="M2" s="21">
        <f t="shared" si="0"/>
        <v>1533.6718269434962</v>
      </c>
      <c r="N2" s="21">
        <f t="shared" si="0"/>
        <v>1583.3409319739426</v>
      </c>
      <c r="O2" s="21">
        <f t="shared" si="0"/>
        <v>1607.0133554879176</v>
      </c>
      <c r="P2" s="21">
        <f t="shared" si="0"/>
        <v>1633.1579899196352</v>
      </c>
      <c r="Q2" s="21">
        <f t="shared" si="0"/>
        <v>1448.8161407321879</v>
      </c>
      <c r="R2" s="21">
        <f t="shared" si="0"/>
        <v>1483.1055773209939</v>
      </c>
      <c r="S2" s="21">
        <f t="shared" si="0"/>
        <v>1780.9321231661499</v>
      </c>
      <c r="T2" s="21">
        <f t="shared" si="0"/>
        <v>1639.6529850805996</v>
      </c>
      <c r="U2" s="21">
        <f t="shared" si="0"/>
        <v>1726.8308053629005</v>
      </c>
      <c r="V2" s="21">
        <f t="shared" si="0"/>
        <v>1700.1139056069387</v>
      </c>
      <c r="W2" s="21">
        <f t="shared" si="0"/>
        <v>1699.8307975247224</v>
      </c>
      <c r="X2" s="21">
        <f t="shared" si="0"/>
        <v>1633.2097227201275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1265.4258339171633</v>
      </c>
      <c r="D26" s="27">
        <f t="shared" si="11"/>
        <v>1261.621989142106</v>
      </c>
      <c r="E26" s="27">
        <f t="shared" si="11"/>
        <v>1261.6604286410973</v>
      </c>
      <c r="F26" s="27">
        <f t="shared" si="11"/>
        <v>1262.8392351133887</v>
      </c>
      <c r="G26" s="27">
        <f t="shared" si="11"/>
        <v>1346.7468757572121</v>
      </c>
      <c r="H26" s="27">
        <f t="shared" si="11"/>
        <v>1348.7346531079977</v>
      </c>
      <c r="I26" s="27">
        <f t="shared" si="11"/>
        <v>1379.2228614461126</v>
      </c>
      <c r="J26" s="27">
        <f t="shared" si="11"/>
        <v>1456.3918702726378</v>
      </c>
      <c r="K26" s="27">
        <f t="shared" si="11"/>
        <v>1485.8229183651629</v>
      </c>
      <c r="L26" s="27">
        <f t="shared" si="11"/>
        <v>1449.7920412314177</v>
      </c>
      <c r="M26" s="27">
        <f t="shared" si="11"/>
        <v>1533.4828963335433</v>
      </c>
      <c r="N26" s="27">
        <f t="shared" si="11"/>
        <v>1583.1321634734807</v>
      </c>
      <c r="O26" s="27">
        <f t="shared" si="11"/>
        <v>1606.6409701486493</v>
      </c>
      <c r="P26" s="27">
        <f t="shared" si="11"/>
        <v>1632.7881579757434</v>
      </c>
      <c r="Q26" s="27">
        <f t="shared" si="11"/>
        <v>1448.3848886046801</v>
      </c>
      <c r="R26" s="27">
        <f t="shared" si="11"/>
        <v>1482.6034765735017</v>
      </c>
      <c r="S26" s="27">
        <f t="shared" si="11"/>
        <v>1780.2394367423376</v>
      </c>
      <c r="T26" s="27">
        <f t="shared" si="11"/>
        <v>1638.655302600682</v>
      </c>
      <c r="U26" s="27">
        <f t="shared" si="11"/>
        <v>1725.3194440386044</v>
      </c>
      <c r="V26" s="27">
        <f t="shared" si="11"/>
        <v>1697.8332738589691</v>
      </c>
      <c r="W26" s="27">
        <f t="shared" si="11"/>
        <v>1696.7734741603456</v>
      </c>
      <c r="X26" s="27">
        <f t="shared" si="11"/>
        <v>1629.3171546886672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1265.4258339171633</v>
      </c>
      <c r="D33" s="19">
        <f t="shared" si="13"/>
        <v>1261.621989142106</v>
      </c>
      <c r="E33" s="19">
        <f t="shared" si="13"/>
        <v>1261.6604286410973</v>
      </c>
      <c r="F33" s="19">
        <f t="shared" si="13"/>
        <v>1262.8392351133887</v>
      </c>
      <c r="G33" s="19">
        <f t="shared" si="13"/>
        <v>1346.7468757572121</v>
      </c>
      <c r="H33" s="19">
        <f t="shared" si="13"/>
        <v>1348.7346531079977</v>
      </c>
      <c r="I33" s="19">
        <f t="shared" si="13"/>
        <v>1379.2228614461126</v>
      </c>
      <c r="J33" s="19">
        <f t="shared" si="13"/>
        <v>1456.3918702726378</v>
      </c>
      <c r="K33" s="19">
        <f t="shared" si="13"/>
        <v>1485.8229183651629</v>
      </c>
      <c r="L33" s="19">
        <f t="shared" si="13"/>
        <v>1449.7920412314177</v>
      </c>
      <c r="M33" s="19">
        <f t="shared" si="13"/>
        <v>1533.4828963335433</v>
      </c>
      <c r="N33" s="19">
        <f t="shared" si="13"/>
        <v>1583.1321634734807</v>
      </c>
      <c r="O33" s="19">
        <f t="shared" si="13"/>
        <v>1606.6409701486493</v>
      </c>
      <c r="P33" s="19">
        <f t="shared" si="13"/>
        <v>1632.7881579757434</v>
      </c>
      <c r="Q33" s="19">
        <f t="shared" si="13"/>
        <v>1448.3848886046801</v>
      </c>
      <c r="R33" s="19">
        <f t="shared" si="13"/>
        <v>1482.6034765735017</v>
      </c>
      <c r="S33" s="19">
        <f t="shared" si="13"/>
        <v>1780.2394367423376</v>
      </c>
      <c r="T33" s="19">
        <f t="shared" si="13"/>
        <v>1638.655302600682</v>
      </c>
      <c r="U33" s="19">
        <f t="shared" si="13"/>
        <v>1725.3194440386044</v>
      </c>
      <c r="V33" s="19">
        <f t="shared" si="13"/>
        <v>1697.8332738589691</v>
      </c>
      <c r="W33" s="19">
        <f t="shared" si="13"/>
        <v>1696.7734741603456</v>
      </c>
      <c r="X33" s="19">
        <f t="shared" si="13"/>
        <v>1629.3171546886672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112.1120773811823</v>
      </c>
      <c r="D37" s="8">
        <v>105.48970483094384</v>
      </c>
      <c r="E37" s="8">
        <v>99.086805719725064</v>
      </c>
      <c r="F37" s="8">
        <v>91.254344520642817</v>
      </c>
      <c r="G37" s="8">
        <v>84.916057270836518</v>
      </c>
      <c r="H37" s="8">
        <v>81.500185852768183</v>
      </c>
      <c r="I37" s="8">
        <v>74.359146396594639</v>
      </c>
      <c r="J37" s="8">
        <v>69.599332985225672</v>
      </c>
      <c r="K37" s="8">
        <v>66.563619769265117</v>
      </c>
      <c r="L37" s="8">
        <v>62.557261975821525</v>
      </c>
      <c r="M37" s="8">
        <v>61.436606571274105</v>
      </c>
      <c r="N37" s="8">
        <v>59.734925486384455</v>
      </c>
      <c r="O37" s="8">
        <v>57.598861634630829</v>
      </c>
      <c r="P37" s="8">
        <v>56.44453997920543</v>
      </c>
      <c r="Q37" s="8">
        <v>54.21275348125269</v>
      </c>
      <c r="R37" s="8">
        <v>53.064394106529548</v>
      </c>
      <c r="S37" s="8">
        <v>51.735756873818183</v>
      </c>
      <c r="T37" s="8">
        <v>50.035014083409514</v>
      </c>
      <c r="U37" s="8">
        <v>48.794895284461752</v>
      </c>
      <c r="V37" s="8">
        <v>47.641533580837816</v>
      </c>
      <c r="W37" s="8">
        <v>45.387681448915522</v>
      </c>
      <c r="X37" s="8">
        <v>45.082807282930055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1153.3137565359812</v>
      </c>
      <c r="D43" s="8">
        <v>1156.1322843111623</v>
      </c>
      <c r="E43" s="8">
        <v>1162.5736229213721</v>
      </c>
      <c r="F43" s="8">
        <v>1171.5848905927458</v>
      </c>
      <c r="G43" s="8">
        <v>1261.8308184863756</v>
      </c>
      <c r="H43" s="8">
        <v>1267.2344672552294</v>
      </c>
      <c r="I43" s="8">
        <v>1304.8637150495179</v>
      </c>
      <c r="J43" s="8">
        <v>1386.7925372874122</v>
      </c>
      <c r="K43" s="8">
        <v>1419.2592985958977</v>
      </c>
      <c r="L43" s="8">
        <v>1387.2347792555961</v>
      </c>
      <c r="M43" s="8">
        <v>1472.0462897622692</v>
      </c>
      <c r="N43" s="8">
        <v>1523.3972379870961</v>
      </c>
      <c r="O43" s="8">
        <v>1549.0421085140185</v>
      </c>
      <c r="P43" s="8">
        <v>1576.3436179965379</v>
      </c>
      <c r="Q43" s="8">
        <v>1394.1721351234273</v>
      </c>
      <c r="R43" s="8">
        <v>1429.5390824669721</v>
      </c>
      <c r="S43" s="8">
        <v>1728.5036798685194</v>
      </c>
      <c r="T43" s="8">
        <v>1588.6202885172725</v>
      </c>
      <c r="U43" s="8">
        <v>1676.5245487541426</v>
      </c>
      <c r="V43" s="8">
        <v>1650.1917402781312</v>
      </c>
      <c r="W43" s="8">
        <v>1651.38579271143</v>
      </c>
      <c r="X43" s="8">
        <v>1584.234347405737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1.0240208611834179E-2</v>
      </c>
      <c r="E51" s="27">
        <v>1.0182764695993371E-2</v>
      </c>
      <c r="F51" s="27">
        <v>1.0030506723130422E-2</v>
      </c>
      <c r="G51" s="27">
        <v>9.3651372585859486E-3</v>
      </c>
      <c r="H51" s="27">
        <v>1.3178819965324566E-2</v>
      </c>
      <c r="I51" s="27">
        <v>1.2275048312935424E-2</v>
      </c>
      <c r="J51" s="27">
        <v>3.3898771200849324E-2</v>
      </c>
      <c r="K51" s="27">
        <v>7.1082247298819179E-2</v>
      </c>
      <c r="L51" s="27">
        <v>0.13349801634762554</v>
      </c>
      <c r="M51" s="27">
        <v>0.18893060995286906</v>
      </c>
      <c r="N51" s="27">
        <v>0.2087685004619404</v>
      </c>
      <c r="O51" s="27">
        <v>0.37238533926835715</v>
      </c>
      <c r="P51" s="27">
        <v>0.36983194389166096</v>
      </c>
      <c r="Q51" s="27">
        <v>0.43125212750788505</v>
      </c>
      <c r="R51" s="27">
        <v>0.50210074749234235</v>
      </c>
      <c r="S51" s="27">
        <v>0.6926864238122945</v>
      </c>
      <c r="T51" s="27">
        <v>0.9976824799175934</v>
      </c>
      <c r="U51" s="27">
        <v>1.511361324296211</v>
      </c>
      <c r="V51" s="27">
        <v>2.2806317479696263</v>
      </c>
      <c r="W51" s="27">
        <v>3.0573233643766637</v>
      </c>
      <c r="X51" s="27">
        <v>3.8925680314602347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3.7925275772664489E-2</v>
      </c>
      <c r="F61" s="49">
        <f t="shared" si="15"/>
        <v>0.20895808014615097</v>
      </c>
      <c r="G61" s="49">
        <f t="shared" si="15"/>
        <v>0.22279292797218089</v>
      </c>
      <c r="H61" s="49">
        <f t="shared" si="15"/>
        <v>0</v>
      </c>
      <c r="I61" s="49">
        <f t="shared" si="15"/>
        <v>2.9679476958221235E-2</v>
      </c>
      <c r="J61" s="49">
        <f t="shared" si="15"/>
        <v>5.5705619851128201E-2</v>
      </c>
      <c r="K61" s="49">
        <f t="shared" si="15"/>
        <v>9.2817025730068092</v>
      </c>
      <c r="L61" s="49">
        <f t="shared" si="15"/>
        <v>39.379201098602472</v>
      </c>
      <c r="M61" s="49">
        <f t="shared" si="15"/>
        <v>41.172608756423251</v>
      </c>
      <c r="N61" s="49">
        <f t="shared" si="15"/>
        <v>71.719267927563749</v>
      </c>
      <c r="O61" s="49">
        <f t="shared" si="15"/>
        <v>69.587113589077447</v>
      </c>
      <c r="P61" s="49">
        <f t="shared" si="15"/>
        <v>105.31033707158144</v>
      </c>
      <c r="Q61" s="49">
        <f t="shared" si="15"/>
        <v>287.80779644119986</v>
      </c>
      <c r="R61" s="49">
        <f t="shared" si="15"/>
        <v>296.32635849628127</v>
      </c>
      <c r="S61" s="49">
        <f t="shared" si="15"/>
        <v>77.371872512105597</v>
      </c>
      <c r="T61" s="49">
        <f t="shared" si="15"/>
        <v>212.70137851829116</v>
      </c>
      <c r="U61" s="49">
        <f t="shared" si="15"/>
        <v>197.89763291150888</v>
      </c>
      <c r="V61" s="49">
        <f t="shared" si="15"/>
        <v>244.83407114426393</v>
      </c>
      <c r="W61" s="49">
        <f t="shared" si="15"/>
        <v>230.3128733820291</v>
      </c>
      <c r="X61" s="49">
        <f t="shared" si="15"/>
        <v>436.66413543872687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6.0200228477045106E-4</v>
      </c>
      <c r="M64" s="52">
        <v>1.7039453014572844E-3</v>
      </c>
      <c r="N64" s="52">
        <v>4.2313579252717826E-3</v>
      </c>
      <c r="O64" s="52">
        <v>4.7172336016977389E-3</v>
      </c>
      <c r="P64" s="52">
        <v>9.9974276362007532E-3</v>
      </c>
      <c r="Q64" s="52">
        <v>1.9198547056220153E-2</v>
      </c>
      <c r="R64" s="52">
        <v>2.3170374497035417E-2</v>
      </c>
      <c r="S64" s="52">
        <v>3.2564411879837912E-2</v>
      </c>
      <c r="T64" s="52">
        <v>6.7376383965053868E-2</v>
      </c>
      <c r="U64" s="52">
        <v>0.20873503341286767</v>
      </c>
      <c r="V64" s="52">
        <v>0.31554283214025308</v>
      </c>
      <c r="W64" s="52">
        <v>0.87643952005943682</v>
      </c>
      <c r="X64" s="52">
        <v>1.2319120613180039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3.7925275772664489E-2</v>
      </c>
      <c r="F67" s="52">
        <v>0.20895808014615097</v>
      </c>
      <c r="G67" s="52">
        <v>0.22279292797218089</v>
      </c>
      <c r="H67" s="52">
        <v>0</v>
      </c>
      <c r="I67" s="52">
        <v>2.9679476958221235E-2</v>
      </c>
      <c r="J67" s="52">
        <v>5.5705619851128201E-2</v>
      </c>
      <c r="K67" s="52">
        <v>2.564267872363192</v>
      </c>
      <c r="L67" s="52">
        <v>2.9906109094296798</v>
      </c>
      <c r="M67" s="52">
        <v>3.1722981048552028</v>
      </c>
      <c r="N67" s="52">
        <v>3.721330256287033</v>
      </c>
      <c r="O67" s="52">
        <v>3.8817934435041455</v>
      </c>
      <c r="P67" s="52">
        <v>2.7025836785222306</v>
      </c>
      <c r="Q67" s="52">
        <v>2.8220665666649793</v>
      </c>
      <c r="R67" s="52">
        <v>2.6242530404904745</v>
      </c>
      <c r="S67" s="52">
        <v>2.6475771030731527</v>
      </c>
      <c r="T67" s="52">
        <v>3.1690734976881627</v>
      </c>
      <c r="U67" s="52">
        <v>3.2835522051794612</v>
      </c>
      <c r="V67" s="52">
        <v>3.4683229248242098</v>
      </c>
      <c r="W67" s="52">
        <v>3.7301282757694376</v>
      </c>
      <c r="X67" s="52">
        <v>4.4273193125459205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6.7174347006436168</v>
      </c>
      <c r="L69" s="52">
        <v>36.387988186888023</v>
      </c>
      <c r="M69" s="52">
        <v>37.998606706266592</v>
      </c>
      <c r="N69" s="52">
        <v>67.993706313351439</v>
      </c>
      <c r="O69" s="52">
        <v>65.7006029119716</v>
      </c>
      <c r="P69" s="52">
        <v>102.59775596542302</v>
      </c>
      <c r="Q69" s="52">
        <v>284.96653132747866</v>
      </c>
      <c r="R69" s="52">
        <v>293.67893508129379</v>
      </c>
      <c r="S69" s="52">
        <v>74.691730997152604</v>
      </c>
      <c r="T69" s="52">
        <v>209.46492863663795</v>
      </c>
      <c r="U69" s="52">
        <v>194.40534567291655</v>
      </c>
      <c r="V69" s="52">
        <v>241.05020538729946</v>
      </c>
      <c r="W69" s="52">
        <v>225.70630558620022</v>
      </c>
      <c r="X69" s="52">
        <v>431.00490406486296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2463.9667254544343</v>
      </c>
      <c r="D2" s="21">
        <f t="shared" ref="D2:X2" si="0">SUM(D3,D17,D22,D25,D26,D51,D52)</f>
        <v>2573.4604823055897</v>
      </c>
      <c r="E2" s="21">
        <f t="shared" si="0"/>
        <v>2623.1114314909019</v>
      </c>
      <c r="F2" s="21">
        <f t="shared" si="0"/>
        <v>2653.331081073658</v>
      </c>
      <c r="G2" s="21">
        <f t="shared" si="0"/>
        <v>2720.8889560288262</v>
      </c>
      <c r="H2" s="21">
        <f t="shared" si="0"/>
        <v>2690.1867973856283</v>
      </c>
      <c r="I2" s="21">
        <f t="shared" si="0"/>
        <v>2640.7369958289837</v>
      </c>
      <c r="J2" s="21">
        <f t="shared" si="0"/>
        <v>2680.6477266775814</v>
      </c>
      <c r="K2" s="21">
        <f t="shared" si="0"/>
        <v>2516.0004187625655</v>
      </c>
      <c r="L2" s="21">
        <f t="shared" si="0"/>
        <v>2067.9940440395453</v>
      </c>
      <c r="M2" s="21">
        <f t="shared" si="0"/>
        <v>2270.0428985437211</v>
      </c>
      <c r="N2" s="21">
        <f t="shared" si="0"/>
        <v>2029.7618385203452</v>
      </c>
      <c r="O2" s="21">
        <f t="shared" si="0"/>
        <v>1805.7410691007924</v>
      </c>
      <c r="P2" s="21">
        <f t="shared" si="0"/>
        <v>1757.3051974098651</v>
      </c>
      <c r="Q2" s="21">
        <f t="shared" si="0"/>
        <v>1403.0450654104109</v>
      </c>
      <c r="R2" s="21">
        <f t="shared" si="0"/>
        <v>1277.5620427697456</v>
      </c>
      <c r="S2" s="21">
        <f t="shared" si="0"/>
        <v>1711.4806825469407</v>
      </c>
      <c r="T2" s="21">
        <f t="shared" si="0"/>
        <v>1537.5974392577157</v>
      </c>
      <c r="U2" s="21">
        <f t="shared" si="0"/>
        <v>1550.2381342602939</v>
      </c>
      <c r="V2" s="21">
        <f t="shared" si="0"/>
        <v>1449.7378155531408</v>
      </c>
      <c r="W2" s="21">
        <f t="shared" si="0"/>
        <v>1386.5761139573085</v>
      </c>
      <c r="X2" s="21">
        <f t="shared" si="0"/>
        <v>1366.3699413319869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2463.9667254544343</v>
      </c>
      <c r="D26" s="27">
        <f t="shared" si="11"/>
        <v>2573.4604823055897</v>
      </c>
      <c r="E26" s="27">
        <f t="shared" si="11"/>
        <v>2623.1114314909019</v>
      </c>
      <c r="F26" s="27">
        <f t="shared" si="11"/>
        <v>2653.331081073658</v>
      </c>
      <c r="G26" s="27">
        <f t="shared" si="11"/>
        <v>2720.8889560288262</v>
      </c>
      <c r="H26" s="27">
        <f t="shared" si="11"/>
        <v>2690.1867973856283</v>
      </c>
      <c r="I26" s="27">
        <f t="shared" si="11"/>
        <v>2640.7369958289837</v>
      </c>
      <c r="J26" s="27">
        <f t="shared" si="11"/>
        <v>2680.6477266775814</v>
      </c>
      <c r="K26" s="27">
        <f t="shared" si="11"/>
        <v>2516.0004187625655</v>
      </c>
      <c r="L26" s="27">
        <f t="shared" si="11"/>
        <v>2067.9940440395453</v>
      </c>
      <c r="M26" s="27">
        <f t="shared" si="11"/>
        <v>2270.0428985437211</v>
      </c>
      <c r="N26" s="27">
        <f t="shared" si="11"/>
        <v>2029.7618385203452</v>
      </c>
      <c r="O26" s="27">
        <f t="shared" si="11"/>
        <v>1805.7410691007924</v>
      </c>
      <c r="P26" s="27">
        <f t="shared" si="11"/>
        <v>1757.3051974098651</v>
      </c>
      <c r="Q26" s="27">
        <f t="shared" si="11"/>
        <v>1403.0450654104109</v>
      </c>
      <c r="R26" s="27">
        <f t="shared" si="11"/>
        <v>1277.5620427697456</v>
      </c>
      <c r="S26" s="27">
        <f t="shared" si="11"/>
        <v>1711.4806825469407</v>
      </c>
      <c r="T26" s="27">
        <f t="shared" si="11"/>
        <v>1537.5974392577157</v>
      </c>
      <c r="U26" s="27">
        <f t="shared" si="11"/>
        <v>1550.2381342602939</v>
      </c>
      <c r="V26" s="27">
        <f t="shared" si="11"/>
        <v>1449.7378155531408</v>
      </c>
      <c r="W26" s="27">
        <f t="shared" si="11"/>
        <v>1386.5761139573085</v>
      </c>
      <c r="X26" s="27">
        <f t="shared" si="11"/>
        <v>1366.3699413319869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2463.9667254544343</v>
      </c>
      <c r="D33" s="19">
        <f t="shared" si="13"/>
        <v>2573.4604823055897</v>
      </c>
      <c r="E33" s="19">
        <f t="shared" si="13"/>
        <v>2623.1114314909019</v>
      </c>
      <c r="F33" s="19">
        <f t="shared" si="13"/>
        <v>2653.331081073658</v>
      </c>
      <c r="G33" s="19">
        <f t="shared" si="13"/>
        <v>2720.8889560288262</v>
      </c>
      <c r="H33" s="19">
        <f t="shared" si="13"/>
        <v>2690.1867973856283</v>
      </c>
      <c r="I33" s="19">
        <f t="shared" si="13"/>
        <v>2640.7369958289837</v>
      </c>
      <c r="J33" s="19">
        <f t="shared" si="13"/>
        <v>2680.6477266775814</v>
      </c>
      <c r="K33" s="19">
        <f t="shared" si="13"/>
        <v>2516.0004187625655</v>
      </c>
      <c r="L33" s="19">
        <f t="shared" si="13"/>
        <v>2067.9940440395453</v>
      </c>
      <c r="M33" s="19">
        <f t="shared" si="13"/>
        <v>2270.0428985437211</v>
      </c>
      <c r="N33" s="19">
        <f t="shared" si="13"/>
        <v>2029.7618385203452</v>
      </c>
      <c r="O33" s="19">
        <f t="shared" si="13"/>
        <v>1805.7410691007924</v>
      </c>
      <c r="P33" s="19">
        <f t="shared" si="13"/>
        <v>1757.3051974098651</v>
      </c>
      <c r="Q33" s="19">
        <f t="shared" si="13"/>
        <v>1403.0450654104109</v>
      </c>
      <c r="R33" s="19">
        <f t="shared" si="13"/>
        <v>1277.5620427697456</v>
      </c>
      <c r="S33" s="19">
        <f t="shared" si="13"/>
        <v>1711.4806825469407</v>
      </c>
      <c r="T33" s="19">
        <f t="shared" si="13"/>
        <v>1537.5974392577157</v>
      </c>
      <c r="U33" s="19">
        <f t="shared" si="13"/>
        <v>1550.2381342602939</v>
      </c>
      <c r="V33" s="19">
        <f t="shared" si="13"/>
        <v>1449.7378155531408</v>
      </c>
      <c r="W33" s="19">
        <f t="shared" si="13"/>
        <v>1386.5761139573085</v>
      </c>
      <c r="X33" s="19">
        <f t="shared" si="13"/>
        <v>1366.3699413319869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2463.9667254544343</v>
      </c>
      <c r="D43" s="8">
        <v>2573.4604823055897</v>
      </c>
      <c r="E43" s="8">
        <v>2623.1114314909019</v>
      </c>
      <c r="F43" s="8">
        <v>2653.331081073658</v>
      </c>
      <c r="G43" s="8">
        <v>2720.8889560288262</v>
      </c>
      <c r="H43" s="8">
        <v>2690.1867973856283</v>
      </c>
      <c r="I43" s="8">
        <v>2640.7369958289837</v>
      </c>
      <c r="J43" s="8">
        <v>2680.6477266775814</v>
      </c>
      <c r="K43" s="8">
        <v>2516.0004187625655</v>
      </c>
      <c r="L43" s="8">
        <v>2067.9940440395453</v>
      </c>
      <c r="M43" s="8">
        <v>2270.0428985437211</v>
      </c>
      <c r="N43" s="8">
        <v>2029.7618385203452</v>
      </c>
      <c r="O43" s="8">
        <v>1805.7410691007924</v>
      </c>
      <c r="P43" s="8">
        <v>1757.3051974098651</v>
      </c>
      <c r="Q43" s="8">
        <v>1403.0450654104109</v>
      </c>
      <c r="R43" s="8">
        <v>1277.5620427697456</v>
      </c>
      <c r="S43" s="8">
        <v>1711.4806825469407</v>
      </c>
      <c r="T43" s="8">
        <v>1537.5974392577157</v>
      </c>
      <c r="U43" s="8">
        <v>1550.2381342602939</v>
      </c>
      <c r="V43" s="8">
        <v>1449.7378155531408</v>
      </c>
      <c r="W43" s="8">
        <v>1386.5761139573085</v>
      </c>
      <c r="X43" s="8">
        <v>1366.3699413319869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11.908372583184835</v>
      </c>
      <c r="L61" s="49">
        <f t="shared" si="15"/>
        <v>54.244706065865607</v>
      </c>
      <c r="M61" s="49">
        <f t="shared" si="15"/>
        <v>58.59765953558891</v>
      </c>
      <c r="N61" s="49">
        <f t="shared" si="15"/>
        <v>90.594250070164335</v>
      </c>
      <c r="O61" s="49">
        <f t="shared" si="15"/>
        <v>76.588154893115728</v>
      </c>
      <c r="P61" s="49">
        <f t="shared" si="15"/>
        <v>114.37580470543242</v>
      </c>
      <c r="Q61" s="49">
        <f t="shared" si="15"/>
        <v>286.78014393878527</v>
      </c>
      <c r="R61" s="49">
        <f t="shared" si="15"/>
        <v>262.4573646307216</v>
      </c>
      <c r="S61" s="49">
        <f t="shared" si="15"/>
        <v>73.95613688097157</v>
      </c>
      <c r="T61" s="49">
        <f t="shared" si="15"/>
        <v>202.73739433769845</v>
      </c>
      <c r="U61" s="49">
        <f t="shared" si="15"/>
        <v>179.76150757241652</v>
      </c>
      <c r="V61" s="49">
        <f t="shared" si="15"/>
        <v>211.76908698980648</v>
      </c>
      <c r="W61" s="49">
        <f t="shared" si="15"/>
        <v>189.5129372413478</v>
      </c>
      <c r="X61" s="49">
        <f t="shared" si="15"/>
        <v>371.73297400430613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11.908372583184835</v>
      </c>
      <c r="L69" s="52">
        <v>54.244706065865607</v>
      </c>
      <c r="M69" s="52">
        <v>58.59765953558891</v>
      </c>
      <c r="N69" s="52">
        <v>90.594250070164335</v>
      </c>
      <c r="O69" s="52">
        <v>76.588154893115728</v>
      </c>
      <c r="P69" s="52">
        <v>114.37580470543242</v>
      </c>
      <c r="Q69" s="52">
        <v>286.78014393878527</v>
      </c>
      <c r="R69" s="52">
        <v>262.4573646307216</v>
      </c>
      <c r="S69" s="52">
        <v>73.95613688097157</v>
      </c>
      <c r="T69" s="52">
        <v>202.73739433769845</v>
      </c>
      <c r="U69" s="52">
        <v>179.76150757241652</v>
      </c>
      <c r="V69" s="52">
        <v>211.76908698980648</v>
      </c>
      <c r="W69" s="52">
        <v>189.5129372413478</v>
      </c>
      <c r="X69" s="52">
        <v>371.73297400430613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373.48397352000001</v>
      </c>
      <c r="D2" s="21">
        <f t="shared" ref="D2:X2" si="0">SUM(D3,D17,D22,D25,D26,D51,D52)</f>
        <v>367.25731848000004</v>
      </c>
      <c r="E2" s="21">
        <f t="shared" si="0"/>
        <v>320.55844104000016</v>
      </c>
      <c r="F2" s="21">
        <f t="shared" si="0"/>
        <v>320.61248172000012</v>
      </c>
      <c r="G2" s="21">
        <f t="shared" si="0"/>
        <v>326.83913675999992</v>
      </c>
      <c r="H2" s="21">
        <f t="shared" si="0"/>
        <v>311.3270575200001</v>
      </c>
      <c r="I2" s="21">
        <f t="shared" si="0"/>
        <v>295.70637924000005</v>
      </c>
      <c r="J2" s="21">
        <f t="shared" si="0"/>
        <v>277.02667296000004</v>
      </c>
      <c r="K2" s="21">
        <f t="shared" si="0"/>
        <v>267.68694924000005</v>
      </c>
      <c r="L2" s="21">
        <f t="shared" si="0"/>
        <v>242.78084676000003</v>
      </c>
      <c r="M2" s="21">
        <f t="shared" si="0"/>
        <v>236.55419172000006</v>
      </c>
      <c r="N2" s="21">
        <f t="shared" si="0"/>
        <v>264.57362172000001</v>
      </c>
      <c r="O2" s="21">
        <f t="shared" si="0"/>
        <v>220.98781296000001</v>
      </c>
      <c r="P2" s="21">
        <f t="shared" si="0"/>
        <v>189.85531428000002</v>
      </c>
      <c r="Q2" s="21">
        <f t="shared" si="0"/>
        <v>189.85531428000002</v>
      </c>
      <c r="R2" s="21">
        <f t="shared" si="0"/>
        <v>183.62865924000002</v>
      </c>
      <c r="S2" s="21">
        <f t="shared" si="0"/>
        <v>186.74198676000003</v>
      </c>
      <c r="T2" s="21">
        <f t="shared" si="0"/>
        <v>192.96838296000001</v>
      </c>
      <c r="U2" s="21">
        <f t="shared" si="0"/>
        <v>211.64808924000005</v>
      </c>
      <c r="V2" s="21">
        <f t="shared" si="0"/>
        <v>202.30836552000002</v>
      </c>
      <c r="W2" s="21">
        <f t="shared" si="0"/>
        <v>87.117317999999997</v>
      </c>
      <c r="X2" s="21">
        <f t="shared" si="0"/>
        <v>77.777594280000017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373.48397352000001</v>
      </c>
      <c r="D26" s="27">
        <f t="shared" si="13"/>
        <v>367.25731848000004</v>
      </c>
      <c r="E26" s="27">
        <f t="shared" si="13"/>
        <v>320.55844104000016</v>
      </c>
      <c r="F26" s="27">
        <f t="shared" si="13"/>
        <v>320.61248172000012</v>
      </c>
      <c r="G26" s="27">
        <f t="shared" si="13"/>
        <v>326.83913675999992</v>
      </c>
      <c r="H26" s="27">
        <f t="shared" si="13"/>
        <v>311.3270575200001</v>
      </c>
      <c r="I26" s="27">
        <f t="shared" si="13"/>
        <v>295.70637924000005</v>
      </c>
      <c r="J26" s="27">
        <f t="shared" si="13"/>
        <v>277.02667296000004</v>
      </c>
      <c r="K26" s="27">
        <f t="shared" si="13"/>
        <v>267.68694924000005</v>
      </c>
      <c r="L26" s="27">
        <f t="shared" si="13"/>
        <v>242.78084676000003</v>
      </c>
      <c r="M26" s="27">
        <f t="shared" si="13"/>
        <v>236.55419172000006</v>
      </c>
      <c r="N26" s="27">
        <f t="shared" si="13"/>
        <v>264.57362172000001</v>
      </c>
      <c r="O26" s="27">
        <f t="shared" si="13"/>
        <v>220.98781296000001</v>
      </c>
      <c r="P26" s="27">
        <f t="shared" si="13"/>
        <v>189.85531428000002</v>
      </c>
      <c r="Q26" s="27">
        <f t="shared" si="13"/>
        <v>189.85531428000002</v>
      </c>
      <c r="R26" s="27">
        <f t="shared" si="13"/>
        <v>183.62865924000002</v>
      </c>
      <c r="S26" s="27">
        <f t="shared" si="13"/>
        <v>186.74198676000003</v>
      </c>
      <c r="T26" s="27">
        <f t="shared" si="13"/>
        <v>192.96838296000001</v>
      </c>
      <c r="U26" s="27">
        <f t="shared" si="13"/>
        <v>211.64808924000005</v>
      </c>
      <c r="V26" s="27">
        <f t="shared" si="13"/>
        <v>202.30836552000002</v>
      </c>
      <c r="W26" s="27">
        <f t="shared" si="13"/>
        <v>87.117317999999997</v>
      </c>
      <c r="X26" s="27">
        <f t="shared" ref="X26" si="14">SUM(X27,X33)</f>
        <v>77.777594280000017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373.48397352000001</v>
      </c>
      <c r="D33" s="19">
        <f t="shared" si="17"/>
        <v>367.25731848000004</v>
      </c>
      <c r="E33" s="19">
        <f t="shared" si="17"/>
        <v>320.55844104000016</v>
      </c>
      <c r="F33" s="19">
        <f t="shared" si="17"/>
        <v>320.61248172000012</v>
      </c>
      <c r="G33" s="19">
        <f t="shared" si="17"/>
        <v>326.83913675999992</v>
      </c>
      <c r="H33" s="19">
        <f t="shared" si="17"/>
        <v>311.3270575200001</v>
      </c>
      <c r="I33" s="19">
        <f t="shared" si="17"/>
        <v>295.70637924000005</v>
      </c>
      <c r="J33" s="19">
        <f t="shared" si="17"/>
        <v>277.02667296000004</v>
      </c>
      <c r="K33" s="19">
        <f t="shared" si="17"/>
        <v>267.68694924000005</v>
      </c>
      <c r="L33" s="19">
        <f t="shared" si="17"/>
        <v>242.78084676000003</v>
      </c>
      <c r="M33" s="19">
        <f t="shared" si="17"/>
        <v>236.55419172000006</v>
      </c>
      <c r="N33" s="19">
        <f t="shared" si="17"/>
        <v>264.57362172000001</v>
      </c>
      <c r="O33" s="19">
        <f t="shared" si="17"/>
        <v>220.98781296000001</v>
      </c>
      <c r="P33" s="19">
        <f t="shared" si="17"/>
        <v>189.85531428000002</v>
      </c>
      <c r="Q33" s="19">
        <f t="shared" si="17"/>
        <v>189.85531428000002</v>
      </c>
      <c r="R33" s="19">
        <f t="shared" si="17"/>
        <v>183.62865924000002</v>
      </c>
      <c r="S33" s="19">
        <f t="shared" si="17"/>
        <v>186.74198676000003</v>
      </c>
      <c r="T33" s="19">
        <f t="shared" si="17"/>
        <v>192.96838296000001</v>
      </c>
      <c r="U33" s="19">
        <f t="shared" si="17"/>
        <v>211.64808924000005</v>
      </c>
      <c r="V33" s="19">
        <f t="shared" si="17"/>
        <v>202.30836552000002</v>
      </c>
      <c r="W33" s="19">
        <f t="shared" si="17"/>
        <v>87.117317999999997</v>
      </c>
      <c r="X33" s="19">
        <f t="shared" ref="X33" si="18">SUM(X34:X50)</f>
        <v>77.777594280000017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6.118056000000001</v>
      </c>
      <c r="D38" s="8">
        <f>FC_TRA_DAVI_PA_E!D38+FC_TRA_DAVI_FR_E!D38</f>
        <v>6.1180560000000019</v>
      </c>
      <c r="E38" s="8">
        <f>FC_TRA_DAVI_PA_E!E38+FC_TRA_DAVI_FR_E!E38</f>
        <v>6.1180560000000002</v>
      </c>
      <c r="F38" s="8">
        <f>FC_TRA_DAVI_PA_E!F38+FC_TRA_DAVI_FR_E!F38</f>
        <v>3.0590279999999992</v>
      </c>
      <c r="G38" s="8">
        <f>FC_TRA_DAVI_PA_E!G38+FC_TRA_DAVI_FR_E!G38</f>
        <v>3.0590279999999996</v>
      </c>
      <c r="H38" s="8">
        <f>FC_TRA_DAVI_PA_E!H38+FC_TRA_DAVI_FR_E!H38</f>
        <v>0</v>
      </c>
      <c r="I38" s="8">
        <f>FC_TRA_DAVI_PA_E!I38+FC_TRA_DAVI_FR_E!I38</f>
        <v>3.0590279999999996</v>
      </c>
      <c r="J38" s="8">
        <f>FC_TRA_DAVI_PA_E!J38+FC_TRA_DAVI_FR_E!J38</f>
        <v>3.0590279999999996</v>
      </c>
      <c r="K38" s="8">
        <f>FC_TRA_DAVI_PA_E!K38+FC_TRA_DAVI_FR_E!K38</f>
        <v>3.0590279999999992</v>
      </c>
      <c r="L38" s="8">
        <f>FC_TRA_DAVI_PA_E!L38+FC_TRA_DAVI_FR_E!L38</f>
        <v>3.0590280000000001</v>
      </c>
      <c r="M38" s="8">
        <f>FC_TRA_DAVI_PA_E!M38+FC_TRA_DAVI_FR_E!M38</f>
        <v>3.0590280000000001</v>
      </c>
      <c r="N38" s="8">
        <f>FC_TRA_DAVI_PA_E!N38+FC_TRA_DAVI_FR_E!N38</f>
        <v>3.0590279999999996</v>
      </c>
      <c r="O38" s="8">
        <f>FC_TRA_DAVI_PA_E!O38+FC_TRA_DAVI_FR_E!O38</f>
        <v>3.0590279999999992</v>
      </c>
      <c r="P38" s="8">
        <f>FC_TRA_DAVI_PA_E!P38+FC_TRA_DAVI_FR_E!P38</f>
        <v>3.0590280000000001</v>
      </c>
      <c r="Q38" s="8">
        <f>FC_TRA_DAVI_PA_E!Q38+FC_TRA_DAVI_FR_E!Q38</f>
        <v>3.0590280000000001</v>
      </c>
      <c r="R38" s="8">
        <f>FC_TRA_DAVI_PA_E!R38+FC_TRA_DAVI_FR_E!R38</f>
        <v>3.0590279999999992</v>
      </c>
      <c r="S38" s="8">
        <f>FC_TRA_DAVI_PA_E!S38+FC_TRA_DAVI_FR_E!S38</f>
        <v>3.0590279999999992</v>
      </c>
      <c r="T38" s="8">
        <f>FC_TRA_DAVI_PA_E!T38+FC_TRA_DAVI_FR_E!T38</f>
        <v>3.0590279999999996</v>
      </c>
      <c r="U38" s="8">
        <f>FC_TRA_DAVI_PA_E!U38+FC_TRA_DAVI_FR_E!U38</f>
        <v>3.0590279999999996</v>
      </c>
      <c r="V38" s="8">
        <f>FC_TRA_DAVI_PA_E!V38+FC_TRA_DAVI_FR_E!V38</f>
        <v>3.0590279999999992</v>
      </c>
      <c r="W38" s="8">
        <f>FC_TRA_DAVI_PA_E!W38+FC_TRA_DAVI_FR_E!W38</f>
        <v>3.0590279999999996</v>
      </c>
      <c r="X38" s="8">
        <f>FC_TRA_DAVI_PA_E!X38+FC_TRA_DAVI_FR_E!X38</f>
        <v>3.0590279999999996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367.36591751999998</v>
      </c>
      <c r="D40" s="8">
        <f>FC_TRA_DAVI_PA_E!D40+FC_TRA_DAVI_FR_E!D40</f>
        <v>361.13926248000001</v>
      </c>
      <c r="E40" s="8">
        <f>FC_TRA_DAVI_PA_E!E40+FC_TRA_DAVI_FR_E!E40</f>
        <v>314.44038504000014</v>
      </c>
      <c r="F40" s="8">
        <f>FC_TRA_DAVI_PA_E!F40+FC_TRA_DAVI_FR_E!F40</f>
        <v>317.55345372000011</v>
      </c>
      <c r="G40" s="8">
        <f>FC_TRA_DAVI_PA_E!G40+FC_TRA_DAVI_FR_E!G40</f>
        <v>323.78010875999991</v>
      </c>
      <c r="H40" s="8">
        <f>FC_TRA_DAVI_PA_E!H40+FC_TRA_DAVI_FR_E!H40</f>
        <v>311.3270575200001</v>
      </c>
      <c r="I40" s="8">
        <f>FC_TRA_DAVI_PA_E!I40+FC_TRA_DAVI_FR_E!I40</f>
        <v>292.64735124000003</v>
      </c>
      <c r="J40" s="8">
        <f>FC_TRA_DAVI_PA_E!J40+FC_TRA_DAVI_FR_E!J40</f>
        <v>273.96764496000003</v>
      </c>
      <c r="K40" s="8">
        <f>FC_TRA_DAVI_PA_E!K40+FC_TRA_DAVI_FR_E!K40</f>
        <v>264.62792124000003</v>
      </c>
      <c r="L40" s="8">
        <f>FC_TRA_DAVI_PA_E!L40+FC_TRA_DAVI_FR_E!L40</f>
        <v>239.72181876000002</v>
      </c>
      <c r="M40" s="8">
        <f>FC_TRA_DAVI_PA_E!M40+FC_TRA_DAVI_FR_E!M40</f>
        <v>233.49516372000005</v>
      </c>
      <c r="N40" s="8">
        <f>FC_TRA_DAVI_PA_E!N40+FC_TRA_DAVI_FR_E!N40</f>
        <v>261.51459371999999</v>
      </c>
      <c r="O40" s="8">
        <f>FC_TRA_DAVI_PA_E!O40+FC_TRA_DAVI_FR_E!O40</f>
        <v>217.92878496</v>
      </c>
      <c r="P40" s="8">
        <f>FC_TRA_DAVI_PA_E!P40+FC_TRA_DAVI_FR_E!P40</f>
        <v>186.79628628</v>
      </c>
      <c r="Q40" s="8">
        <f>FC_TRA_DAVI_PA_E!Q40+FC_TRA_DAVI_FR_E!Q40</f>
        <v>186.79628628</v>
      </c>
      <c r="R40" s="8">
        <f>FC_TRA_DAVI_PA_E!R40+FC_TRA_DAVI_FR_E!R40</f>
        <v>180.56963124000001</v>
      </c>
      <c r="S40" s="8">
        <f>FC_TRA_DAVI_PA_E!S40+FC_TRA_DAVI_FR_E!S40</f>
        <v>183.68295876000002</v>
      </c>
      <c r="T40" s="8">
        <f>FC_TRA_DAVI_PA_E!T40+FC_TRA_DAVI_FR_E!T40</f>
        <v>189.90935496</v>
      </c>
      <c r="U40" s="8">
        <f>FC_TRA_DAVI_PA_E!U40+FC_TRA_DAVI_FR_E!U40</f>
        <v>208.58906124000004</v>
      </c>
      <c r="V40" s="8">
        <f>FC_TRA_DAVI_PA_E!V40+FC_TRA_DAVI_FR_E!V40</f>
        <v>199.24933752000001</v>
      </c>
      <c r="W40" s="8">
        <f>FC_TRA_DAVI_PA_E!W40+FC_TRA_DAVI_FR_E!W40</f>
        <v>84.05829</v>
      </c>
      <c r="X40" s="8">
        <f>FC_TRA_DAVI_PA_E!X40+FC_TRA_DAVI_FR_E!X40</f>
        <v>74.718566280000019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368.79562023238708</v>
      </c>
      <c r="D2" s="21">
        <f t="shared" ref="D2:X2" si="0">SUM(D3,D17,D22,D25,D26,D51,D52)</f>
        <v>363.66713721328205</v>
      </c>
      <c r="E2" s="21">
        <f t="shared" si="0"/>
        <v>317.39174639010741</v>
      </c>
      <c r="F2" s="21">
        <f t="shared" si="0"/>
        <v>317.98360943860024</v>
      </c>
      <c r="G2" s="21">
        <f t="shared" si="0"/>
        <v>324.20160403766204</v>
      </c>
      <c r="H2" s="21">
        <f t="shared" si="0"/>
        <v>308.8661293735031</v>
      </c>
      <c r="I2" s="21">
        <f t="shared" si="0"/>
        <v>293.37697798464916</v>
      </c>
      <c r="J2" s="21">
        <f t="shared" si="0"/>
        <v>275.12826634573941</v>
      </c>
      <c r="K2" s="21">
        <f t="shared" si="0"/>
        <v>266.16720129667442</v>
      </c>
      <c r="L2" s="21">
        <f t="shared" si="0"/>
        <v>241.30159212083751</v>
      </c>
      <c r="M2" s="21">
        <f t="shared" si="0"/>
        <v>235.41736739297795</v>
      </c>
      <c r="N2" s="21">
        <f t="shared" si="0"/>
        <v>263.52892906323513</v>
      </c>
      <c r="O2" s="21">
        <f t="shared" si="0"/>
        <v>219.84914721124952</v>
      </c>
      <c r="P2" s="21">
        <f t="shared" si="0"/>
        <v>188.91087505711849</v>
      </c>
      <c r="Q2" s="21">
        <f t="shared" si="0"/>
        <v>189.10736679572435</v>
      </c>
      <c r="R2" s="21">
        <f t="shared" si="0"/>
        <v>182.91080638590299</v>
      </c>
      <c r="S2" s="21">
        <f t="shared" si="0"/>
        <v>185.95177387065883</v>
      </c>
      <c r="T2" s="21">
        <f t="shared" si="0"/>
        <v>192.34409277831671</v>
      </c>
      <c r="U2" s="21">
        <f t="shared" si="0"/>
        <v>211.22131268382543</v>
      </c>
      <c r="V2" s="21">
        <f t="shared" si="0"/>
        <v>201.85784997179002</v>
      </c>
      <c r="W2" s="21">
        <f t="shared" si="0"/>
        <v>86.627537800586566</v>
      </c>
      <c r="X2" s="21">
        <f t="shared" si="0"/>
        <v>77.427195173154161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368.79562023238708</v>
      </c>
      <c r="D26" s="27">
        <f t="shared" si="9"/>
        <v>363.66713721328205</v>
      </c>
      <c r="E26" s="27">
        <f t="shared" si="9"/>
        <v>317.39174639010741</v>
      </c>
      <c r="F26" s="27">
        <f t="shared" si="9"/>
        <v>317.98360943860024</v>
      </c>
      <c r="G26" s="27">
        <f t="shared" si="9"/>
        <v>324.20160403766204</v>
      </c>
      <c r="H26" s="27">
        <f t="shared" si="9"/>
        <v>308.8661293735031</v>
      </c>
      <c r="I26" s="27">
        <f t="shared" si="9"/>
        <v>293.37697798464916</v>
      </c>
      <c r="J26" s="27">
        <f t="shared" si="9"/>
        <v>275.12826634573941</v>
      </c>
      <c r="K26" s="27">
        <f t="shared" si="9"/>
        <v>266.16720129667442</v>
      </c>
      <c r="L26" s="27">
        <f t="shared" si="9"/>
        <v>241.30159212083751</v>
      </c>
      <c r="M26" s="27">
        <f t="shared" si="9"/>
        <v>235.41736739297795</v>
      </c>
      <c r="N26" s="27">
        <f t="shared" si="9"/>
        <v>263.52892906323513</v>
      </c>
      <c r="O26" s="27">
        <f t="shared" si="9"/>
        <v>219.84914721124952</v>
      </c>
      <c r="P26" s="27">
        <f t="shared" si="9"/>
        <v>188.91087505711849</v>
      </c>
      <c r="Q26" s="27">
        <f t="shared" si="9"/>
        <v>189.10736679572435</v>
      </c>
      <c r="R26" s="27">
        <f t="shared" si="9"/>
        <v>182.91080638590299</v>
      </c>
      <c r="S26" s="27">
        <f t="shared" si="9"/>
        <v>185.95177387065883</v>
      </c>
      <c r="T26" s="27">
        <f t="shared" si="9"/>
        <v>192.34409277831671</v>
      </c>
      <c r="U26" s="27">
        <f t="shared" si="9"/>
        <v>211.22131268382543</v>
      </c>
      <c r="V26" s="27">
        <f t="shared" si="9"/>
        <v>201.85784997179002</v>
      </c>
      <c r="W26" s="27">
        <f t="shared" si="9"/>
        <v>86.627537800586566</v>
      </c>
      <c r="X26" s="27">
        <f t="shared" si="9"/>
        <v>77.427195173154161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368.79562023238708</v>
      </c>
      <c r="D33" s="19">
        <f t="shared" si="11"/>
        <v>363.66713721328205</v>
      </c>
      <c r="E33" s="19">
        <f t="shared" si="11"/>
        <v>317.39174639010741</v>
      </c>
      <c r="F33" s="19">
        <f t="shared" si="11"/>
        <v>317.98360943860024</v>
      </c>
      <c r="G33" s="19">
        <f t="shared" si="11"/>
        <v>324.20160403766204</v>
      </c>
      <c r="H33" s="19">
        <f t="shared" si="11"/>
        <v>308.8661293735031</v>
      </c>
      <c r="I33" s="19">
        <f t="shared" si="11"/>
        <v>293.37697798464916</v>
      </c>
      <c r="J33" s="19">
        <f t="shared" si="11"/>
        <v>275.12826634573941</v>
      </c>
      <c r="K33" s="19">
        <f t="shared" si="11"/>
        <v>266.16720129667442</v>
      </c>
      <c r="L33" s="19">
        <f t="shared" si="11"/>
        <v>241.30159212083751</v>
      </c>
      <c r="M33" s="19">
        <f t="shared" si="11"/>
        <v>235.41736739297795</v>
      </c>
      <c r="N33" s="19">
        <f t="shared" si="11"/>
        <v>263.52892906323513</v>
      </c>
      <c r="O33" s="19">
        <f t="shared" si="11"/>
        <v>219.84914721124952</v>
      </c>
      <c r="P33" s="19">
        <f t="shared" si="11"/>
        <v>188.91087505711849</v>
      </c>
      <c r="Q33" s="19">
        <f t="shared" si="11"/>
        <v>189.10736679572435</v>
      </c>
      <c r="R33" s="19">
        <f t="shared" si="11"/>
        <v>182.91080638590299</v>
      </c>
      <c r="S33" s="19">
        <f t="shared" si="11"/>
        <v>185.95177387065883</v>
      </c>
      <c r="T33" s="19">
        <f t="shared" si="11"/>
        <v>192.34409277831671</v>
      </c>
      <c r="U33" s="19">
        <f t="shared" si="11"/>
        <v>211.22131268382543</v>
      </c>
      <c r="V33" s="19">
        <f t="shared" si="11"/>
        <v>201.85784997179002</v>
      </c>
      <c r="W33" s="19">
        <f t="shared" si="11"/>
        <v>86.627537800586566</v>
      </c>
      <c r="X33" s="19">
        <f t="shared" si="11"/>
        <v>77.427195173154161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6.0412558961265637</v>
      </c>
      <c r="D38" s="8">
        <v>6.0582479881928046</v>
      </c>
      <c r="E38" s="8">
        <v>6.0576176751189328</v>
      </c>
      <c r="F38" s="8">
        <v>3.033945402235608</v>
      </c>
      <c r="G38" s="8">
        <v>3.0343421972882139</v>
      </c>
      <c r="H38" s="8">
        <v>0</v>
      </c>
      <c r="I38" s="8">
        <v>3.0349307732791306</v>
      </c>
      <c r="J38" s="8">
        <v>3.0380651124687805</v>
      </c>
      <c r="K38" s="8">
        <v>3.0416608794706854</v>
      </c>
      <c r="L38" s="8">
        <v>3.0403894565534437</v>
      </c>
      <c r="M38" s="8">
        <v>3.0443270242017864</v>
      </c>
      <c r="N38" s="8">
        <v>3.0469491537882627</v>
      </c>
      <c r="O38" s="8">
        <v>3.0432659977365568</v>
      </c>
      <c r="P38" s="8">
        <v>3.0438108013766736</v>
      </c>
      <c r="Q38" s="8">
        <v>3.0469767582130336</v>
      </c>
      <c r="R38" s="8">
        <v>3.0470694528448266</v>
      </c>
      <c r="S38" s="8">
        <v>3.0460834908598975</v>
      </c>
      <c r="T38" s="8">
        <v>3.0491314505414797</v>
      </c>
      <c r="U38" s="8">
        <v>3.0528596408158011</v>
      </c>
      <c r="V38" s="8">
        <v>3.0522159254084844</v>
      </c>
      <c r="W38" s="8">
        <v>3.0418299115114249</v>
      </c>
      <c r="X38" s="8">
        <v>3.0452466444703123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362.75436433626049</v>
      </c>
      <c r="D40" s="8">
        <v>357.60888922508923</v>
      </c>
      <c r="E40" s="8">
        <v>311.33412871498848</v>
      </c>
      <c r="F40" s="8">
        <v>314.94966403636465</v>
      </c>
      <c r="G40" s="8">
        <v>321.16726184037384</v>
      </c>
      <c r="H40" s="8">
        <v>308.8661293735031</v>
      </c>
      <c r="I40" s="8">
        <v>290.34204721137002</v>
      </c>
      <c r="J40" s="8">
        <v>272.09020123327065</v>
      </c>
      <c r="K40" s="8">
        <v>263.12554041720375</v>
      </c>
      <c r="L40" s="8">
        <v>238.26120266428407</v>
      </c>
      <c r="M40" s="8">
        <v>232.37304036877617</v>
      </c>
      <c r="N40" s="8">
        <v>260.48197990944686</v>
      </c>
      <c r="O40" s="8">
        <v>216.80588121351295</v>
      </c>
      <c r="P40" s="8">
        <v>185.86706425574181</v>
      </c>
      <c r="Q40" s="8">
        <v>186.06039003751133</v>
      </c>
      <c r="R40" s="8">
        <v>179.86373693305816</v>
      </c>
      <c r="S40" s="8">
        <v>182.90569037979893</v>
      </c>
      <c r="T40" s="8">
        <v>189.29496132777524</v>
      </c>
      <c r="U40" s="8">
        <v>208.16845304300963</v>
      </c>
      <c r="V40" s="8">
        <v>198.80563404638153</v>
      </c>
      <c r="W40" s="8">
        <v>83.585707889075138</v>
      </c>
      <c r="X40" s="8">
        <v>74.38194852868385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4.6883532876129372</v>
      </c>
      <c r="D2" s="21">
        <f t="shared" ref="D2:X2" si="0">SUM(D3,D17,D22,D25,D26,D51,D52)</f>
        <v>3.5901812667179596</v>
      </c>
      <c r="E2" s="21">
        <f t="shared" si="0"/>
        <v>3.1666946498927331</v>
      </c>
      <c r="F2" s="21">
        <f t="shared" si="0"/>
        <v>2.6288722813998437</v>
      </c>
      <c r="G2" s="21">
        <f t="shared" si="0"/>
        <v>2.6375327223378666</v>
      </c>
      <c r="H2" s="21">
        <f t="shared" si="0"/>
        <v>2.460928146497007</v>
      </c>
      <c r="I2" s="21">
        <f t="shared" si="0"/>
        <v>2.3294012553508949</v>
      </c>
      <c r="J2" s="21">
        <f t="shared" si="0"/>
        <v>1.8984066142605838</v>
      </c>
      <c r="K2" s="21">
        <f t="shared" si="0"/>
        <v>1.519747943325584</v>
      </c>
      <c r="L2" s="21">
        <f t="shared" si="0"/>
        <v>1.4792546391625074</v>
      </c>
      <c r="M2" s="21">
        <f t="shared" si="0"/>
        <v>1.1368243270220768</v>
      </c>
      <c r="N2" s="21">
        <f t="shared" si="0"/>
        <v>1.044692656764894</v>
      </c>
      <c r="O2" s="21">
        <f t="shared" si="0"/>
        <v>1.1386657487504872</v>
      </c>
      <c r="P2" s="21">
        <f t="shared" si="0"/>
        <v>0.94443922288151994</v>
      </c>
      <c r="Q2" s="21">
        <f t="shared" si="0"/>
        <v>0.74794748427564739</v>
      </c>
      <c r="R2" s="21">
        <f t="shared" si="0"/>
        <v>0.71785285409701793</v>
      </c>
      <c r="S2" s="21">
        <f t="shared" si="0"/>
        <v>0.79021288934118705</v>
      </c>
      <c r="T2" s="21">
        <f t="shared" si="0"/>
        <v>0.62429018168327499</v>
      </c>
      <c r="U2" s="21">
        <f t="shared" si="0"/>
        <v>0.42677655617459764</v>
      </c>
      <c r="V2" s="21">
        <f t="shared" si="0"/>
        <v>0.45051554820999373</v>
      </c>
      <c r="W2" s="21">
        <f t="shared" si="0"/>
        <v>0.48978019941343898</v>
      </c>
      <c r="X2" s="21">
        <f t="shared" si="0"/>
        <v>0.35039910684585085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4.6883532876129372</v>
      </c>
      <c r="D26" s="27">
        <f t="shared" si="9"/>
        <v>3.5901812667179596</v>
      </c>
      <c r="E26" s="27">
        <f t="shared" si="9"/>
        <v>3.1666946498927331</v>
      </c>
      <c r="F26" s="27">
        <f t="shared" si="9"/>
        <v>2.6288722813998437</v>
      </c>
      <c r="G26" s="27">
        <f t="shared" si="9"/>
        <v>2.6375327223378666</v>
      </c>
      <c r="H26" s="27">
        <f t="shared" si="9"/>
        <v>2.460928146497007</v>
      </c>
      <c r="I26" s="27">
        <f t="shared" si="9"/>
        <v>2.3294012553508949</v>
      </c>
      <c r="J26" s="27">
        <f t="shared" si="9"/>
        <v>1.8984066142605838</v>
      </c>
      <c r="K26" s="27">
        <f t="shared" si="9"/>
        <v>1.519747943325584</v>
      </c>
      <c r="L26" s="27">
        <f t="shared" si="9"/>
        <v>1.4792546391625074</v>
      </c>
      <c r="M26" s="27">
        <f t="shared" si="9"/>
        <v>1.1368243270220768</v>
      </c>
      <c r="N26" s="27">
        <f t="shared" si="9"/>
        <v>1.044692656764894</v>
      </c>
      <c r="O26" s="27">
        <f t="shared" si="9"/>
        <v>1.1386657487504872</v>
      </c>
      <c r="P26" s="27">
        <f t="shared" si="9"/>
        <v>0.94443922288151994</v>
      </c>
      <c r="Q26" s="27">
        <f t="shared" si="9"/>
        <v>0.74794748427564739</v>
      </c>
      <c r="R26" s="27">
        <f t="shared" si="9"/>
        <v>0.71785285409701793</v>
      </c>
      <c r="S26" s="27">
        <f t="shared" si="9"/>
        <v>0.79021288934118705</v>
      </c>
      <c r="T26" s="27">
        <f t="shared" si="9"/>
        <v>0.62429018168327499</v>
      </c>
      <c r="U26" s="27">
        <f t="shared" si="9"/>
        <v>0.42677655617459764</v>
      </c>
      <c r="V26" s="27">
        <f t="shared" si="9"/>
        <v>0.45051554820999373</v>
      </c>
      <c r="W26" s="27">
        <f t="shared" si="9"/>
        <v>0.48978019941343898</v>
      </c>
      <c r="X26" s="27">
        <f t="shared" si="9"/>
        <v>0.35039910684585085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4.6883532876129372</v>
      </c>
      <c r="D33" s="19">
        <f t="shared" si="11"/>
        <v>3.5901812667179596</v>
      </c>
      <c r="E33" s="19">
        <f t="shared" si="11"/>
        <v>3.1666946498927331</v>
      </c>
      <c r="F33" s="19">
        <f t="shared" si="11"/>
        <v>2.6288722813998437</v>
      </c>
      <c r="G33" s="19">
        <f t="shared" si="11"/>
        <v>2.6375327223378666</v>
      </c>
      <c r="H33" s="19">
        <f t="shared" si="11"/>
        <v>2.460928146497007</v>
      </c>
      <c r="I33" s="19">
        <f t="shared" si="11"/>
        <v>2.3294012553508949</v>
      </c>
      <c r="J33" s="19">
        <f t="shared" si="11"/>
        <v>1.8984066142605838</v>
      </c>
      <c r="K33" s="19">
        <f t="shared" si="11"/>
        <v>1.519747943325584</v>
      </c>
      <c r="L33" s="19">
        <f t="shared" si="11"/>
        <v>1.4792546391625074</v>
      </c>
      <c r="M33" s="19">
        <f t="shared" si="11"/>
        <v>1.1368243270220768</v>
      </c>
      <c r="N33" s="19">
        <f t="shared" si="11"/>
        <v>1.044692656764894</v>
      </c>
      <c r="O33" s="19">
        <f t="shared" si="11"/>
        <v>1.1386657487504872</v>
      </c>
      <c r="P33" s="19">
        <f t="shared" si="11"/>
        <v>0.94443922288151994</v>
      </c>
      <c r="Q33" s="19">
        <f t="shared" si="11"/>
        <v>0.74794748427564739</v>
      </c>
      <c r="R33" s="19">
        <f t="shared" si="11"/>
        <v>0.71785285409701793</v>
      </c>
      <c r="S33" s="19">
        <f t="shared" si="11"/>
        <v>0.79021288934118705</v>
      </c>
      <c r="T33" s="19">
        <f t="shared" si="11"/>
        <v>0.62429018168327499</v>
      </c>
      <c r="U33" s="19">
        <f t="shared" si="11"/>
        <v>0.42677655617459764</v>
      </c>
      <c r="V33" s="19">
        <f t="shared" si="11"/>
        <v>0.45051554820999373</v>
      </c>
      <c r="W33" s="19">
        <f t="shared" si="11"/>
        <v>0.48978019941343898</v>
      </c>
      <c r="X33" s="19">
        <f t="shared" si="11"/>
        <v>0.35039910684585085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7.6800103873437178E-2</v>
      </c>
      <c r="D38" s="8">
        <v>5.9808011807197185E-2</v>
      </c>
      <c r="E38" s="8">
        <v>6.0438324881067776E-2</v>
      </c>
      <c r="F38" s="8">
        <v>2.5082597764391226E-2</v>
      </c>
      <c r="G38" s="8">
        <v>2.468580271178587E-2</v>
      </c>
      <c r="H38" s="8">
        <v>0</v>
      </c>
      <c r="I38" s="8">
        <v>2.4097226720868947E-2</v>
      </c>
      <c r="J38" s="8">
        <v>2.0962887531219204E-2</v>
      </c>
      <c r="K38" s="8">
        <v>1.7367120529313756E-2</v>
      </c>
      <c r="L38" s="8">
        <v>1.8638543446556379E-2</v>
      </c>
      <c r="M38" s="8">
        <v>1.4700975798213556E-2</v>
      </c>
      <c r="N38" s="8">
        <v>1.2078846211737148E-2</v>
      </c>
      <c r="O38" s="8">
        <v>1.5762002263442397E-2</v>
      </c>
      <c r="P38" s="8">
        <v>1.5217198623326362E-2</v>
      </c>
      <c r="Q38" s="8">
        <v>1.2051241786966349E-2</v>
      </c>
      <c r="R38" s="8">
        <v>1.195854715517277E-2</v>
      </c>
      <c r="S38" s="8">
        <v>1.2944509140101817E-2</v>
      </c>
      <c r="T38" s="8">
        <v>9.896549458519777E-3</v>
      </c>
      <c r="U38" s="8">
        <v>6.1683591841987318E-3</v>
      </c>
      <c r="V38" s="8">
        <v>6.8120745915149963E-3</v>
      </c>
      <c r="W38" s="8">
        <v>1.7198088488574601E-2</v>
      </c>
      <c r="X38" s="8">
        <v>1.3781355529687248E-2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4.6115531837394999</v>
      </c>
      <c r="D40" s="8">
        <v>3.5303732549107623</v>
      </c>
      <c r="E40" s="8">
        <v>3.1062563250116653</v>
      </c>
      <c r="F40" s="8">
        <v>2.6037896836354526</v>
      </c>
      <c r="G40" s="8">
        <v>2.6128469196260808</v>
      </c>
      <c r="H40" s="8">
        <v>2.460928146497007</v>
      </c>
      <c r="I40" s="8">
        <v>2.3053040286300259</v>
      </c>
      <c r="J40" s="8">
        <v>1.8774437267293647</v>
      </c>
      <c r="K40" s="8">
        <v>1.5023808227962703</v>
      </c>
      <c r="L40" s="8">
        <v>1.4606160957159511</v>
      </c>
      <c r="M40" s="8">
        <v>1.1221233512238633</v>
      </c>
      <c r="N40" s="8">
        <v>1.0326138105531568</v>
      </c>
      <c r="O40" s="8">
        <v>1.1229037464870448</v>
      </c>
      <c r="P40" s="8">
        <v>0.92922202425819356</v>
      </c>
      <c r="Q40" s="8">
        <v>0.73589624248868102</v>
      </c>
      <c r="R40" s="8">
        <v>0.70589430694184518</v>
      </c>
      <c r="S40" s="8">
        <v>0.77726838020108524</v>
      </c>
      <c r="T40" s="8">
        <v>0.61439363222475518</v>
      </c>
      <c r="U40" s="8">
        <v>0.42060819699039892</v>
      </c>
      <c r="V40" s="8">
        <v>0.44370347361847873</v>
      </c>
      <c r="W40" s="8">
        <v>0.47258211092486435</v>
      </c>
      <c r="X40" s="8">
        <v>0.33661775131616362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500.24133036000001</v>
      </c>
      <c r="D2" s="21">
        <f t="shared" ref="D2:X2" si="0">SUM(D3,D17,D22,D25,D26,D51,D52)</f>
        <v>455.70023603999994</v>
      </c>
      <c r="E2" s="21">
        <f t="shared" si="0"/>
        <v>474.7870760400001</v>
      </c>
      <c r="F2" s="21">
        <f t="shared" si="0"/>
        <v>490.69296180000003</v>
      </c>
      <c r="G2" s="21">
        <f t="shared" si="0"/>
        <v>470.87193348000005</v>
      </c>
      <c r="H2" s="21">
        <f t="shared" si="0"/>
        <v>477.02114892000009</v>
      </c>
      <c r="I2" s="21">
        <f t="shared" si="0"/>
        <v>511.62716448000003</v>
      </c>
      <c r="J2" s="21">
        <f t="shared" si="0"/>
        <v>527.36647535999998</v>
      </c>
      <c r="K2" s="21">
        <f t="shared" si="0"/>
        <v>436.68836424000006</v>
      </c>
      <c r="L2" s="21">
        <f t="shared" si="0"/>
        <v>449.57432807999999</v>
      </c>
      <c r="M2" s="21">
        <f t="shared" si="0"/>
        <v>515.79534672</v>
      </c>
      <c r="N2" s="21">
        <f t="shared" si="0"/>
        <v>492.16286663999995</v>
      </c>
      <c r="O2" s="21">
        <f t="shared" si="0"/>
        <v>457.46464176000006</v>
      </c>
      <c r="P2" s="21">
        <f t="shared" si="0"/>
        <v>452.29275396000003</v>
      </c>
      <c r="Q2" s="21">
        <f t="shared" si="0"/>
        <v>392.73291936000004</v>
      </c>
      <c r="R2" s="21">
        <f t="shared" si="0"/>
        <v>398.95988400000005</v>
      </c>
      <c r="S2" s="21">
        <f t="shared" si="0"/>
        <v>373.45117932000005</v>
      </c>
      <c r="T2" s="21">
        <f t="shared" si="0"/>
        <v>385.61486292000006</v>
      </c>
      <c r="U2" s="21">
        <f t="shared" si="0"/>
        <v>385.51296060000004</v>
      </c>
      <c r="V2" s="21">
        <f t="shared" si="0"/>
        <v>398.27817611999996</v>
      </c>
      <c r="W2" s="21">
        <f t="shared" si="0"/>
        <v>334.05881975999995</v>
      </c>
      <c r="X2" s="21">
        <f t="shared" si="0"/>
        <v>337.38605783999992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500.24133036000001</v>
      </c>
      <c r="D26" s="27">
        <f t="shared" si="13"/>
        <v>455.70023603999994</v>
      </c>
      <c r="E26" s="27">
        <f t="shared" si="13"/>
        <v>474.7870760400001</v>
      </c>
      <c r="F26" s="27">
        <f t="shared" si="13"/>
        <v>490.69296180000003</v>
      </c>
      <c r="G26" s="27">
        <f t="shared" si="13"/>
        <v>470.87193348000005</v>
      </c>
      <c r="H26" s="27">
        <f t="shared" si="13"/>
        <v>477.02114892000009</v>
      </c>
      <c r="I26" s="27">
        <f t="shared" si="13"/>
        <v>511.62716448000003</v>
      </c>
      <c r="J26" s="27">
        <f t="shared" si="13"/>
        <v>527.36647535999998</v>
      </c>
      <c r="K26" s="27">
        <f t="shared" si="13"/>
        <v>436.68836424000006</v>
      </c>
      <c r="L26" s="27">
        <f t="shared" si="13"/>
        <v>449.57432807999999</v>
      </c>
      <c r="M26" s="27">
        <f t="shared" si="13"/>
        <v>515.79534672</v>
      </c>
      <c r="N26" s="27">
        <f t="shared" si="13"/>
        <v>492.16286663999995</v>
      </c>
      <c r="O26" s="27">
        <f t="shared" si="13"/>
        <v>457.46464176000006</v>
      </c>
      <c r="P26" s="27">
        <f t="shared" si="13"/>
        <v>452.29275396000003</v>
      </c>
      <c r="Q26" s="27">
        <f t="shared" si="13"/>
        <v>392.73291936000004</v>
      </c>
      <c r="R26" s="27">
        <f t="shared" si="13"/>
        <v>398.95988400000005</v>
      </c>
      <c r="S26" s="27">
        <f t="shared" si="13"/>
        <v>373.45117932000005</v>
      </c>
      <c r="T26" s="27">
        <f t="shared" si="13"/>
        <v>385.61486292000006</v>
      </c>
      <c r="U26" s="27">
        <f t="shared" si="13"/>
        <v>385.51296060000004</v>
      </c>
      <c r="V26" s="27">
        <f t="shared" si="13"/>
        <v>398.27817611999996</v>
      </c>
      <c r="W26" s="27">
        <f t="shared" ref="W26:X26" si="14">SUM(W27,W33)</f>
        <v>334.05881975999995</v>
      </c>
      <c r="X26" s="27">
        <f t="shared" si="14"/>
        <v>337.38605783999992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500.24133036000001</v>
      </c>
      <c r="D33" s="19">
        <f t="shared" si="17"/>
        <v>455.70023603999994</v>
      </c>
      <c r="E33" s="19">
        <f t="shared" si="17"/>
        <v>474.7870760400001</v>
      </c>
      <c r="F33" s="19">
        <f t="shared" si="17"/>
        <v>490.69296180000003</v>
      </c>
      <c r="G33" s="19">
        <f t="shared" si="17"/>
        <v>470.87193348000005</v>
      </c>
      <c r="H33" s="19">
        <f t="shared" si="17"/>
        <v>477.02114892000009</v>
      </c>
      <c r="I33" s="19">
        <f t="shared" si="17"/>
        <v>511.62716448000003</v>
      </c>
      <c r="J33" s="19">
        <f t="shared" si="17"/>
        <v>527.36647535999998</v>
      </c>
      <c r="K33" s="19">
        <f t="shared" si="17"/>
        <v>436.68836424000006</v>
      </c>
      <c r="L33" s="19">
        <f t="shared" si="17"/>
        <v>449.57432807999999</v>
      </c>
      <c r="M33" s="19">
        <f t="shared" si="17"/>
        <v>515.79534672</v>
      </c>
      <c r="N33" s="19">
        <f t="shared" si="17"/>
        <v>492.16286663999995</v>
      </c>
      <c r="O33" s="19">
        <f t="shared" si="17"/>
        <v>457.46464176000006</v>
      </c>
      <c r="P33" s="19">
        <f t="shared" si="17"/>
        <v>452.29275396000003</v>
      </c>
      <c r="Q33" s="19">
        <f t="shared" si="17"/>
        <v>392.73291936000004</v>
      </c>
      <c r="R33" s="19">
        <f t="shared" si="17"/>
        <v>398.95988400000005</v>
      </c>
      <c r="S33" s="19">
        <f t="shared" si="17"/>
        <v>373.45117932000005</v>
      </c>
      <c r="T33" s="19">
        <f t="shared" si="17"/>
        <v>385.61486292000006</v>
      </c>
      <c r="U33" s="19">
        <f t="shared" si="17"/>
        <v>385.51296060000004</v>
      </c>
      <c r="V33" s="19">
        <f t="shared" si="17"/>
        <v>398.27817611999996</v>
      </c>
      <c r="W33" s="19">
        <f t="shared" ref="W33:X33" si="18">SUM(W34:W50)</f>
        <v>334.05881975999995</v>
      </c>
      <c r="X33" s="19">
        <f t="shared" si="18"/>
        <v>337.38605783999992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134.09550000000002</v>
      </c>
      <c r="D37" s="8">
        <f>FC_TRA_DNAVI_DCS_E!D37+FC_TRA_DNAVI_IWW_E!D37</f>
        <v>134.09550000000002</v>
      </c>
      <c r="E37" s="8">
        <f>FC_TRA_DNAVI_DCS_E!E37+FC_TRA_DNAVI_IWW_E!E37</f>
        <v>134.09549999999999</v>
      </c>
      <c r="F37" s="8">
        <f>FC_TRA_DNAVI_DCS_E!F37+FC_TRA_DNAVI_IWW_E!F37</f>
        <v>134.09549999999999</v>
      </c>
      <c r="G37" s="8">
        <f>FC_TRA_DNAVI_DCS_E!G37+FC_TRA_DNAVI_IWW_E!G37</f>
        <v>134.27013600000006</v>
      </c>
      <c r="H37" s="8">
        <f>FC_TRA_DNAVI_DCS_E!H37+FC_TRA_DNAVI_IWW_E!H37</f>
        <v>134.09550000000002</v>
      </c>
      <c r="I37" s="8">
        <f>FC_TRA_DNAVI_DCS_E!I37+FC_TRA_DNAVI_IWW_E!I37</f>
        <v>137.10397932000001</v>
      </c>
      <c r="J37" s="8">
        <f>FC_TRA_DNAVI_DCS_E!J37+FC_TRA_DNAVI_IWW_E!J37</f>
        <v>140.11395552000002</v>
      </c>
      <c r="K37" s="8">
        <f>FC_TRA_DNAVI_DCS_E!K37+FC_TRA_DNAVI_IWW_E!K37</f>
        <v>110.25618912000002</v>
      </c>
      <c r="L37" s="8">
        <f>FC_TRA_DNAVI_DCS_E!L37+FC_TRA_DNAVI_IWW_E!L37</f>
        <v>107.2764</v>
      </c>
      <c r="M37" s="8">
        <f>FC_TRA_DNAVI_DCS_E!M37+FC_TRA_DNAVI_IWW_E!M37</f>
        <v>113.23622771999999</v>
      </c>
      <c r="N37" s="8">
        <f>FC_TRA_DNAVI_DCS_E!N37+FC_TRA_DNAVI_IWW_E!N37</f>
        <v>86.417127719999996</v>
      </c>
      <c r="O37" s="8">
        <f>FC_TRA_DNAVI_DCS_E!O37+FC_TRA_DNAVI_IWW_E!O37</f>
        <v>86.417127720000011</v>
      </c>
      <c r="P37" s="8">
        <f>FC_TRA_DNAVI_DCS_E!P37+FC_TRA_DNAVI_IWW_E!P37</f>
        <v>99.251376839999978</v>
      </c>
      <c r="Q37" s="8">
        <f>FC_TRA_DNAVI_DCS_E!Q37+FC_TRA_DNAVI_IWW_E!Q37</f>
        <v>96.243895440000017</v>
      </c>
      <c r="R37" s="8">
        <f>FC_TRA_DNAVI_DCS_E!R37+FC_TRA_DNAVI_IWW_E!R37</f>
        <v>99.251376840000006</v>
      </c>
      <c r="S37" s="8">
        <f>FC_TRA_DNAVI_DCS_E!S37+FC_TRA_DNAVI_IWW_E!S37</f>
        <v>96.243895440000017</v>
      </c>
      <c r="T37" s="8">
        <f>FC_TRA_DNAVI_DCS_E!T37+FC_TRA_DNAVI_IWW_E!T37</f>
        <v>93.236164560000006</v>
      </c>
      <c r="U37" s="8">
        <f>FC_TRA_DNAVI_DCS_E!U37+FC_TRA_DNAVI_IWW_E!U37</f>
        <v>93.236164560000006</v>
      </c>
      <c r="V37" s="8">
        <f>FC_TRA_DNAVI_DCS_E!V37+FC_TRA_DNAVI_IWW_E!V37</f>
        <v>93.236164559999992</v>
      </c>
      <c r="W37" s="8">
        <f>FC_TRA_DNAVI_DCS_E!W37+FC_TRA_DNAVI_IWW_E!W37</f>
        <v>108.27431999999999</v>
      </c>
      <c r="X37" s="8">
        <f>FC_TRA_DNAVI_DCS_E!X37+FC_TRA_DNAVI_IWW_E!X37</f>
        <v>120.30474455999999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194.36427035999998</v>
      </c>
      <c r="D43" s="8">
        <f>FC_TRA_DNAVI_DCS_E!D43+FC_TRA_DNAVI_IWW_E!D43</f>
        <v>191.17808891999996</v>
      </c>
      <c r="E43" s="8">
        <f>FC_TRA_DNAVI_DCS_E!E43+FC_TRA_DNAVI_IWW_E!E43</f>
        <v>191.17808892000005</v>
      </c>
      <c r="F43" s="8">
        <f>FC_TRA_DNAVI_DCS_E!F43+FC_TRA_DNAVI_IWW_E!F43</f>
        <v>191.17808892000002</v>
      </c>
      <c r="G43" s="8">
        <f>FC_TRA_DNAVI_DCS_E!G43+FC_TRA_DNAVI_IWW_E!G43</f>
        <v>196.63173035999998</v>
      </c>
      <c r="H43" s="8">
        <f>FC_TRA_DNAVI_DCS_E!H43+FC_TRA_DNAVI_IWW_E!H43</f>
        <v>209.31776892000005</v>
      </c>
      <c r="I43" s="8">
        <f>FC_TRA_DNAVI_DCS_E!I43+FC_TRA_DNAVI_IWW_E!I43</f>
        <v>231.37188515999998</v>
      </c>
      <c r="J43" s="8">
        <f>FC_TRA_DNAVI_DCS_E!J43+FC_TRA_DNAVI_IWW_E!J43</f>
        <v>234.55779983999997</v>
      </c>
      <c r="K43" s="8">
        <f>FC_TRA_DNAVI_DCS_E!K43+FC_TRA_DNAVI_IWW_E!K43</f>
        <v>202.86564480000004</v>
      </c>
      <c r="L43" s="8">
        <f>FC_TRA_DNAVI_DCS_E!L43+FC_TRA_DNAVI_IWW_E!L43</f>
        <v>212.39484551999999</v>
      </c>
      <c r="M43" s="8">
        <f>FC_TRA_DNAVI_DCS_E!M43+FC_TRA_DNAVI_IWW_E!M43</f>
        <v>269.48762099999999</v>
      </c>
      <c r="N43" s="8">
        <f>FC_TRA_DNAVI_DCS_E!N43+FC_TRA_DNAVI_IWW_E!N43</f>
        <v>263.10992291999997</v>
      </c>
      <c r="O43" s="8">
        <f>FC_TRA_DNAVI_DCS_E!O43+FC_TRA_DNAVI_IWW_E!O43</f>
        <v>244.08993492000005</v>
      </c>
      <c r="P43" s="8">
        <f>FC_TRA_DNAVI_DCS_E!P43+FC_TRA_DNAVI_IWW_E!P43</f>
        <v>259.29072000000002</v>
      </c>
      <c r="Q43" s="8">
        <f>FC_TRA_DNAVI_DCS_E!Q43+FC_TRA_DNAVI_IWW_E!Q43</f>
        <v>246.48624000000001</v>
      </c>
      <c r="R43" s="8">
        <f>FC_TRA_DNAVI_DCS_E!R43+FC_TRA_DNAVI_IWW_E!R43</f>
        <v>265.34857283999997</v>
      </c>
      <c r="S43" s="8">
        <f>FC_TRA_DNAVI_DCS_E!S43+FC_TRA_DNAVI_IWW_E!S43</f>
        <v>245.93858172000003</v>
      </c>
      <c r="T43" s="8">
        <f>FC_TRA_DNAVI_DCS_E!T43+FC_TRA_DNAVI_IWW_E!T43</f>
        <v>257.98226220000004</v>
      </c>
      <c r="U43" s="8">
        <f>FC_TRA_DNAVI_DCS_E!U43+FC_TRA_DNAVI_IWW_E!U43</f>
        <v>257.88035988000001</v>
      </c>
      <c r="V43" s="8">
        <f>FC_TRA_DNAVI_DCS_E!V43+FC_TRA_DNAVI_IWW_E!V43</f>
        <v>267.51839867999996</v>
      </c>
      <c r="W43" s="8">
        <f>FC_TRA_DNAVI_DCS_E!W43+FC_TRA_DNAVI_IWW_E!W43</f>
        <v>207.02283263999996</v>
      </c>
      <c r="X43" s="8">
        <f>FC_TRA_DNAVI_DCS_E!X43+FC_TRA_DNAVI_IWW_E!X43</f>
        <v>204.57344231999997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171.78156000000001</v>
      </c>
      <c r="D44" s="8">
        <f>FC_TRA_DNAVI_DCS_E!D44+FC_TRA_DNAVI_IWW_E!D44</f>
        <v>130.42664711999998</v>
      </c>
      <c r="E44" s="8">
        <f>FC_TRA_DNAVI_DCS_E!E44+FC_TRA_DNAVI_IWW_E!E44</f>
        <v>149.51348712000001</v>
      </c>
      <c r="F44" s="8">
        <f>FC_TRA_DNAVI_DCS_E!F44+FC_TRA_DNAVI_IWW_E!F44</f>
        <v>165.41937288000005</v>
      </c>
      <c r="G44" s="8">
        <f>FC_TRA_DNAVI_DCS_E!G44+FC_TRA_DNAVI_IWW_E!G44</f>
        <v>139.97006712000001</v>
      </c>
      <c r="H44" s="8">
        <f>FC_TRA_DNAVI_DCS_E!H44+FC_TRA_DNAVI_IWW_E!H44</f>
        <v>133.60788000000002</v>
      </c>
      <c r="I44" s="8">
        <f>FC_TRA_DNAVI_DCS_E!I44+FC_TRA_DNAVI_IWW_E!I44</f>
        <v>143.15130000000002</v>
      </c>
      <c r="J44" s="8">
        <f>FC_TRA_DNAVI_DCS_E!J44+FC_TRA_DNAVI_IWW_E!J44</f>
        <v>152.69471999999999</v>
      </c>
      <c r="K44" s="8">
        <f>FC_TRA_DNAVI_DCS_E!K44+FC_TRA_DNAVI_IWW_E!K44</f>
        <v>123.56653032</v>
      </c>
      <c r="L44" s="8">
        <f>FC_TRA_DNAVI_DCS_E!L44+FC_TRA_DNAVI_IWW_E!L44</f>
        <v>129.90308256000003</v>
      </c>
      <c r="M44" s="8">
        <f>FC_TRA_DNAVI_DCS_E!M44+FC_TRA_DNAVI_IWW_E!M44</f>
        <v>133.07149799999999</v>
      </c>
      <c r="N44" s="8">
        <f>FC_TRA_DNAVI_DCS_E!N44+FC_TRA_DNAVI_IWW_E!N44</f>
        <v>142.63581600000001</v>
      </c>
      <c r="O44" s="8">
        <f>FC_TRA_DNAVI_DCS_E!O44+FC_TRA_DNAVI_IWW_E!O44</f>
        <v>126.95757911999999</v>
      </c>
      <c r="P44" s="8">
        <f>FC_TRA_DNAVI_DCS_E!P44+FC_TRA_DNAVI_IWW_E!P44</f>
        <v>93.750657120000014</v>
      </c>
      <c r="Q44" s="8">
        <f>FC_TRA_DNAVI_DCS_E!Q44+FC_TRA_DNAVI_IWW_E!Q44</f>
        <v>50.002783920000006</v>
      </c>
      <c r="R44" s="8">
        <f>FC_TRA_DNAVI_DCS_E!R44+FC_TRA_DNAVI_IWW_E!R44</f>
        <v>34.359934320000015</v>
      </c>
      <c r="S44" s="8">
        <f>FC_TRA_DNAVI_DCS_E!S44+FC_TRA_DNAVI_IWW_E!S44</f>
        <v>31.268702160000004</v>
      </c>
      <c r="T44" s="8">
        <f>FC_TRA_DNAVI_DCS_E!T44+FC_TRA_DNAVI_IWW_E!T44</f>
        <v>34.396436160000007</v>
      </c>
      <c r="U44" s="8">
        <f>FC_TRA_DNAVI_DCS_E!U44+FC_TRA_DNAVI_IWW_E!U44</f>
        <v>34.396436160000007</v>
      </c>
      <c r="V44" s="8">
        <f>FC_TRA_DNAVI_DCS_E!V44+FC_TRA_DNAVI_IWW_E!V44</f>
        <v>37.523612880000016</v>
      </c>
      <c r="W44" s="8">
        <f>FC_TRA_DNAVI_DCS_E!W44+FC_TRA_DNAVI_IWW_E!W44</f>
        <v>18.761667120000002</v>
      </c>
      <c r="X44" s="8">
        <f>FC_TRA_DNAVI_DCS_E!X44+FC_TRA_DNAVI_IWW_E!X44</f>
        <v>12.507870960000004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3.811730400000001</v>
      </c>
      <c r="L61" s="49">
        <f t="shared" si="21"/>
        <v>5.8342032000000019</v>
      </c>
      <c r="M61" s="49">
        <f t="shared" si="21"/>
        <v>6.5116742400000005</v>
      </c>
      <c r="N61" s="49">
        <f t="shared" si="21"/>
        <v>5.7969907200000002</v>
      </c>
      <c r="O61" s="49">
        <f t="shared" si="21"/>
        <v>5.8477118400000005</v>
      </c>
      <c r="P61" s="49">
        <f t="shared" si="21"/>
        <v>3.8897236799999986</v>
      </c>
      <c r="Q61" s="49">
        <f t="shared" si="21"/>
        <v>5.8688668800000023</v>
      </c>
      <c r="R61" s="49">
        <f t="shared" si="21"/>
        <v>4.0082428799999992</v>
      </c>
      <c r="S61" s="49">
        <f t="shared" si="21"/>
        <v>4.2203030400000001</v>
      </c>
      <c r="T61" s="49">
        <f t="shared" si="21"/>
        <v>5.9328417599999996</v>
      </c>
      <c r="U61" s="49">
        <f t="shared" si="21"/>
        <v>5.8630046400000007</v>
      </c>
      <c r="V61" s="49">
        <f t="shared" si="21"/>
        <v>5.9167843200000014</v>
      </c>
      <c r="W61" s="49">
        <f t="shared" si="21"/>
        <v>8.149278240000001</v>
      </c>
      <c r="X61" s="49">
        <f t="shared" si="21"/>
        <v>18.121968000000003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3.811730400000001</v>
      </c>
      <c r="L67" s="52">
        <f>FC_TRA_DNAVI_DCS_E!L67+FC_TRA_DNAVI_IWW_E!L67</f>
        <v>5.8342032000000019</v>
      </c>
      <c r="M67" s="52">
        <f>FC_TRA_DNAVI_DCS_E!M67+FC_TRA_DNAVI_IWW_E!M67</f>
        <v>6.5116742400000005</v>
      </c>
      <c r="N67" s="52">
        <f>FC_TRA_DNAVI_DCS_E!N67+FC_TRA_DNAVI_IWW_E!N67</f>
        <v>5.7969907200000002</v>
      </c>
      <c r="O67" s="52">
        <f>FC_TRA_DNAVI_DCS_E!O67+FC_TRA_DNAVI_IWW_E!O67</f>
        <v>5.8477118400000005</v>
      </c>
      <c r="P67" s="52">
        <f>FC_TRA_DNAVI_DCS_E!P67+FC_TRA_DNAVI_IWW_E!P67</f>
        <v>3.8897236799999986</v>
      </c>
      <c r="Q67" s="52">
        <f>FC_TRA_DNAVI_DCS_E!Q67+FC_TRA_DNAVI_IWW_E!Q67</f>
        <v>5.8688668800000023</v>
      </c>
      <c r="R67" s="52">
        <f>FC_TRA_DNAVI_DCS_E!R67+FC_TRA_DNAVI_IWW_E!R67</f>
        <v>4.0082428799999992</v>
      </c>
      <c r="S67" s="52">
        <f>FC_TRA_DNAVI_DCS_E!S67+FC_TRA_DNAVI_IWW_E!S67</f>
        <v>4.2203030400000001</v>
      </c>
      <c r="T67" s="52">
        <f>FC_TRA_DNAVI_DCS_E!T67+FC_TRA_DNAVI_IWW_E!T67</f>
        <v>5.9328417599999996</v>
      </c>
      <c r="U67" s="52">
        <f>FC_TRA_DNAVI_DCS_E!U67+FC_TRA_DNAVI_IWW_E!U67</f>
        <v>5.8630046400000007</v>
      </c>
      <c r="V67" s="52">
        <f>FC_TRA_DNAVI_DCS_E!V67+FC_TRA_DNAVI_IWW_E!V67</f>
        <v>5.9167843200000014</v>
      </c>
      <c r="W67" s="52">
        <f>FC_TRA_DNAVI_DCS_E!W67+FC_TRA_DNAVI_IWW_E!W67</f>
        <v>8.149278240000001</v>
      </c>
      <c r="X67" s="52">
        <f>FC_TRA_DNAVI_DCS_E!X67+FC_TRA_DNAVI_IWW_E!X67</f>
        <v>12.694808160000003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5.4271598399999981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428.95570917927034</v>
      </c>
      <c r="D2" s="21">
        <f t="shared" ref="D2:X2" si="0">SUM(D3,D17,D22,D25,D26,D51,D52)</f>
        <v>396.31031841622968</v>
      </c>
      <c r="E2" s="21">
        <f t="shared" si="0"/>
        <v>413.98111110912612</v>
      </c>
      <c r="F2" s="21">
        <f t="shared" si="0"/>
        <v>415.34754076158276</v>
      </c>
      <c r="G2" s="21">
        <f t="shared" si="0"/>
        <v>388.89815345203425</v>
      </c>
      <c r="H2" s="21">
        <f t="shared" si="0"/>
        <v>412.51879286595312</v>
      </c>
      <c r="I2" s="21">
        <f t="shared" si="0"/>
        <v>460.07130171521408</v>
      </c>
      <c r="J2" s="21">
        <f t="shared" si="0"/>
        <v>453.17284362624503</v>
      </c>
      <c r="K2" s="21">
        <f t="shared" si="0"/>
        <v>396.15571574509312</v>
      </c>
      <c r="L2" s="21">
        <f t="shared" si="0"/>
        <v>409.9519647930249</v>
      </c>
      <c r="M2" s="21">
        <f t="shared" si="0"/>
        <v>488.7143159742966</v>
      </c>
      <c r="N2" s="21">
        <f t="shared" si="0"/>
        <v>464.52838175982936</v>
      </c>
      <c r="O2" s="21">
        <f t="shared" si="0"/>
        <v>405.11654195145991</v>
      </c>
      <c r="P2" s="21">
        <f t="shared" si="0"/>
        <v>383.98421743525932</v>
      </c>
      <c r="Q2" s="21">
        <f t="shared" si="0"/>
        <v>341.68884514817438</v>
      </c>
      <c r="R2" s="21">
        <f t="shared" si="0"/>
        <v>354.70921200933265</v>
      </c>
      <c r="S2" s="21">
        <f t="shared" si="0"/>
        <v>343.01537704646546</v>
      </c>
      <c r="T2" s="21">
        <f t="shared" si="0"/>
        <v>352.68448754964061</v>
      </c>
      <c r="U2" s="21">
        <f t="shared" si="0"/>
        <v>358.55453986337102</v>
      </c>
      <c r="V2" s="21">
        <f t="shared" si="0"/>
        <v>380.12471216734968</v>
      </c>
      <c r="W2" s="21">
        <f t="shared" si="0"/>
        <v>304.09074024585982</v>
      </c>
      <c r="X2" s="21">
        <f t="shared" si="0"/>
        <v>286.95046580847099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428.95570917927034</v>
      </c>
      <c r="D26" s="27">
        <f t="shared" si="9"/>
        <v>396.31031841622968</v>
      </c>
      <c r="E26" s="27">
        <f t="shared" si="9"/>
        <v>413.98111110912612</v>
      </c>
      <c r="F26" s="27">
        <f t="shared" si="9"/>
        <v>415.34754076158276</v>
      </c>
      <c r="G26" s="27">
        <f t="shared" si="9"/>
        <v>388.89815345203425</v>
      </c>
      <c r="H26" s="27">
        <f t="shared" si="9"/>
        <v>412.51879286595312</v>
      </c>
      <c r="I26" s="27">
        <f t="shared" si="9"/>
        <v>460.07130171521408</v>
      </c>
      <c r="J26" s="27">
        <f t="shared" si="9"/>
        <v>453.17284362624503</v>
      </c>
      <c r="K26" s="27">
        <f t="shared" si="9"/>
        <v>396.15571574509312</v>
      </c>
      <c r="L26" s="27">
        <f t="shared" si="9"/>
        <v>409.9519647930249</v>
      </c>
      <c r="M26" s="27">
        <f t="shared" si="9"/>
        <v>488.7143159742966</v>
      </c>
      <c r="N26" s="27">
        <f t="shared" si="9"/>
        <v>464.52838175982936</v>
      </c>
      <c r="O26" s="27">
        <f t="shared" si="9"/>
        <v>405.11654195145991</v>
      </c>
      <c r="P26" s="27">
        <f t="shared" si="9"/>
        <v>383.98421743525932</v>
      </c>
      <c r="Q26" s="27">
        <f t="shared" si="9"/>
        <v>341.68884514817438</v>
      </c>
      <c r="R26" s="27">
        <f t="shared" si="9"/>
        <v>354.70921200933265</v>
      </c>
      <c r="S26" s="27">
        <f t="shared" si="9"/>
        <v>343.01537704646546</v>
      </c>
      <c r="T26" s="27">
        <f t="shared" si="9"/>
        <v>352.68448754964061</v>
      </c>
      <c r="U26" s="27">
        <f t="shared" si="9"/>
        <v>358.55453986337102</v>
      </c>
      <c r="V26" s="27">
        <f t="shared" si="9"/>
        <v>380.12471216734968</v>
      </c>
      <c r="W26" s="27">
        <f t="shared" si="9"/>
        <v>304.09074024585982</v>
      </c>
      <c r="X26" s="27">
        <f t="shared" si="9"/>
        <v>286.95046580847099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428.95570917927034</v>
      </c>
      <c r="D33" s="19">
        <f t="shared" si="11"/>
        <v>396.31031841622968</v>
      </c>
      <c r="E33" s="19">
        <f t="shared" si="11"/>
        <v>413.98111110912612</v>
      </c>
      <c r="F33" s="19">
        <f t="shared" si="11"/>
        <v>415.34754076158276</v>
      </c>
      <c r="G33" s="19">
        <f t="shared" si="11"/>
        <v>388.89815345203425</v>
      </c>
      <c r="H33" s="19">
        <f t="shared" si="11"/>
        <v>412.51879286595312</v>
      </c>
      <c r="I33" s="19">
        <f t="shared" si="11"/>
        <v>460.07130171521408</v>
      </c>
      <c r="J33" s="19">
        <f t="shared" si="11"/>
        <v>453.17284362624503</v>
      </c>
      <c r="K33" s="19">
        <f t="shared" si="11"/>
        <v>396.15571574509312</v>
      </c>
      <c r="L33" s="19">
        <f t="shared" si="11"/>
        <v>409.9519647930249</v>
      </c>
      <c r="M33" s="19">
        <f t="shared" si="11"/>
        <v>488.7143159742966</v>
      </c>
      <c r="N33" s="19">
        <f t="shared" si="11"/>
        <v>464.52838175982936</v>
      </c>
      <c r="O33" s="19">
        <f t="shared" si="11"/>
        <v>405.11654195145991</v>
      </c>
      <c r="P33" s="19">
        <f t="shared" si="11"/>
        <v>383.98421743525932</v>
      </c>
      <c r="Q33" s="19">
        <f t="shared" si="11"/>
        <v>341.68884514817438</v>
      </c>
      <c r="R33" s="19">
        <f t="shared" si="11"/>
        <v>354.70921200933265</v>
      </c>
      <c r="S33" s="19">
        <f t="shared" si="11"/>
        <v>343.01537704646546</v>
      </c>
      <c r="T33" s="19">
        <f t="shared" si="11"/>
        <v>352.68448754964061</v>
      </c>
      <c r="U33" s="19">
        <f t="shared" si="11"/>
        <v>358.55453986337102</v>
      </c>
      <c r="V33" s="19">
        <f t="shared" si="11"/>
        <v>380.12471216734968</v>
      </c>
      <c r="W33" s="19">
        <f t="shared" si="11"/>
        <v>304.09074024585982</v>
      </c>
      <c r="X33" s="19">
        <f t="shared" si="11"/>
        <v>286.95046580847099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114.98656110412486</v>
      </c>
      <c r="D37" s="8">
        <v>116.61927315420299</v>
      </c>
      <c r="E37" s="8">
        <v>116.92189380499678</v>
      </c>
      <c r="F37" s="8">
        <v>113.50526803540311</v>
      </c>
      <c r="G37" s="8">
        <v>110.89513781005897</v>
      </c>
      <c r="H37" s="8">
        <v>115.96323121940547</v>
      </c>
      <c r="I37" s="8">
        <v>123.28822747360975</v>
      </c>
      <c r="J37" s="8">
        <v>120.40173697308877</v>
      </c>
      <c r="K37" s="8">
        <v>100.02240291466657</v>
      </c>
      <c r="L37" s="8">
        <v>97.821802111655956</v>
      </c>
      <c r="M37" s="8">
        <v>107.2909360768835</v>
      </c>
      <c r="N37" s="8">
        <v>81.564886782625663</v>
      </c>
      <c r="O37" s="8">
        <v>76.528336294176043</v>
      </c>
      <c r="P37" s="8">
        <v>84.261713086497693</v>
      </c>
      <c r="Q37" s="8">
        <v>83.734935026698579</v>
      </c>
      <c r="R37" s="8">
        <v>88.242901308237123</v>
      </c>
      <c r="S37" s="8">
        <v>88.400138788915569</v>
      </c>
      <c r="T37" s="8">
        <v>85.274070272959065</v>
      </c>
      <c r="U37" s="8">
        <v>86.716280641788472</v>
      </c>
      <c r="V37" s="8">
        <v>88.986473128468049</v>
      </c>
      <c r="W37" s="8">
        <v>98.561140047347905</v>
      </c>
      <c r="X37" s="8">
        <v>102.32047735307545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166.66688330487437</v>
      </c>
      <c r="D43" s="8">
        <v>166.26247542132273</v>
      </c>
      <c r="E43" s="8">
        <v>166.6939174733416</v>
      </c>
      <c r="F43" s="8">
        <v>161.8228816430136</v>
      </c>
      <c r="G43" s="8">
        <v>162.40024390905916</v>
      </c>
      <c r="H43" s="8">
        <v>181.01401490430362</v>
      </c>
      <c r="I43" s="8">
        <v>208.05690505908495</v>
      </c>
      <c r="J43" s="8">
        <v>201.55855579490014</v>
      </c>
      <c r="K43" s="8">
        <v>184.03601125416108</v>
      </c>
      <c r="L43" s="8">
        <v>193.67583688484305</v>
      </c>
      <c r="M43" s="8">
        <v>255.3385934907441</v>
      </c>
      <c r="N43" s="8">
        <v>248.33654670737721</v>
      </c>
      <c r="O43" s="8">
        <v>216.15849911264911</v>
      </c>
      <c r="P43" s="8">
        <v>220.13075234061827</v>
      </c>
      <c r="Q43" s="8">
        <v>214.45006145082971</v>
      </c>
      <c r="R43" s="8">
        <v>235.91741163599644</v>
      </c>
      <c r="S43" s="8">
        <v>225.89489606798747</v>
      </c>
      <c r="T43" s="8">
        <v>235.95133562001763</v>
      </c>
      <c r="U43" s="8">
        <v>239.84712117762695</v>
      </c>
      <c r="V43" s="8">
        <v>255.32494722248171</v>
      </c>
      <c r="W43" s="8">
        <v>188.45102329739595</v>
      </c>
      <c r="X43" s="8">
        <v>173.99190986607124</v>
      </c>
    </row>
    <row r="44" spans="1:24" ht="11.25" customHeight="1" x14ac:dyDescent="0.2">
      <c r="A44" s="28" t="s">
        <v>74</v>
      </c>
      <c r="B44" s="7" t="s">
        <v>75</v>
      </c>
      <c r="C44" s="8">
        <v>147.30226477027114</v>
      </c>
      <c r="D44" s="8">
        <v>113.42856984070397</v>
      </c>
      <c r="E44" s="8">
        <v>130.36529983078773</v>
      </c>
      <c r="F44" s="8">
        <v>140.01939108316608</v>
      </c>
      <c r="G44" s="8">
        <v>115.60277173291608</v>
      </c>
      <c r="H44" s="8">
        <v>115.54154674224399</v>
      </c>
      <c r="I44" s="8">
        <v>128.72616918251936</v>
      </c>
      <c r="J44" s="8">
        <v>131.21255085825612</v>
      </c>
      <c r="K44" s="8">
        <v>112.09730157626548</v>
      </c>
      <c r="L44" s="8">
        <v>118.45432579652589</v>
      </c>
      <c r="M44" s="8">
        <v>126.084786406669</v>
      </c>
      <c r="N44" s="8">
        <v>134.62694826982647</v>
      </c>
      <c r="O44" s="8">
        <v>112.42970654463475</v>
      </c>
      <c r="P44" s="8">
        <v>79.591752008143374</v>
      </c>
      <c r="Q44" s="8">
        <v>43.503848670646121</v>
      </c>
      <c r="R44" s="8">
        <v>30.548899065099064</v>
      </c>
      <c r="S44" s="8">
        <v>28.720342189562398</v>
      </c>
      <c r="T44" s="8">
        <v>31.459081656663876</v>
      </c>
      <c r="U44" s="8">
        <v>31.991138043955605</v>
      </c>
      <c r="V44" s="8">
        <v>35.813291816399868</v>
      </c>
      <c r="W44" s="8">
        <v>17.078576901116005</v>
      </c>
      <c r="X44" s="8">
        <v>10.638078589324346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3.4579322658788008</v>
      </c>
      <c r="L61" s="49">
        <f t="shared" si="13"/>
        <v>5.320016992643211</v>
      </c>
      <c r="M61" s="49">
        <f t="shared" si="13"/>
        <v>6.169788933316199</v>
      </c>
      <c r="N61" s="49">
        <f t="shared" si="13"/>
        <v>5.4714951101910057</v>
      </c>
      <c r="O61" s="49">
        <f t="shared" si="13"/>
        <v>5.1785527944523881</v>
      </c>
      <c r="P61" s="49">
        <f t="shared" si="13"/>
        <v>3.3022693603362199</v>
      </c>
      <c r="Q61" s="49">
        <f t="shared" si="13"/>
        <v>5.1060816338580999</v>
      </c>
      <c r="R61" s="49">
        <f t="shared" si="13"/>
        <v>3.5636682546930398</v>
      </c>
      <c r="S61" s="49">
        <f t="shared" si="13"/>
        <v>3.8763536405263594</v>
      </c>
      <c r="T61" s="49">
        <f t="shared" si="13"/>
        <v>5.4261945195634294</v>
      </c>
      <c r="U61" s="49">
        <f t="shared" si="13"/>
        <v>5.4530123387815603</v>
      </c>
      <c r="V61" s="49">
        <f t="shared" si="13"/>
        <v>5.6470981124475079</v>
      </c>
      <c r="W61" s="49">
        <f t="shared" si="13"/>
        <v>7.4182147151554041</v>
      </c>
      <c r="X61" s="49">
        <f t="shared" si="13"/>
        <v>15.412928418732335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3.4579322658788008</v>
      </c>
      <c r="L67" s="52">
        <v>5.320016992643211</v>
      </c>
      <c r="M67" s="52">
        <v>6.169788933316199</v>
      </c>
      <c r="N67" s="52">
        <v>5.4714951101910057</v>
      </c>
      <c r="O67" s="52">
        <v>5.1785527944523881</v>
      </c>
      <c r="P67" s="52">
        <v>3.3022693603362199</v>
      </c>
      <c r="Q67" s="52">
        <v>5.1060816338580999</v>
      </c>
      <c r="R67" s="52">
        <v>3.5636682546930398</v>
      </c>
      <c r="S67" s="52">
        <v>3.8763536405263594</v>
      </c>
      <c r="T67" s="52">
        <v>5.4261945195634294</v>
      </c>
      <c r="U67" s="52">
        <v>5.4530123387815603</v>
      </c>
      <c r="V67" s="52">
        <v>5.6470981124475079</v>
      </c>
      <c r="W67" s="52">
        <v>7.4182147151554041</v>
      </c>
      <c r="X67" s="52">
        <v>10.797070685679346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4.6158577330529882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71.285621180729649</v>
      </c>
      <c r="D2" s="21">
        <f t="shared" ref="D2:X2" si="0">SUM(D3,D17,D22,D25,D26,D51,D52)</f>
        <v>59.389917623770273</v>
      </c>
      <c r="E2" s="21">
        <f t="shared" si="0"/>
        <v>60.805964930873934</v>
      </c>
      <c r="F2" s="21">
        <f t="shared" si="0"/>
        <v>75.345421038417271</v>
      </c>
      <c r="G2" s="21">
        <f t="shared" si="0"/>
        <v>81.973780027965844</v>
      </c>
      <c r="H2" s="21">
        <f t="shared" si="0"/>
        <v>64.50235605404697</v>
      </c>
      <c r="I2" s="21">
        <f t="shared" si="0"/>
        <v>51.555862764785957</v>
      </c>
      <c r="J2" s="21">
        <f t="shared" si="0"/>
        <v>74.193631733754927</v>
      </c>
      <c r="K2" s="21">
        <f t="shared" si="0"/>
        <v>40.532648494906908</v>
      </c>
      <c r="L2" s="21">
        <f t="shared" si="0"/>
        <v>39.622363286975116</v>
      </c>
      <c r="M2" s="21">
        <f t="shared" si="0"/>
        <v>27.081030745703394</v>
      </c>
      <c r="N2" s="21">
        <f t="shared" si="0"/>
        <v>27.634484880170643</v>
      </c>
      <c r="O2" s="21">
        <f t="shared" si="0"/>
        <v>52.348099808540134</v>
      </c>
      <c r="P2" s="21">
        <f t="shared" si="0"/>
        <v>68.308536524740703</v>
      </c>
      <c r="Q2" s="21">
        <f t="shared" si="0"/>
        <v>51.044074211825617</v>
      </c>
      <c r="R2" s="21">
        <f t="shared" si="0"/>
        <v>44.25067199066735</v>
      </c>
      <c r="S2" s="21">
        <f t="shared" si="0"/>
        <v>30.435802273534598</v>
      </c>
      <c r="T2" s="21">
        <f t="shared" si="0"/>
        <v>32.930375370359499</v>
      </c>
      <c r="U2" s="21">
        <f t="shared" si="0"/>
        <v>26.95842073662897</v>
      </c>
      <c r="V2" s="21">
        <f t="shared" si="0"/>
        <v>18.153463952650348</v>
      </c>
      <c r="W2" s="21">
        <f t="shared" si="0"/>
        <v>29.968079514140104</v>
      </c>
      <c r="X2" s="21">
        <f t="shared" si="0"/>
        <v>50.435592031528927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71.285621180729649</v>
      </c>
      <c r="D26" s="27">
        <f t="shared" si="9"/>
        <v>59.389917623770273</v>
      </c>
      <c r="E26" s="27">
        <f t="shared" si="9"/>
        <v>60.805964930873934</v>
      </c>
      <c r="F26" s="27">
        <f t="shared" si="9"/>
        <v>75.345421038417271</v>
      </c>
      <c r="G26" s="27">
        <f t="shared" si="9"/>
        <v>81.973780027965844</v>
      </c>
      <c r="H26" s="27">
        <f t="shared" si="9"/>
        <v>64.50235605404697</v>
      </c>
      <c r="I26" s="27">
        <f t="shared" si="9"/>
        <v>51.555862764785957</v>
      </c>
      <c r="J26" s="27">
        <f t="shared" si="9"/>
        <v>74.193631733754927</v>
      </c>
      <c r="K26" s="27">
        <f t="shared" si="9"/>
        <v>40.532648494906908</v>
      </c>
      <c r="L26" s="27">
        <f t="shared" si="9"/>
        <v>39.622363286975116</v>
      </c>
      <c r="M26" s="27">
        <f t="shared" si="9"/>
        <v>27.081030745703394</v>
      </c>
      <c r="N26" s="27">
        <f t="shared" si="9"/>
        <v>27.634484880170643</v>
      </c>
      <c r="O26" s="27">
        <f t="shared" si="9"/>
        <v>52.348099808540134</v>
      </c>
      <c r="P26" s="27">
        <f t="shared" si="9"/>
        <v>68.308536524740703</v>
      </c>
      <c r="Q26" s="27">
        <f t="shared" si="9"/>
        <v>51.044074211825617</v>
      </c>
      <c r="R26" s="27">
        <f t="shared" si="9"/>
        <v>44.25067199066735</v>
      </c>
      <c r="S26" s="27">
        <f t="shared" si="9"/>
        <v>30.435802273534598</v>
      </c>
      <c r="T26" s="27">
        <f t="shared" si="9"/>
        <v>32.930375370359499</v>
      </c>
      <c r="U26" s="27">
        <f t="shared" si="9"/>
        <v>26.95842073662897</v>
      </c>
      <c r="V26" s="27">
        <f t="shared" si="9"/>
        <v>18.153463952650348</v>
      </c>
      <c r="W26" s="27">
        <f t="shared" si="9"/>
        <v>29.968079514140104</v>
      </c>
      <c r="X26" s="27">
        <f t="shared" si="9"/>
        <v>50.435592031528927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71.285621180729649</v>
      </c>
      <c r="D33" s="19">
        <f t="shared" si="11"/>
        <v>59.389917623770273</v>
      </c>
      <c r="E33" s="19">
        <f t="shared" si="11"/>
        <v>60.805964930873934</v>
      </c>
      <c r="F33" s="19">
        <f t="shared" si="11"/>
        <v>75.345421038417271</v>
      </c>
      <c r="G33" s="19">
        <f t="shared" si="11"/>
        <v>81.973780027965844</v>
      </c>
      <c r="H33" s="19">
        <f t="shared" si="11"/>
        <v>64.50235605404697</v>
      </c>
      <c r="I33" s="19">
        <f t="shared" si="11"/>
        <v>51.555862764785957</v>
      </c>
      <c r="J33" s="19">
        <f t="shared" si="11"/>
        <v>74.193631733754927</v>
      </c>
      <c r="K33" s="19">
        <f t="shared" si="11"/>
        <v>40.532648494906908</v>
      </c>
      <c r="L33" s="19">
        <f t="shared" si="11"/>
        <v>39.622363286975116</v>
      </c>
      <c r="M33" s="19">
        <f t="shared" si="11"/>
        <v>27.081030745703394</v>
      </c>
      <c r="N33" s="19">
        <f t="shared" si="11"/>
        <v>27.634484880170643</v>
      </c>
      <c r="O33" s="19">
        <f t="shared" si="11"/>
        <v>52.348099808540134</v>
      </c>
      <c r="P33" s="19">
        <f t="shared" si="11"/>
        <v>68.308536524740703</v>
      </c>
      <c r="Q33" s="19">
        <f t="shared" si="11"/>
        <v>51.044074211825617</v>
      </c>
      <c r="R33" s="19">
        <f t="shared" si="11"/>
        <v>44.25067199066735</v>
      </c>
      <c r="S33" s="19">
        <f t="shared" si="11"/>
        <v>30.435802273534598</v>
      </c>
      <c r="T33" s="19">
        <f t="shared" si="11"/>
        <v>32.930375370359499</v>
      </c>
      <c r="U33" s="19">
        <f t="shared" si="11"/>
        <v>26.95842073662897</v>
      </c>
      <c r="V33" s="19">
        <f t="shared" si="11"/>
        <v>18.153463952650348</v>
      </c>
      <c r="W33" s="19">
        <f t="shared" si="11"/>
        <v>29.968079514140104</v>
      </c>
      <c r="X33" s="19">
        <f t="shared" si="11"/>
        <v>50.435592031528927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19.108938895875145</v>
      </c>
      <c r="D37" s="8">
        <v>17.476226845797026</v>
      </c>
      <c r="E37" s="8">
        <v>17.17360619500321</v>
      </c>
      <c r="F37" s="8">
        <v>20.590231964596889</v>
      </c>
      <c r="G37" s="8">
        <v>23.374998189941088</v>
      </c>
      <c r="H37" s="8">
        <v>18.132268780594536</v>
      </c>
      <c r="I37" s="8">
        <v>13.815751846390256</v>
      </c>
      <c r="J37" s="8">
        <v>19.712218546911235</v>
      </c>
      <c r="K37" s="8">
        <v>10.233786205333447</v>
      </c>
      <c r="L37" s="8">
        <v>9.454597888344038</v>
      </c>
      <c r="M37" s="8">
        <v>5.9452916431164944</v>
      </c>
      <c r="N37" s="8">
        <v>4.8522409373743391</v>
      </c>
      <c r="O37" s="8">
        <v>9.8887914258239675</v>
      </c>
      <c r="P37" s="8">
        <v>14.989663753502292</v>
      </c>
      <c r="Q37" s="8">
        <v>12.508960413301436</v>
      </c>
      <c r="R37" s="8">
        <v>11.008475531762883</v>
      </c>
      <c r="S37" s="8">
        <v>7.8437566510844414</v>
      </c>
      <c r="T37" s="8">
        <v>7.9620942870409444</v>
      </c>
      <c r="U37" s="8">
        <v>6.5198839182115291</v>
      </c>
      <c r="V37" s="8">
        <v>4.2496914315319474</v>
      </c>
      <c r="W37" s="8">
        <v>9.7131799526520908</v>
      </c>
      <c r="X37" s="8">
        <v>17.984267206924542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27.69738705512561</v>
      </c>
      <c r="D43" s="8">
        <v>24.915613498677239</v>
      </c>
      <c r="E43" s="8">
        <v>24.484171446658443</v>
      </c>
      <c r="F43" s="8">
        <v>29.355207276986409</v>
      </c>
      <c r="G43" s="8">
        <v>34.231486450940828</v>
      </c>
      <c r="H43" s="8">
        <v>28.303754015696416</v>
      </c>
      <c r="I43" s="8">
        <v>23.314980100915019</v>
      </c>
      <c r="J43" s="8">
        <v>32.999244045099815</v>
      </c>
      <c r="K43" s="8">
        <v>18.829633545838945</v>
      </c>
      <c r="L43" s="8">
        <v>18.719008635156939</v>
      </c>
      <c r="M43" s="8">
        <v>14.149027509255896</v>
      </c>
      <c r="N43" s="8">
        <v>14.773376212622757</v>
      </c>
      <c r="O43" s="8">
        <v>27.931435807350926</v>
      </c>
      <c r="P43" s="8">
        <v>39.159967659381763</v>
      </c>
      <c r="Q43" s="8">
        <v>32.036178549170295</v>
      </c>
      <c r="R43" s="8">
        <v>29.431161204003519</v>
      </c>
      <c r="S43" s="8">
        <v>20.043685652012552</v>
      </c>
      <c r="T43" s="8">
        <v>22.03092657998242</v>
      </c>
      <c r="U43" s="8">
        <v>18.03323870237304</v>
      </c>
      <c r="V43" s="8">
        <v>12.193451457518249</v>
      </c>
      <c r="W43" s="8">
        <v>18.571809342604016</v>
      </c>
      <c r="X43" s="8">
        <v>30.581532453928723</v>
      </c>
    </row>
    <row r="44" spans="1:24" ht="11.25" customHeight="1" x14ac:dyDescent="0.2">
      <c r="A44" s="28" t="s">
        <v>74</v>
      </c>
      <c r="B44" s="7" t="s">
        <v>75</v>
      </c>
      <c r="C44" s="8">
        <v>24.479295229728891</v>
      </c>
      <c r="D44" s="8">
        <v>16.998077279296016</v>
      </c>
      <c r="E44" s="8">
        <v>19.148187289212281</v>
      </c>
      <c r="F44" s="8">
        <v>25.399981796833963</v>
      </c>
      <c r="G44" s="8">
        <v>24.367295387083932</v>
      </c>
      <c r="H44" s="8">
        <v>18.066333257756014</v>
      </c>
      <c r="I44" s="8">
        <v>14.425130817480676</v>
      </c>
      <c r="J44" s="8">
        <v>21.482169141743878</v>
      </c>
      <c r="K44" s="8">
        <v>11.469228743734519</v>
      </c>
      <c r="L44" s="8">
        <v>11.448756763474139</v>
      </c>
      <c r="M44" s="8">
        <v>6.9867115933310027</v>
      </c>
      <c r="N44" s="8">
        <v>8.0088677301735451</v>
      </c>
      <c r="O44" s="8">
        <v>14.527872575365244</v>
      </c>
      <c r="P44" s="8">
        <v>14.15890511185664</v>
      </c>
      <c r="Q44" s="8">
        <v>6.4989352493538846</v>
      </c>
      <c r="R44" s="8">
        <v>3.8110352549009532</v>
      </c>
      <c r="S44" s="8">
        <v>2.5483599704376059</v>
      </c>
      <c r="T44" s="8">
        <v>2.937354503336131</v>
      </c>
      <c r="U44" s="8">
        <v>2.4052981160443991</v>
      </c>
      <c r="V44" s="8">
        <v>1.7103210636001509</v>
      </c>
      <c r="W44" s="8">
        <v>1.6830902188839967</v>
      </c>
      <c r="X44" s="8">
        <v>1.8697923706756583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0.35379813412119998</v>
      </c>
      <c r="L61" s="49">
        <f t="shared" si="13"/>
        <v>0.51418620735679077</v>
      </c>
      <c r="M61" s="49">
        <f t="shared" si="13"/>
        <v>0.34188530668380124</v>
      </c>
      <c r="N61" s="49">
        <f t="shared" si="13"/>
        <v>0.32549560980899428</v>
      </c>
      <c r="O61" s="49">
        <f t="shared" si="13"/>
        <v>0.66915904554761207</v>
      </c>
      <c r="P61" s="49">
        <f t="shared" si="13"/>
        <v>0.58745431966377859</v>
      </c>
      <c r="Q61" s="49">
        <f t="shared" si="13"/>
        <v>0.76278524614190235</v>
      </c>
      <c r="R61" s="49">
        <f t="shared" si="13"/>
        <v>0.44457462530695896</v>
      </c>
      <c r="S61" s="49">
        <f t="shared" si="13"/>
        <v>0.34394939947364089</v>
      </c>
      <c r="T61" s="49">
        <f t="shared" si="13"/>
        <v>0.50664724043657006</v>
      </c>
      <c r="U61" s="49">
        <f t="shared" si="13"/>
        <v>0.40999230121844027</v>
      </c>
      <c r="V61" s="49">
        <f t="shared" si="13"/>
        <v>0.26968620755249334</v>
      </c>
      <c r="W61" s="49">
        <f t="shared" si="13"/>
        <v>0.7310635248445978</v>
      </c>
      <c r="X61" s="49">
        <f t="shared" si="13"/>
        <v>2.7090395812676666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0.35379813412119998</v>
      </c>
      <c r="L67" s="52">
        <v>0.51418620735679077</v>
      </c>
      <c r="M67" s="52">
        <v>0.34188530668380124</v>
      </c>
      <c r="N67" s="52">
        <v>0.32549560980899428</v>
      </c>
      <c r="O67" s="52">
        <v>0.66915904554761207</v>
      </c>
      <c r="P67" s="52">
        <v>0.58745431966377859</v>
      </c>
      <c r="Q67" s="52">
        <v>0.76278524614190235</v>
      </c>
      <c r="R67" s="52">
        <v>0.44457462530695896</v>
      </c>
      <c r="S67" s="52">
        <v>0.34394939947364089</v>
      </c>
      <c r="T67" s="52">
        <v>0.50664724043657006</v>
      </c>
      <c r="U67" s="52">
        <v>0.40999230121844027</v>
      </c>
      <c r="V67" s="52">
        <v>0.26968620755249334</v>
      </c>
      <c r="W67" s="52">
        <v>0.7310635248445978</v>
      </c>
      <c r="X67" s="52">
        <v>1.897737474320657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0.81130210694700988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32.212620000000015</v>
      </c>
      <c r="D2" s="21">
        <f t="shared" ref="D2:X2" si="0">SUM(D3,D17,D22,D25,D26,D51,D52)</f>
        <v>46.349819999999994</v>
      </c>
      <c r="E2" s="21">
        <f t="shared" si="0"/>
        <v>44.330220000000011</v>
      </c>
      <c r="F2" s="21">
        <f t="shared" si="0"/>
        <v>56.39732999999999</v>
      </c>
      <c r="G2" s="21">
        <f t="shared" si="0"/>
        <v>48.470400000000012</v>
      </c>
      <c r="H2" s="21">
        <f t="shared" si="0"/>
        <v>42.4116</v>
      </c>
      <c r="I2" s="21">
        <f t="shared" si="0"/>
        <v>40.29102000000001</v>
      </c>
      <c r="J2" s="21">
        <f t="shared" si="0"/>
        <v>28.223506080000003</v>
      </c>
      <c r="K2" s="21">
        <f t="shared" si="0"/>
        <v>22.16490804</v>
      </c>
      <c r="L2" s="21">
        <f t="shared" si="0"/>
        <v>22.215600000000002</v>
      </c>
      <c r="M2" s="21">
        <f t="shared" si="0"/>
        <v>22.215398040000004</v>
      </c>
      <c r="N2" s="21">
        <f t="shared" si="0"/>
        <v>18.176601959999999</v>
      </c>
      <c r="O2" s="21">
        <f t="shared" si="0"/>
        <v>17.87325804</v>
      </c>
      <c r="P2" s="21">
        <f t="shared" si="0"/>
        <v>13.733078040000001</v>
      </c>
      <c r="Q2" s="21">
        <f t="shared" si="0"/>
        <v>14.086911960000002</v>
      </c>
      <c r="R2" s="21">
        <f t="shared" si="0"/>
        <v>7.523010000000002</v>
      </c>
      <c r="S2" s="21">
        <f t="shared" si="0"/>
        <v>10.653390000000002</v>
      </c>
      <c r="T2" s="21">
        <f t="shared" si="0"/>
        <v>8.2775325599999992</v>
      </c>
      <c r="U2" s="21">
        <f t="shared" si="0"/>
        <v>12.118811759999998</v>
      </c>
      <c r="V2" s="21">
        <f t="shared" si="0"/>
        <v>16.057435680000001</v>
      </c>
      <c r="W2" s="21">
        <f t="shared" si="0"/>
        <v>10.907051760000003</v>
      </c>
      <c r="X2" s="21">
        <f t="shared" si="0"/>
        <v>15.431561640000002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32.212620000000015</v>
      </c>
      <c r="D51" s="27">
        <v>46.349819999999994</v>
      </c>
      <c r="E51" s="27">
        <v>44.330220000000011</v>
      </c>
      <c r="F51" s="27">
        <v>56.39732999999999</v>
      </c>
      <c r="G51" s="27">
        <v>48.470400000000012</v>
      </c>
      <c r="H51" s="27">
        <v>42.4116</v>
      </c>
      <c r="I51" s="27">
        <v>40.29102000000001</v>
      </c>
      <c r="J51" s="27">
        <v>28.223506080000003</v>
      </c>
      <c r="K51" s="27">
        <v>22.16490804</v>
      </c>
      <c r="L51" s="27">
        <v>22.215600000000002</v>
      </c>
      <c r="M51" s="27">
        <v>22.215398040000004</v>
      </c>
      <c r="N51" s="27">
        <v>18.176601959999999</v>
      </c>
      <c r="O51" s="27">
        <v>17.87325804</v>
      </c>
      <c r="P51" s="27">
        <v>13.733078040000001</v>
      </c>
      <c r="Q51" s="27">
        <v>14.086911960000002</v>
      </c>
      <c r="R51" s="27">
        <v>7.523010000000002</v>
      </c>
      <c r="S51" s="27">
        <v>10.653390000000002</v>
      </c>
      <c r="T51" s="27">
        <v>8.2775325599999992</v>
      </c>
      <c r="U51" s="27">
        <v>12.118811759999998</v>
      </c>
      <c r="V51" s="27">
        <v>16.057435680000001</v>
      </c>
      <c r="W51" s="27">
        <v>10.907051760000003</v>
      </c>
      <c r="X51" s="27">
        <v>15.431561640000002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5997.926759003999</v>
      </c>
      <c r="D2" s="21">
        <f t="shared" ref="D2:X2" si="0">SUM(D3,D17,D22,D25,D26,D51,D52)</f>
        <v>6660.3119952960005</v>
      </c>
      <c r="E2" s="21">
        <f t="shared" si="0"/>
        <v>6443.7510978936007</v>
      </c>
      <c r="F2" s="21">
        <f t="shared" si="0"/>
        <v>6680.9952852120005</v>
      </c>
      <c r="G2" s="21">
        <f t="shared" si="0"/>
        <v>6038.4305943359996</v>
      </c>
      <c r="H2" s="21">
        <f t="shared" si="0"/>
        <v>5788.7852477904007</v>
      </c>
      <c r="I2" s="21">
        <f t="shared" si="0"/>
        <v>5562.4567694543994</v>
      </c>
      <c r="J2" s="21">
        <f t="shared" si="0"/>
        <v>5595.2895041136007</v>
      </c>
      <c r="K2" s="21">
        <f t="shared" si="0"/>
        <v>4916.9584287394628</v>
      </c>
      <c r="L2" s="21">
        <f t="shared" si="0"/>
        <v>4859.0167189060676</v>
      </c>
      <c r="M2" s="21">
        <f t="shared" si="0"/>
        <v>5236.8623697090006</v>
      </c>
      <c r="N2" s="21">
        <f t="shared" si="0"/>
        <v>4485.435249699256</v>
      </c>
      <c r="O2" s="21">
        <f t="shared" si="0"/>
        <v>4749.437702000565</v>
      </c>
      <c r="P2" s="21">
        <f t="shared" si="0"/>
        <v>4367.5574458926103</v>
      </c>
      <c r="Q2" s="21">
        <f t="shared" si="0"/>
        <v>4255.7929568417185</v>
      </c>
      <c r="R2" s="21">
        <f t="shared" si="0"/>
        <v>4219.7663019305155</v>
      </c>
      <c r="S2" s="21">
        <f t="shared" si="0"/>
        <v>4335.8113449211232</v>
      </c>
      <c r="T2" s="21">
        <f t="shared" si="0"/>
        <v>4204.0564359363098</v>
      </c>
      <c r="U2" s="21">
        <f t="shared" si="0"/>
        <v>3958.2947941024318</v>
      </c>
      <c r="V2" s="21">
        <f t="shared" si="0"/>
        <v>4033.7101940219231</v>
      </c>
      <c r="W2" s="21">
        <f t="shared" si="0"/>
        <v>3970.1884826388923</v>
      </c>
      <c r="X2" s="21">
        <f t="shared" si="0"/>
        <v>3594.9252331494495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19.142615368800001</v>
      </c>
      <c r="D3" s="24">
        <f t="shared" ref="D3:W3" si="2">SUM(D4,D8,D11)</f>
        <v>16.735670107200001</v>
      </c>
      <c r="E3" s="24">
        <f t="shared" si="2"/>
        <v>19.146661221599999</v>
      </c>
      <c r="F3" s="24">
        <f t="shared" si="2"/>
        <v>19.113620090399998</v>
      </c>
      <c r="G3" s="24">
        <f t="shared" si="2"/>
        <v>19.130814964800006</v>
      </c>
      <c r="H3" s="24">
        <f t="shared" si="2"/>
        <v>16.619986944000001</v>
      </c>
      <c r="I3" s="24">
        <f t="shared" si="2"/>
        <v>16.599245414400002</v>
      </c>
      <c r="J3" s="24">
        <f t="shared" si="2"/>
        <v>16.405546291200004</v>
      </c>
      <c r="K3" s="24">
        <f t="shared" si="2"/>
        <v>18.257898700800002</v>
      </c>
      <c r="L3" s="24">
        <f t="shared" si="2"/>
        <v>18.731273932800004</v>
      </c>
      <c r="M3" s="24">
        <f t="shared" si="2"/>
        <v>18.516226924799998</v>
      </c>
      <c r="N3" s="24">
        <f t="shared" si="2"/>
        <v>18.377149427999999</v>
      </c>
      <c r="O3" s="24">
        <f t="shared" si="2"/>
        <v>16.106915048400001</v>
      </c>
      <c r="P3" s="24">
        <f t="shared" si="2"/>
        <v>11.469080541599999</v>
      </c>
      <c r="Q3" s="24">
        <f t="shared" si="2"/>
        <v>11.520916070399998</v>
      </c>
      <c r="R3" s="24">
        <f t="shared" si="2"/>
        <v>9.1123974215999972</v>
      </c>
      <c r="S3" s="24">
        <f t="shared" si="2"/>
        <v>9.1940515128000015</v>
      </c>
      <c r="T3" s="24">
        <f t="shared" si="2"/>
        <v>6.8365686312000005</v>
      </c>
      <c r="U3" s="24">
        <f t="shared" si="2"/>
        <v>9.1004480424</v>
      </c>
      <c r="V3" s="24">
        <f t="shared" si="2"/>
        <v>6.8484709655999998</v>
      </c>
      <c r="W3" s="24">
        <f t="shared" si="2"/>
        <v>6.8386961016000019</v>
      </c>
      <c r="X3" s="24">
        <f t="shared" ref="X3" si="3">SUM(X4,X8,X11)</f>
        <v>9.0901582991999987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19.142615368800001</v>
      </c>
      <c r="D4" s="19">
        <f t="shared" ref="D4:W4" si="5">SUM(D5:D7)</f>
        <v>16.735670107200001</v>
      </c>
      <c r="E4" s="19">
        <f t="shared" si="5"/>
        <v>19.146661221599999</v>
      </c>
      <c r="F4" s="19">
        <f t="shared" si="5"/>
        <v>19.113620090399998</v>
      </c>
      <c r="G4" s="19">
        <f t="shared" si="5"/>
        <v>19.130814964800006</v>
      </c>
      <c r="H4" s="19">
        <f t="shared" si="5"/>
        <v>16.619986944000001</v>
      </c>
      <c r="I4" s="19">
        <f t="shared" si="5"/>
        <v>16.599245414400002</v>
      </c>
      <c r="J4" s="19">
        <f t="shared" si="5"/>
        <v>16.405546291200004</v>
      </c>
      <c r="K4" s="19">
        <f t="shared" si="5"/>
        <v>18.257898700800002</v>
      </c>
      <c r="L4" s="19">
        <f t="shared" si="5"/>
        <v>18.731273932800004</v>
      </c>
      <c r="M4" s="19">
        <f t="shared" si="5"/>
        <v>18.516226924799998</v>
      </c>
      <c r="N4" s="19">
        <f t="shared" si="5"/>
        <v>18.377149427999999</v>
      </c>
      <c r="O4" s="19">
        <f t="shared" si="5"/>
        <v>16.106915048400001</v>
      </c>
      <c r="P4" s="19">
        <f t="shared" si="5"/>
        <v>11.469080541599999</v>
      </c>
      <c r="Q4" s="19">
        <f t="shared" si="5"/>
        <v>11.520916070399998</v>
      </c>
      <c r="R4" s="19">
        <f t="shared" si="5"/>
        <v>9.1123974215999972</v>
      </c>
      <c r="S4" s="19">
        <f t="shared" si="5"/>
        <v>9.1940515128000015</v>
      </c>
      <c r="T4" s="19">
        <f t="shared" si="5"/>
        <v>6.8365686312000005</v>
      </c>
      <c r="U4" s="19">
        <f t="shared" si="5"/>
        <v>9.1004480424</v>
      </c>
      <c r="V4" s="19">
        <f t="shared" si="5"/>
        <v>6.8484709655999998</v>
      </c>
      <c r="W4" s="19">
        <f t="shared" si="5"/>
        <v>6.8386961016000019</v>
      </c>
      <c r="X4" s="19">
        <f t="shared" ref="X4" si="6">SUM(X5:X7)</f>
        <v>9.0901582991999987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19.142615368800001</v>
      </c>
      <c r="D7" s="8">
        <f>FC_OTH_CP_E!D7+FC_OTH_HH_E!D7+FC_OTH_AFF_E!D7</f>
        <v>16.735670107200001</v>
      </c>
      <c r="E7" s="8">
        <f>FC_OTH_CP_E!E7+FC_OTH_HH_E!E7+FC_OTH_AFF_E!E7</f>
        <v>19.146661221599999</v>
      </c>
      <c r="F7" s="8">
        <f>FC_OTH_CP_E!F7+FC_OTH_HH_E!F7+FC_OTH_AFF_E!F7</f>
        <v>19.113620090399998</v>
      </c>
      <c r="G7" s="8">
        <f>FC_OTH_CP_E!G7+FC_OTH_HH_E!G7+FC_OTH_AFF_E!G7</f>
        <v>19.130814964800006</v>
      </c>
      <c r="H7" s="8">
        <f>FC_OTH_CP_E!H7+FC_OTH_HH_E!H7+FC_OTH_AFF_E!H7</f>
        <v>16.619986944000001</v>
      </c>
      <c r="I7" s="8">
        <f>FC_OTH_CP_E!I7+FC_OTH_HH_E!I7+FC_OTH_AFF_E!I7</f>
        <v>16.599245414400002</v>
      </c>
      <c r="J7" s="8">
        <f>FC_OTH_CP_E!J7+FC_OTH_HH_E!J7+FC_OTH_AFF_E!J7</f>
        <v>16.405546291200004</v>
      </c>
      <c r="K7" s="8">
        <f>FC_OTH_CP_E!K7+FC_OTH_HH_E!K7+FC_OTH_AFF_E!K7</f>
        <v>18.257898700800002</v>
      </c>
      <c r="L7" s="8">
        <f>FC_OTH_CP_E!L7+FC_OTH_HH_E!L7+FC_OTH_AFF_E!L7</f>
        <v>18.731273932800004</v>
      </c>
      <c r="M7" s="8">
        <f>FC_OTH_CP_E!M7+FC_OTH_HH_E!M7+FC_OTH_AFF_E!M7</f>
        <v>18.516226924799998</v>
      </c>
      <c r="N7" s="8">
        <f>FC_OTH_CP_E!N7+FC_OTH_HH_E!N7+FC_OTH_AFF_E!N7</f>
        <v>18.377149427999999</v>
      </c>
      <c r="O7" s="8">
        <f>FC_OTH_CP_E!O7+FC_OTH_HH_E!O7+FC_OTH_AFF_E!O7</f>
        <v>16.106915048400001</v>
      </c>
      <c r="P7" s="8">
        <f>FC_OTH_CP_E!P7+FC_OTH_HH_E!P7+FC_OTH_AFF_E!P7</f>
        <v>11.469080541599999</v>
      </c>
      <c r="Q7" s="8">
        <f>FC_OTH_CP_E!Q7+FC_OTH_HH_E!Q7+FC_OTH_AFF_E!Q7</f>
        <v>11.520916070399998</v>
      </c>
      <c r="R7" s="8">
        <f>FC_OTH_CP_E!R7+FC_OTH_HH_E!R7+FC_OTH_AFF_E!R7</f>
        <v>9.1123974215999972</v>
      </c>
      <c r="S7" s="8">
        <f>FC_OTH_CP_E!S7+FC_OTH_HH_E!S7+FC_OTH_AFF_E!S7</f>
        <v>9.1940515128000015</v>
      </c>
      <c r="T7" s="8">
        <f>FC_OTH_CP_E!T7+FC_OTH_HH_E!T7+FC_OTH_AFF_E!T7</f>
        <v>6.8365686312000005</v>
      </c>
      <c r="U7" s="8">
        <f>FC_OTH_CP_E!U7+FC_OTH_HH_E!U7+FC_OTH_AFF_E!U7</f>
        <v>9.1004480424</v>
      </c>
      <c r="V7" s="8">
        <f>FC_OTH_CP_E!V7+FC_OTH_HH_E!V7+FC_OTH_AFF_E!V7</f>
        <v>6.8484709655999998</v>
      </c>
      <c r="W7" s="8">
        <f>FC_OTH_CP_E!W7+FC_OTH_HH_E!W7+FC_OTH_AFF_E!W7</f>
        <v>6.8386961016000019</v>
      </c>
      <c r="X7" s="8">
        <f>FC_OTH_CP_E!X7+FC_OTH_HH_E!X7+FC_OTH_AFF_E!X7</f>
        <v>9.0901582991999987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131.51016299520001</v>
      </c>
      <c r="D22" s="27">
        <f t="shared" ref="D22:W22" si="17">SUM(D23:D24)</f>
        <v>152.24901626880001</v>
      </c>
      <c r="E22" s="27">
        <f t="shared" si="17"/>
        <v>163.29438259199998</v>
      </c>
      <c r="F22" s="27">
        <f t="shared" si="17"/>
        <v>173.80193276160003</v>
      </c>
      <c r="G22" s="27">
        <f t="shared" si="17"/>
        <v>184.75170405119997</v>
      </c>
      <c r="H22" s="27">
        <f t="shared" si="17"/>
        <v>169.03046096639997</v>
      </c>
      <c r="I22" s="27">
        <f t="shared" si="17"/>
        <v>169.04137535999996</v>
      </c>
      <c r="J22" s="27">
        <f t="shared" si="17"/>
        <v>188.5973341824</v>
      </c>
      <c r="K22" s="27">
        <f t="shared" si="17"/>
        <v>194.46777250559998</v>
      </c>
      <c r="L22" s="27">
        <f t="shared" si="17"/>
        <v>222.34238104319996</v>
      </c>
      <c r="M22" s="27">
        <f t="shared" si="17"/>
        <v>267.27317591040003</v>
      </c>
      <c r="N22" s="27">
        <f t="shared" si="17"/>
        <v>214.82101523519995</v>
      </c>
      <c r="O22" s="27">
        <f t="shared" si="17"/>
        <v>242.85716254800002</v>
      </c>
      <c r="P22" s="27">
        <f t="shared" si="17"/>
        <v>220.66332076799998</v>
      </c>
      <c r="Q22" s="27">
        <f t="shared" si="17"/>
        <v>207.8056319328</v>
      </c>
      <c r="R22" s="27">
        <f t="shared" si="17"/>
        <v>214.44568005959999</v>
      </c>
      <c r="S22" s="27">
        <f t="shared" si="17"/>
        <v>242.57167640639994</v>
      </c>
      <c r="T22" s="27">
        <f t="shared" si="17"/>
        <v>246.04639487999998</v>
      </c>
      <c r="U22" s="27">
        <f t="shared" si="17"/>
        <v>243.86328747000002</v>
      </c>
      <c r="V22" s="27">
        <f t="shared" si="17"/>
        <v>240.95039759999997</v>
      </c>
      <c r="W22" s="27">
        <f t="shared" si="17"/>
        <v>160.53603489</v>
      </c>
      <c r="X22" s="27">
        <f t="shared" ref="X22" si="18">SUM(X23:X24)</f>
        <v>154.96165079999997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131.51016299520001</v>
      </c>
      <c r="D23" s="8">
        <f>FC_OTH_CP_E!D23+FC_OTH_HH_E!D23+FC_OTH_AFF_E!D23</f>
        <v>152.24901626880001</v>
      </c>
      <c r="E23" s="8">
        <f>FC_OTH_CP_E!E23+FC_OTH_HH_E!E23+FC_OTH_AFF_E!E23</f>
        <v>163.29438259199998</v>
      </c>
      <c r="F23" s="8">
        <f>FC_OTH_CP_E!F23+FC_OTH_HH_E!F23+FC_OTH_AFF_E!F23</f>
        <v>173.80193276160003</v>
      </c>
      <c r="G23" s="8">
        <f>FC_OTH_CP_E!G23+FC_OTH_HH_E!G23+FC_OTH_AFF_E!G23</f>
        <v>184.75170405119997</v>
      </c>
      <c r="H23" s="8">
        <f>FC_OTH_CP_E!H23+FC_OTH_HH_E!H23+FC_OTH_AFF_E!H23</f>
        <v>169.03046096639997</v>
      </c>
      <c r="I23" s="8">
        <f>FC_OTH_CP_E!I23+FC_OTH_HH_E!I23+FC_OTH_AFF_E!I23</f>
        <v>169.04137535999996</v>
      </c>
      <c r="J23" s="8">
        <f>FC_OTH_CP_E!J23+FC_OTH_HH_E!J23+FC_OTH_AFF_E!J23</f>
        <v>188.5973341824</v>
      </c>
      <c r="K23" s="8">
        <f>FC_OTH_CP_E!K23+FC_OTH_HH_E!K23+FC_OTH_AFF_E!K23</f>
        <v>194.46777250559998</v>
      </c>
      <c r="L23" s="8">
        <f>FC_OTH_CP_E!L23+FC_OTH_HH_E!L23+FC_OTH_AFF_E!L23</f>
        <v>222.34238104319996</v>
      </c>
      <c r="M23" s="8">
        <f>FC_OTH_CP_E!M23+FC_OTH_HH_E!M23+FC_OTH_AFF_E!M23</f>
        <v>267.27317591040003</v>
      </c>
      <c r="N23" s="8">
        <f>FC_OTH_CP_E!N23+FC_OTH_HH_E!N23+FC_OTH_AFF_E!N23</f>
        <v>214.82101523519995</v>
      </c>
      <c r="O23" s="8">
        <f>FC_OTH_CP_E!O23+FC_OTH_HH_E!O23+FC_OTH_AFF_E!O23</f>
        <v>242.85716254800002</v>
      </c>
      <c r="P23" s="8">
        <f>FC_OTH_CP_E!P23+FC_OTH_HH_E!P23+FC_OTH_AFF_E!P23</f>
        <v>220.66332076799998</v>
      </c>
      <c r="Q23" s="8">
        <f>FC_OTH_CP_E!Q23+FC_OTH_HH_E!Q23+FC_OTH_AFF_E!Q23</f>
        <v>207.8056319328</v>
      </c>
      <c r="R23" s="8">
        <f>FC_OTH_CP_E!R23+FC_OTH_HH_E!R23+FC_OTH_AFF_E!R23</f>
        <v>214.44568005959999</v>
      </c>
      <c r="S23" s="8">
        <f>FC_OTH_CP_E!S23+FC_OTH_HH_E!S23+FC_OTH_AFF_E!S23</f>
        <v>242.57167640639994</v>
      </c>
      <c r="T23" s="8">
        <f>FC_OTH_CP_E!T23+FC_OTH_HH_E!T23+FC_OTH_AFF_E!T23</f>
        <v>246.04639487999998</v>
      </c>
      <c r="U23" s="8">
        <f>FC_OTH_CP_E!U23+FC_OTH_HH_E!U23+FC_OTH_AFF_E!U23</f>
        <v>243.86328747000002</v>
      </c>
      <c r="V23" s="8">
        <f>FC_OTH_CP_E!V23+FC_OTH_HH_E!V23+FC_OTH_AFF_E!V23</f>
        <v>240.95039759999997</v>
      </c>
      <c r="W23" s="8">
        <f>FC_OTH_CP_E!W23+FC_OTH_HH_E!W23+FC_OTH_AFF_E!W23</f>
        <v>160.53603489</v>
      </c>
      <c r="X23" s="8">
        <f>FC_OTH_CP_E!X23+FC_OTH_HH_E!X23+FC_OTH_AFF_E!X23</f>
        <v>154.96165079999997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5697.318680639999</v>
      </c>
      <c r="D26" s="27">
        <f t="shared" ref="D26:W26" si="20">SUM(D27,D33)</f>
        <v>6331.3749889199999</v>
      </c>
      <c r="E26" s="27">
        <f t="shared" si="20"/>
        <v>6088.4827840800008</v>
      </c>
      <c r="F26" s="27">
        <f t="shared" si="20"/>
        <v>6320.1499923600004</v>
      </c>
      <c r="G26" s="27">
        <f t="shared" si="20"/>
        <v>5657.68160532</v>
      </c>
      <c r="H26" s="27">
        <f t="shared" si="20"/>
        <v>5427.6315598800011</v>
      </c>
      <c r="I26" s="27">
        <f t="shared" si="20"/>
        <v>5193.5879386799988</v>
      </c>
      <c r="J26" s="27">
        <f t="shared" si="20"/>
        <v>5205.7981832400001</v>
      </c>
      <c r="K26" s="27">
        <f t="shared" si="20"/>
        <v>4508.736283799999</v>
      </c>
      <c r="L26" s="27">
        <f t="shared" si="20"/>
        <v>4427.2838833199985</v>
      </c>
      <c r="M26" s="27">
        <f t="shared" si="20"/>
        <v>4747.4728664399991</v>
      </c>
      <c r="N26" s="27">
        <f t="shared" si="20"/>
        <v>4072.6024901999986</v>
      </c>
      <c r="O26" s="27">
        <f t="shared" si="20"/>
        <v>4319.3466939599994</v>
      </c>
      <c r="P26" s="27">
        <f t="shared" si="20"/>
        <v>3978.1458010799997</v>
      </c>
      <c r="Q26" s="27">
        <f t="shared" si="20"/>
        <v>3890.5819214400017</v>
      </c>
      <c r="R26" s="27">
        <f t="shared" si="20"/>
        <v>3858.0269000399999</v>
      </c>
      <c r="S26" s="27">
        <f t="shared" si="20"/>
        <v>3940.1970562800007</v>
      </c>
      <c r="T26" s="27">
        <f t="shared" si="20"/>
        <v>3812.8436337599987</v>
      </c>
      <c r="U26" s="27">
        <f t="shared" si="20"/>
        <v>3575.4227470800006</v>
      </c>
      <c r="V26" s="27">
        <f t="shared" si="20"/>
        <v>3649.2317816400014</v>
      </c>
      <c r="W26" s="27">
        <f t="shared" si="20"/>
        <v>3678.4694253600001</v>
      </c>
      <c r="X26" s="27">
        <f t="shared" ref="X26" si="21">SUM(X27,X33)</f>
        <v>3281.0907315599979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5697.318680639999</v>
      </c>
      <c r="D33" s="19">
        <f t="shared" ref="D33:W33" si="26">SUM(D34:D50)</f>
        <v>6331.3749889199999</v>
      </c>
      <c r="E33" s="19">
        <f t="shared" si="26"/>
        <v>6088.4827840800008</v>
      </c>
      <c r="F33" s="19">
        <f t="shared" si="26"/>
        <v>6320.1499923600004</v>
      </c>
      <c r="G33" s="19">
        <f t="shared" si="26"/>
        <v>5657.68160532</v>
      </c>
      <c r="H33" s="19">
        <f t="shared" si="26"/>
        <v>5427.6315598800011</v>
      </c>
      <c r="I33" s="19">
        <f t="shared" si="26"/>
        <v>5193.5879386799988</v>
      </c>
      <c r="J33" s="19">
        <f t="shared" si="26"/>
        <v>5205.7981832400001</v>
      </c>
      <c r="K33" s="19">
        <f t="shared" si="26"/>
        <v>4508.736283799999</v>
      </c>
      <c r="L33" s="19">
        <f t="shared" si="26"/>
        <v>4427.2838833199985</v>
      </c>
      <c r="M33" s="19">
        <f t="shared" si="26"/>
        <v>4747.4728664399991</v>
      </c>
      <c r="N33" s="19">
        <f t="shared" si="26"/>
        <v>4072.6024901999986</v>
      </c>
      <c r="O33" s="19">
        <f t="shared" si="26"/>
        <v>4319.3466939599994</v>
      </c>
      <c r="P33" s="19">
        <f t="shared" si="26"/>
        <v>3978.1458010799997</v>
      </c>
      <c r="Q33" s="19">
        <f t="shared" si="26"/>
        <v>3890.5819214400017</v>
      </c>
      <c r="R33" s="19">
        <f t="shared" si="26"/>
        <v>3858.0269000399999</v>
      </c>
      <c r="S33" s="19">
        <f t="shared" si="26"/>
        <v>3940.1970562800007</v>
      </c>
      <c r="T33" s="19">
        <f t="shared" si="26"/>
        <v>3812.8436337599987</v>
      </c>
      <c r="U33" s="19">
        <f t="shared" si="26"/>
        <v>3575.4227470800006</v>
      </c>
      <c r="V33" s="19">
        <f t="shared" si="26"/>
        <v>3649.2317816400014</v>
      </c>
      <c r="W33" s="19">
        <f t="shared" si="26"/>
        <v>3678.4694253600001</v>
      </c>
      <c r="X33" s="19">
        <f t="shared" ref="X33" si="27">SUM(X34:X50)</f>
        <v>3281.0907315599979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23.321835720000003</v>
      </c>
      <c r="D36" s="8">
        <f>FC_OTH_CP_E!D36+FC_OTH_HH_E!D36+FC_OTH_AFF_E!D36</f>
        <v>26.236980000000003</v>
      </c>
      <c r="E36" s="8">
        <f>FC_OTH_CP_E!E36+FC_OTH_HH_E!E36+FC_OTH_AFF_E!E36</f>
        <v>26.236980000000003</v>
      </c>
      <c r="F36" s="8">
        <f>FC_OTH_CP_E!F36+FC_OTH_HH_E!F36+FC_OTH_AFF_E!F36</f>
        <v>29.152124280000002</v>
      </c>
      <c r="G36" s="8">
        <f>FC_OTH_CP_E!G36+FC_OTH_HH_E!G36+FC_OTH_AFF_E!G36</f>
        <v>26.236980000000003</v>
      </c>
      <c r="H36" s="8">
        <f>FC_OTH_CP_E!H36+FC_OTH_HH_E!H36+FC_OTH_AFF_E!H36</f>
        <v>29.152124280000002</v>
      </c>
      <c r="I36" s="8">
        <f>FC_OTH_CP_E!I36+FC_OTH_HH_E!I36+FC_OTH_AFF_E!I36</f>
        <v>23.321835720000003</v>
      </c>
      <c r="J36" s="8">
        <f>FC_OTH_CP_E!J36+FC_OTH_HH_E!J36+FC_OTH_AFF_E!J36</f>
        <v>26.236980000000003</v>
      </c>
      <c r="K36" s="8">
        <f>FC_OTH_CP_E!K36+FC_OTH_HH_E!K36+FC_OTH_AFF_E!K36</f>
        <v>29.152124280000002</v>
      </c>
      <c r="L36" s="8">
        <f>FC_OTH_CP_E!L36+FC_OTH_HH_E!L36+FC_OTH_AFF_E!L36</f>
        <v>32.067268560000002</v>
      </c>
      <c r="M36" s="8">
        <f>FC_OTH_CP_E!M36+FC_OTH_HH_E!M36+FC_OTH_AFF_E!M36</f>
        <v>26.236980000000003</v>
      </c>
      <c r="N36" s="8">
        <f>FC_OTH_CP_E!N36+FC_OTH_HH_E!N36+FC_OTH_AFF_E!N36</f>
        <v>23.321608560000001</v>
      </c>
      <c r="O36" s="8">
        <f>FC_OTH_CP_E!O36+FC_OTH_HH_E!O36+FC_OTH_AFF_E!O36</f>
        <v>23.321835720000003</v>
      </c>
      <c r="P36" s="8">
        <f>FC_OTH_CP_E!P36+FC_OTH_HH_E!P36+FC_OTH_AFF_E!P36</f>
        <v>23.372038080000003</v>
      </c>
      <c r="Q36" s="8">
        <f>FC_OTH_CP_E!Q36+FC_OTH_HH_E!Q36+FC_OTH_AFF_E!Q36</f>
        <v>23.372038080000003</v>
      </c>
      <c r="R36" s="8">
        <f>FC_OTH_CP_E!R36+FC_OTH_HH_E!R36+FC_OTH_AFF_E!R36</f>
        <v>23.372265240000001</v>
      </c>
      <c r="S36" s="8">
        <f>FC_OTH_CP_E!S36+FC_OTH_HH_E!S36+FC_OTH_AFF_E!S36</f>
        <v>20.450533320000002</v>
      </c>
      <c r="T36" s="8">
        <f>FC_OTH_CP_E!T36+FC_OTH_HH_E!T36+FC_OTH_AFF_E!T36</f>
        <v>20.450533320000002</v>
      </c>
      <c r="U36" s="8">
        <f>FC_OTH_CP_E!U36+FC_OTH_HH_E!U36+FC_OTH_AFF_E!U36</f>
        <v>17.52902856</v>
      </c>
      <c r="V36" s="8">
        <f>FC_OTH_CP_E!V36+FC_OTH_HH_E!V36+FC_OTH_AFF_E!V36</f>
        <v>17.52902856</v>
      </c>
      <c r="W36" s="8">
        <f>FC_OTH_CP_E!W36+FC_OTH_HH_E!W36+FC_OTH_AFF_E!W36</f>
        <v>20.45076048</v>
      </c>
      <c r="X36" s="8">
        <f>FC_OTH_CP_E!X36+FC_OTH_HH_E!X36+FC_OTH_AFF_E!X36</f>
        <v>26.293770000000002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238.39186140000001</v>
      </c>
      <c r="D37" s="8">
        <f>FC_OTH_CP_E!D37+FC_OTH_HH_E!D37+FC_OTH_AFF_E!D37</f>
        <v>241.37190000000001</v>
      </c>
      <c r="E37" s="8">
        <f>FC_OTH_CP_E!E37+FC_OTH_HH_E!E37+FC_OTH_AFF_E!E37</f>
        <v>244.35168912</v>
      </c>
      <c r="F37" s="8">
        <f>FC_OTH_CP_E!F37+FC_OTH_HH_E!F37+FC_OTH_AFF_E!F37</f>
        <v>247.33172771999998</v>
      </c>
      <c r="G37" s="8">
        <f>FC_OTH_CP_E!G37+FC_OTH_HH_E!G37+FC_OTH_AFF_E!G37</f>
        <v>253.62136799999999</v>
      </c>
      <c r="H37" s="8">
        <f>FC_OTH_CP_E!H37+FC_OTH_HH_E!H37+FC_OTH_AFF_E!H37</f>
        <v>256.27134456000005</v>
      </c>
      <c r="I37" s="8">
        <f>FC_OTH_CP_E!I37+FC_OTH_HH_E!I37+FC_OTH_AFF_E!I37</f>
        <v>256.32523223999999</v>
      </c>
      <c r="J37" s="8">
        <f>FC_OTH_CP_E!J37+FC_OTH_HH_E!J37+FC_OTH_AFF_E!J37</f>
        <v>262.34094348000002</v>
      </c>
      <c r="K37" s="8">
        <f>FC_OTH_CP_E!K37+FC_OTH_HH_E!K37+FC_OTH_AFF_E!K37</f>
        <v>235.41207228000002</v>
      </c>
      <c r="L37" s="8">
        <f>FC_OTH_CP_E!L37+FC_OTH_HH_E!L37+FC_OTH_AFF_E!L37</f>
        <v>223.49266632000001</v>
      </c>
      <c r="M37" s="8">
        <f>FC_OTH_CP_E!M37+FC_OTH_HH_E!M37+FC_OTH_AFF_E!M37</f>
        <v>232.43228316000003</v>
      </c>
      <c r="N37" s="8">
        <f>FC_OTH_CP_E!N37+FC_OTH_HH_E!N37+FC_OTH_AFF_E!N37</f>
        <v>238.39186139999993</v>
      </c>
      <c r="O37" s="8">
        <f>FC_OTH_CP_E!O37+FC_OTH_HH_E!O37+FC_OTH_AFF_E!O37</f>
        <v>244.35168912</v>
      </c>
      <c r="P37" s="8">
        <f>FC_OTH_CP_E!P37+FC_OTH_HH_E!P37+FC_OTH_AFF_E!P37</f>
        <v>237.60200772000005</v>
      </c>
      <c r="Q37" s="8">
        <f>FC_OTH_CP_E!Q37+FC_OTH_HH_E!Q37+FC_OTH_AFF_E!Q37</f>
        <v>231.58679544000015</v>
      </c>
      <c r="R37" s="8">
        <f>FC_OTH_CP_E!R37+FC_OTH_HH_E!R37+FC_OTH_AFF_E!R37</f>
        <v>225.57158316000002</v>
      </c>
      <c r="S37" s="8">
        <f>FC_OTH_CP_E!S37+FC_OTH_HH_E!S37+FC_OTH_AFF_E!S37</f>
        <v>216.54864000000009</v>
      </c>
      <c r="T37" s="8">
        <f>FC_OTH_CP_E!T37+FC_OTH_HH_E!T37+FC_OTH_AFF_E!T37</f>
        <v>207.52544735999993</v>
      </c>
      <c r="U37" s="8">
        <f>FC_OTH_CP_E!U37+FC_OTH_HH_E!U37+FC_OTH_AFF_E!U37</f>
        <v>198.50275368000004</v>
      </c>
      <c r="V37" s="8">
        <f>FC_OTH_CP_E!V37+FC_OTH_HH_E!V37+FC_OTH_AFF_E!V37</f>
        <v>189.47981052000009</v>
      </c>
      <c r="W37" s="8">
        <f>FC_OTH_CP_E!W37+FC_OTH_HH_E!W37+FC_OTH_AFF_E!W37</f>
        <v>183.46459824000002</v>
      </c>
      <c r="X37" s="8">
        <f>FC_OTH_CP_E!X37+FC_OTH_HH_E!X37+FC_OTH_AFF_E!X37</f>
        <v>174.4419045599999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3.0590279999999996</v>
      </c>
      <c r="D38" s="8">
        <f>FC_OTH_CP_E!D38+FC_OTH_HH_E!D38+FC_OTH_AFF_E!D38</f>
        <v>3.0590279999999996</v>
      </c>
      <c r="E38" s="8">
        <f>FC_OTH_CP_E!E38+FC_OTH_HH_E!E38+FC_OTH_AFF_E!E38</f>
        <v>3.0590279999999996</v>
      </c>
      <c r="F38" s="8">
        <f>FC_OTH_CP_E!F38+FC_OTH_HH_E!F38+FC_OTH_AFF_E!F38</f>
        <v>12.236112</v>
      </c>
      <c r="G38" s="8">
        <f>FC_OTH_CP_E!G38+FC_OTH_HH_E!G38+FC_OTH_AFF_E!G38</f>
        <v>12.236112</v>
      </c>
      <c r="H38" s="8">
        <f>FC_OTH_CP_E!H38+FC_OTH_HH_E!H38+FC_OTH_AFF_E!H38</f>
        <v>9.1770840000000007</v>
      </c>
      <c r="I38" s="8">
        <f>FC_OTH_CP_E!I38+FC_OTH_HH_E!I38+FC_OTH_AFF_E!I38</f>
        <v>12.236112</v>
      </c>
      <c r="J38" s="8">
        <f>FC_OTH_CP_E!J38+FC_OTH_HH_E!J38+FC_OTH_AFF_E!J38</f>
        <v>12.236112</v>
      </c>
      <c r="K38" s="8">
        <f>FC_OTH_CP_E!K38+FC_OTH_HH_E!K38+FC_OTH_AFF_E!K38</f>
        <v>9.1770840000000007</v>
      </c>
      <c r="L38" s="8">
        <f>FC_OTH_CP_E!L38+FC_OTH_HH_E!L38+FC_OTH_AFF_E!L38</f>
        <v>3.0590279999999996</v>
      </c>
      <c r="M38" s="8">
        <f>FC_OTH_CP_E!M38+FC_OTH_HH_E!M38+FC_OTH_AFF_E!M38</f>
        <v>3.0590279999999996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121.41744371999999</v>
      </c>
      <c r="D40" s="8">
        <f>FC_OTH_CP_E!D40+FC_OTH_HH_E!D40+FC_OTH_AFF_E!D40</f>
        <v>99.624668760000006</v>
      </c>
      <c r="E40" s="8">
        <f>FC_OTH_CP_E!E40+FC_OTH_HH_E!E40+FC_OTH_AFF_E!E40</f>
        <v>121.41744371999999</v>
      </c>
      <c r="F40" s="8">
        <f>FC_OTH_CP_E!F40+FC_OTH_HH_E!F40+FC_OTH_AFF_E!F40</f>
        <v>124.53077124000002</v>
      </c>
      <c r="G40" s="8">
        <f>FC_OTH_CP_E!G40+FC_OTH_HH_E!G40+FC_OTH_AFF_E!G40</f>
        <v>77.831634960000031</v>
      </c>
      <c r="H40" s="8">
        <f>FC_OTH_CP_E!H40+FC_OTH_HH_E!H40+FC_OTH_AFF_E!H40</f>
        <v>133.87049496</v>
      </c>
      <c r="I40" s="8">
        <f>FC_OTH_CP_E!I40+FC_OTH_HH_E!I40+FC_OTH_AFF_E!I40</f>
        <v>140.09715000000003</v>
      </c>
      <c r="J40" s="8">
        <f>FC_OTH_CP_E!J40+FC_OTH_HH_E!J40+FC_OTH_AFF_E!J40</f>
        <v>149.43687372000002</v>
      </c>
      <c r="K40" s="8">
        <f>FC_OTH_CP_E!K40+FC_OTH_HH_E!K40+FC_OTH_AFF_E!K40</f>
        <v>158.77685628000003</v>
      </c>
      <c r="L40" s="8">
        <f>FC_OTH_CP_E!L40+FC_OTH_HH_E!L40+FC_OTH_AFF_E!L40</f>
        <v>165.00325248000001</v>
      </c>
      <c r="M40" s="8">
        <f>FC_OTH_CP_E!M40+FC_OTH_HH_E!M40+FC_OTH_AFF_E!M40</f>
        <v>186.79628628</v>
      </c>
      <c r="N40" s="8">
        <f>FC_OTH_CP_E!N40+FC_OTH_HH_E!N40+FC_OTH_AFF_E!N40</f>
        <v>121.41744371999999</v>
      </c>
      <c r="O40" s="8">
        <f>FC_OTH_CP_E!O40+FC_OTH_HH_E!O40+FC_OTH_AFF_E!O40</f>
        <v>149.43687372000002</v>
      </c>
      <c r="P40" s="8">
        <f>FC_OTH_CP_E!P40+FC_OTH_HH_E!P40+FC_OTH_AFF_E!P40</f>
        <v>140.09715000000003</v>
      </c>
      <c r="Q40" s="8">
        <f>FC_OTH_CP_E!Q40+FC_OTH_HH_E!Q40+FC_OTH_AFF_E!Q40</f>
        <v>108.96439247999997</v>
      </c>
      <c r="R40" s="8">
        <f>FC_OTH_CP_E!R40+FC_OTH_HH_E!R40+FC_OTH_AFF_E!R40</f>
        <v>115.19104752000001</v>
      </c>
      <c r="S40" s="8">
        <f>FC_OTH_CP_E!S40+FC_OTH_HH_E!S40+FC_OTH_AFF_E!S40</f>
        <v>161.88992496</v>
      </c>
      <c r="T40" s="8">
        <f>FC_OTH_CP_E!T40+FC_OTH_HH_E!T40+FC_OTH_AFF_E!T40</f>
        <v>152.55020124000004</v>
      </c>
      <c r="U40" s="8">
        <f>FC_OTH_CP_E!U40+FC_OTH_HH_E!U40+FC_OTH_AFF_E!U40</f>
        <v>124.53077124000002</v>
      </c>
      <c r="V40" s="8">
        <f>FC_OTH_CP_E!V40+FC_OTH_HH_E!V40+FC_OTH_AFF_E!V40</f>
        <v>171.22990752000004</v>
      </c>
      <c r="W40" s="8">
        <f>FC_OTH_CP_E!W40+FC_OTH_HH_E!W40+FC_OTH_AFF_E!W40</f>
        <v>165.00325248000001</v>
      </c>
      <c r="X40" s="8">
        <f>FC_OTH_CP_E!X40+FC_OTH_HH_E!X40+FC_OTH_AFF_E!X40</f>
        <v>102.73799628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5043.9127517999987</v>
      </c>
      <c r="D43" s="8">
        <f>FC_OTH_CP_E!D43+FC_OTH_HH_E!D43+FC_OTH_AFF_E!D43</f>
        <v>5662.0551592800002</v>
      </c>
      <c r="E43" s="8">
        <f>FC_OTH_CP_E!E43+FC_OTH_HH_E!E43+FC_OTH_AFF_E!E43</f>
        <v>5384.8469703600003</v>
      </c>
      <c r="F43" s="8">
        <f>FC_OTH_CP_E!F43+FC_OTH_HH_E!F43+FC_OTH_AFF_E!F43</f>
        <v>5598.3288628800001</v>
      </c>
      <c r="G43" s="8">
        <f>FC_OTH_CP_E!G43+FC_OTH_HH_E!G43+FC_OTH_AFF_E!G43</f>
        <v>4991.9094903599998</v>
      </c>
      <c r="H43" s="8">
        <f>FC_OTH_CP_E!H43+FC_OTH_HH_E!H43+FC_OTH_AFF_E!H43</f>
        <v>4700.1335378400008</v>
      </c>
      <c r="I43" s="8">
        <f>FC_OTH_CP_E!I43+FC_OTH_HH_E!I43+FC_OTH_AFF_E!I43</f>
        <v>4475.305008719999</v>
      </c>
      <c r="J43" s="8">
        <f>FC_OTH_CP_E!J43+FC_OTH_HH_E!J43+FC_OTH_AFF_E!J43</f>
        <v>4478.78809404</v>
      </c>
      <c r="K43" s="8">
        <f>FC_OTH_CP_E!K43+FC_OTH_HH_E!K43+FC_OTH_AFF_E!K43</f>
        <v>3819.5801186399995</v>
      </c>
      <c r="L43" s="8">
        <f>FC_OTH_CP_E!L43+FC_OTH_HH_E!L43+FC_OTH_AFF_E!L43</f>
        <v>3743.8552241999987</v>
      </c>
      <c r="M43" s="8">
        <f>FC_OTH_CP_E!M43+FC_OTH_HH_E!M43+FC_OTH_AFF_E!M43</f>
        <v>4035.9734297999998</v>
      </c>
      <c r="N43" s="8">
        <f>FC_OTH_CP_E!N43+FC_OTH_HH_E!N43+FC_OTH_AFF_E!N43</f>
        <v>3467.9779009199983</v>
      </c>
      <c r="O43" s="8">
        <f>FC_OTH_CP_E!O43+FC_OTH_HH_E!O43+FC_OTH_AFF_E!O43</f>
        <v>3702.5575750799994</v>
      </c>
      <c r="P43" s="8">
        <f>FC_OTH_CP_E!P43+FC_OTH_HH_E!P43+FC_OTH_AFF_E!P43</f>
        <v>3389.9860799999997</v>
      </c>
      <c r="Q43" s="8">
        <f>FC_OTH_CP_E!Q43+FC_OTH_HH_E!Q43+FC_OTH_AFF_E!Q43</f>
        <v>3354.7737600000014</v>
      </c>
      <c r="R43" s="8">
        <f>FC_OTH_CP_E!R43+FC_OTH_HH_E!R43+FC_OTH_AFF_E!R43</f>
        <v>3340.8342161999999</v>
      </c>
      <c r="S43" s="8">
        <f>FC_OTH_CP_E!S43+FC_OTH_HH_E!S43+FC_OTH_AFF_E!S43</f>
        <v>3372.8707584000003</v>
      </c>
      <c r="T43" s="8">
        <f>FC_OTH_CP_E!T43+FC_OTH_HH_E!T43+FC_OTH_AFF_E!T43</f>
        <v>3270.9601688399989</v>
      </c>
      <c r="U43" s="8">
        <f>FC_OTH_CP_E!U43+FC_OTH_HH_E!U43+FC_OTH_AFF_E!U43</f>
        <v>3078.6443485200007</v>
      </c>
      <c r="V43" s="8">
        <f>FC_OTH_CP_E!V43+FC_OTH_HH_E!V43+FC_OTH_AFF_E!V43</f>
        <v>3124.2336325200013</v>
      </c>
      <c r="W43" s="8">
        <f>FC_OTH_CP_E!W43+FC_OTH_HH_E!W43+FC_OTH_AFF_E!W43</f>
        <v>3175.4112717600001</v>
      </c>
      <c r="X43" s="8">
        <f>FC_OTH_CP_E!X43+FC_OTH_HH_E!X43+FC_OTH_AFF_E!X43</f>
        <v>2836.9781949599983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267.21576000000005</v>
      </c>
      <c r="D44" s="8">
        <f>FC_OTH_CP_E!D44+FC_OTH_HH_E!D44+FC_OTH_AFF_E!D44</f>
        <v>299.02725287999999</v>
      </c>
      <c r="E44" s="8">
        <f>FC_OTH_CP_E!E44+FC_OTH_HH_E!E44+FC_OTH_AFF_E!E44</f>
        <v>308.57067288000007</v>
      </c>
      <c r="F44" s="8">
        <f>FC_OTH_CP_E!F44+FC_OTH_HH_E!F44+FC_OTH_AFF_E!F44</f>
        <v>308.57039424000004</v>
      </c>
      <c r="G44" s="8">
        <f>FC_OTH_CP_E!G44+FC_OTH_HH_E!G44+FC_OTH_AFF_E!G44</f>
        <v>295.84601999999995</v>
      </c>
      <c r="H44" s="8">
        <f>FC_OTH_CP_E!H44+FC_OTH_HH_E!H44+FC_OTH_AFF_E!H44</f>
        <v>299.02697424000007</v>
      </c>
      <c r="I44" s="8">
        <f>FC_OTH_CP_E!I44+FC_OTH_HH_E!I44+FC_OTH_AFF_E!I44</f>
        <v>286.30259999999998</v>
      </c>
      <c r="J44" s="8">
        <f>FC_OTH_CP_E!J44+FC_OTH_HH_E!J44+FC_OTH_AFF_E!J44</f>
        <v>276.75918000000001</v>
      </c>
      <c r="K44" s="8">
        <f>FC_OTH_CP_E!K44+FC_OTH_HH_E!K44+FC_OTH_AFF_E!K44</f>
        <v>256.63802831999999</v>
      </c>
      <c r="L44" s="8">
        <f>FC_OTH_CP_E!L44+FC_OTH_HH_E!L44+FC_OTH_AFF_E!L44</f>
        <v>259.80644375999992</v>
      </c>
      <c r="M44" s="8">
        <f>FC_OTH_CP_E!M44+FC_OTH_HH_E!M44+FC_OTH_AFF_E!M44</f>
        <v>262.97485919999991</v>
      </c>
      <c r="N44" s="8">
        <f>FC_OTH_CP_E!N44+FC_OTH_HH_E!N44+FC_OTH_AFF_E!N44</f>
        <v>218.70815832</v>
      </c>
      <c r="O44" s="8">
        <f>FC_OTH_CP_E!O44+FC_OTH_HH_E!O44+FC_OTH_AFF_E!O44</f>
        <v>196.78448448</v>
      </c>
      <c r="P44" s="8">
        <f>FC_OTH_CP_E!P44+FC_OTH_HH_E!P44+FC_OTH_AFF_E!P44</f>
        <v>184.37636663999996</v>
      </c>
      <c r="Q44" s="8">
        <f>FC_OTH_CP_E!Q44+FC_OTH_HH_E!Q44+FC_OTH_AFF_E!Q44</f>
        <v>171.88493544000011</v>
      </c>
      <c r="R44" s="8">
        <f>FC_OTH_CP_E!R44+FC_OTH_HH_E!R44+FC_OTH_AFF_E!R44</f>
        <v>153.05778792000001</v>
      </c>
      <c r="S44" s="8">
        <f>FC_OTH_CP_E!S44+FC_OTH_HH_E!S44+FC_OTH_AFF_E!S44</f>
        <v>165.72504096000006</v>
      </c>
      <c r="T44" s="8">
        <f>FC_OTH_CP_E!T44+FC_OTH_HH_E!T44+FC_OTH_AFF_E!T44</f>
        <v>153.22107095999991</v>
      </c>
      <c r="U44" s="8">
        <f>FC_OTH_CP_E!U44+FC_OTH_HH_E!U44+FC_OTH_AFF_E!U44</f>
        <v>153.22107096000008</v>
      </c>
      <c r="V44" s="8">
        <f>FC_OTH_CP_E!V44+FC_OTH_HH_E!V44+FC_OTH_AFF_E!V44</f>
        <v>143.84009808000002</v>
      </c>
      <c r="W44" s="8">
        <f>FC_OTH_CP_E!W44+FC_OTH_HH_E!W44+FC_OTH_AFF_E!W44</f>
        <v>125.07843096000002</v>
      </c>
      <c r="X44" s="8">
        <f>FC_OTH_CP_E!X44+FC_OTH_HH_E!X44+FC_OTH_AFF_E!X44</f>
        <v>137.58630191999984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2.7855172799999988</v>
      </c>
      <c r="O50" s="8">
        <f>FC_OTH_CP_E!O50+FC_OTH_HH_E!O50+FC_OTH_AFF_E!O50</f>
        <v>2.8942358400000008</v>
      </c>
      <c r="P50" s="8">
        <f>FC_OTH_CP_E!P50+FC_OTH_HH_E!P50+FC_OTH_AFF_E!P50</f>
        <v>2.7121586400000002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2.7121586400000011</v>
      </c>
      <c r="T50" s="8">
        <f>FC_OTH_CP_E!T50+FC_OTH_HH_E!T50+FC_OTH_AFF_E!T50</f>
        <v>8.1362120399999966</v>
      </c>
      <c r="U50" s="8">
        <f>FC_OTH_CP_E!U50+FC_OTH_HH_E!U50+FC_OTH_AFF_E!U50</f>
        <v>2.9947741200000011</v>
      </c>
      <c r="V50" s="8">
        <f>FC_OTH_CP_E!V50+FC_OTH_HH_E!V50+FC_OTH_AFF_E!V50</f>
        <v>2.9193044400000021</v>
      </c>
      <c r="W50" s="8">
        <f>FC_OTH_CP_E!W50+FC_OTH_HH_E!W50+FC_OTH_AFF_E!W50</f>
        <v>9.061111440000003</v>
      </c>
      <c r="X50" s="8">
        <f>FC_OTH_CP_E!X50+FC_OTH_HH_E!X50+FC_OTH_AFF_E!X50</f>
        <v>3.0525638399999995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149.95530000000002</v>
      </c>
      <c r="D51" s="27">
        <f>FC_OTH_CP_E!D51+FC_OTH_HH_E!D51+FC_OTH_AFF_E!D51</f>
        <v>159.95231999999999</v>
      </c>
      <c r="E51" s="27">
        <f>FC_OTH_CP_E!E51+FC_OTH_HH_E!E51+FC_OTH_AFF_E!E51</f>
        <v>172.82727</v>
      </c>
      <c r="F51" s="27">
        <f>FC_OTH_CP_E!F51+FC_OTH_HH_E!F51+FC_OTH_AFF_E!F51</f>
        <v>167.92974000000001</v>
      </c>
      <c r="G51" s="27">
        <f>FC_OTH_CP_E!G51+FC_OTH_HH_E!G51+FC_OTH_AFF_E!G51</f>
        <v>176.86647000000002</v>
      </c>
      <c r="H51" s="27">
        <f>FC_OTH_CP_E!H51+FC_OTH_HH_E!H51+FC_OTH_AFF_E!H51</f>
        <v>175.50324000000003</v>
      </c>
      <c r="I51" s="27">
        <f>FC_OTH_CP_E!I51+FC_OTH_HH_E!I51+FC_OTH_AFF_E!I51</f>
        <v>183.22821000000002</v>
      </c>
      <c r="J51" s="27">
        <f>FC_OTH_CP_E!J51+FC_OTH_HH_E!J51+FC_OTH_AFF_E!J51</f>
        <v>184.48844040000003</v>
      </c>
      <c r="K51" s="27">
        <f>FC_OTH_CP_E!K51+FC_OTH_HH_E!K51+FC_OTH_AFF_E!K51</f>
        <v>175.09730040000005</v>
      </c>
      <c r="L51" s="27">
        <f>FC_OTH_CP_E!L51+FC_OTH_HH_E!L51+FC_OTH_AFF_E!L51</f>
        <v>183.07714392000003</v>
      </c>
      <c r="M51" s="27">
        <f>FC_OTH_CP_E!M51+FC_OTH_HH_E!M51+FC_OTH_AFF_E!M51</f>
        <v>193.98157020000002</v>
      </c>
      <c r="N51" s="27">
        <f>FC_OTH_CP_E!N51+FC_OTH_HH_E!N51+FC_OTH_AFF_E!N51</f>
        <v>168.89005979999999</v>
      </c>
      <c r="O51" s="27">
        <f>FC_OTH_CP_E!O51+FC_OTH_HH_E!O51+FC_OTH_AFF_E!O51</f>
        <v>162.93042215999998</v>
      </c>
      <c r="P51" s="27">
        <f>FC_OTH_CP_E!P51+FC_OTH_HH_E!P51+FC_OTH_AFF_E!P51</f>
        <v>154.85101236000003</v>
      </c>
      <c r="Q51" s="27">
        <f>FC_OTH_CP_E!Q51+FC_OTH_HH_E!Q51+FC_OTH_AFF_E!Q51</f>
        <v>140.36341175999996</v>
      </c>
      <c r="R51" s="27">
        <f>FC_OTH_CP_E!R51+FC_OTH_HH_E!R51+FC_OTH_AFF_E!R51</f>
        <v>132.38478000000001</v>
      </c>
      <c r="S51" s="27">
        <f>FC_OTH_CP_E!S51+FC_OTH_HH_E!S51+FC_OTH_AFF_E!S51</f>
        <v>137.2839256800001</v>
      </c>
      <c r="T51" s="27">
        <f>FC_OTH_CP_E!T51+FC_OTH_HH_E!T51+FC_OTH_AFF_E!T51</f>
        <v>132.24037860000007</v>
      </c>
      <c r="U51" s="27">
        <f>FC_OTH_CP_E!U51+FC_OTH_HH_E!U51+FC_OTH_AFF_E!U51</f>
        <v>122.50105956000002</v>
      </c>
      <c r="V51" s="27">
        <f>FC_OTH_CP_E!V51+FC_OTH_HH_E!V51+FC_OTH_AFF_E!V51</f>
        <v>131.23683936</v>
      </c>
      <c r="W51" s="27">
        <f>FC_OTH_CP_E!W51+FC_OTH_HH_E!W51+FC_OTH_AFF_E!W51</f>
        <v>117.60312564000003</v>
      </c>
      <c r="X51" s="27">
        <f>FC_OTH_CP_E!X51+FC_OTH_HH_E!X51+FC_OTH_AFF_E!X51</f>
        <v>141.51458375999997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20.399173333064397</v>
      </c>
      <c r="L52" s="27">
        <f t="shared" si="29"/>
        <v>7.5820366900692413</v>
      </c>
      <c r="M52" s="27">
        <f t="shared" si="29"/>
        <v>9.6185302338014544</v>
      </c>
      <c r="N52" s="27">
        <f t="shared" si="29"/>
        <v>10.744535036057364</v>
      </c>
      <c r="O52" s="27">
        <f t="shared" si="29"/>
        <v>8.1965082841663577</v>
      </c>
      <c r="P52" s="27">
        <f t="shared" si="29"/>
        <v>2.4282311430105779</v>
      </c>
      <c r="Q52" s="27">
        <f t="shared" si="29"/>
        <v>5.5210756385171624</v>
      </c>
      <c r="R52" s="27">
        <f t="shared" si="29"/>
        <v>5.7965444093155121</v>
      </c>
      <c r="S52" s="27">
        <f t="shared" si="29"/>
        <v>6.564635041922843</v>
      </c>
      <c r="T52" s="27">
        <f t="shared" si="29"/>
        <v>6.0894600651110622</v>
      </c>
      <c r="U52" s="27">
        <f t="shared" si="29"/>
        <v>7.4072519500310827</v>
      </c>
      <c r="V52" s="27">
        <f t="shared" si="29"/>
        <v>5.4427044563216951</v>
      </c>
      <c r="W52" s="27">
        <f t="shared" si="29"/>
        <v>6.7412006472921897</v>
      </c>
      <c r="X52" s="27">
        <f t="shared" ref="X52" si="30">SUM(X53:X54)</f>
        <v>8.268108730251484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15.300885600000004</v>
      </c>
      <c r="L53" s="8">
        <f>FC_OTH_CP_E!L53+FC_OTH_HH_E!L53+FC_OTH_AFF_E!L53</f>
        <v>4.7191716000000001</v>
      </c>
      <c r="M53" s="8">
        <f>FC_OTH_CP_E!M53+FC_OTH_HH_E!M53+FC_OTH_AFF_E!M53</f>
        <v>6.5781144000000022</v>
      </c>
      <c r="N53" s="8">
        <f>FC_OTH_CP_E!N53+FC_OTH_HH_E!N53+FC_OTH_AFF_E!N53</f>
        <v>7.1500572000000009</v>
      </c>
      <c r="O53" s="8">
        <f>FC_OTH_CP_E!O53+FC_OTH_HH_E!O53+FC_OTH_AFF_E!O53</f>
        <v>5.5768283999999992</v>
      </c>
      <c r="P53" s="8">
        <f>FC_OTH_CP_E!P53+FC_OTH_HH_E!P53+FC_OTH_AFF_E!P53</f>
        <v>1.1438856000000002</v>
      </c>
      <c r="Q53" s="8">
        <f>FC_OTH_CP_E!Q53+FC_OTH_HH_E!Q53+FC_OTH_AFF_E!Q53</f>
        <v>2.8602287999999976</v>
      </c>
      <c r="R53" s="8">
        <f>FC_OTH_CP_E!R53+FC_OTH_HH_E!R53+FC_OTH_AFF_E!R53</f>
        <v>2.5740000000000007</v>
      </c>
      <c r="S53" s="8">
        <f>FC_OTH_CP_E!S53+FC_OTH_HH_E!S53+FC_OTH_AFF_E!S53</f>
        <v>3.0028284000000016</v>
      </c>
      <c r="T53" s="8">
        <f>FC_OTH_CP_E!T53+FC_OTH_HH_E!T53+FC_OTH_AFF_E!T53</f>
        <v>3.0028284000000034</v>
      </c>
      <c r="U53" s="8">
        <f>FC_OTH_CP_E!U53+FC_OTH_HH_E!U53+FC_OTH_AFF_E!U53</f>
        <v>3.7178856000000047</v>
      </c>
      <c r="V53" s="8">
        <f>FC_OTH_CP_E!V53+FC_OTH_HH_E!V53+FC_OTH_AFF_E!V53</f>
        <v>2.4308856000000012</v>
      </c>
      <c r="W53" s="8">
        <f>FC_OTH_CP_E!W53+FC_OTH_HH_E!W53+FC_OTH_AFF_E!W53</f>
        <v>3.717885599999998</v>
      </c>
      <c r="X53" s="8">
        <f>FC_OTH_CP_E!X53+FC_OTH_HH_E!X53+FC_OTH_AFF_E!X53</f>
        <v>4.4329428000000037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5.0982877330643923</v>
      </c>
      <c r="L54" s="45">
        <f>FC_OTH_CP_E!L54+FC_OTH_HH_E!L54+FC_OTH_AFF_E!L54</f>
        <v>2.8628650900692412</v>
      </c>
      <c r="M54" s="45">
        <f>FC_OTH_CP_E!M54+FC_OTH_HH_E!M54+FC_OTH_AFF_E!M54</f>
        <v>3.0404158338014531</v>
      </c>
      <c r="N54" s="45">
        <f>FC_OTH_CP_E!N54+FC_OTH_HH_E!N54+FC_OTH_AFF_E!N54</f>
        <v>3.5944778360573624</v>
      </c>
      <c r="O54" s="45">
        <f>FC_OTH_CP_E!O54+FC_OTH_HH_E!O54+FC_OTH_AFF_E!O54</f>
        <v>2.6196798841663584</v>
      </c>
      <c r="P54" s="45">
        <f>FC_OTH_CP_E!P54+FC_OTH_HH_E!P54+FC_OTH_AFF_E!P54</f>
        <v>1.2843455430105775</v>
      </c>
      <c r="Q54" s="45">
        <f>FC_OTH_CP_E!Q54+FC_OTH_HH_E!Q54+FC_OTH_AFF_E!Q54</f>
        <v>2.6608468385171644</v>
      </c>
      <c r="R54" s="45">
        <f>FC_OTH_CP_E!R54+FC_OTH_HH_E!R54+FC_OTH_AFF_E!R54</f>
        <v>3.2225444093155109</v>
      </c>
      <c r="S54" s="45">
        <f>FC_OTH_CP_E!S54+FC_OTH_HH_E!S54+FC_OTH_AFF_E!S54</f>
        <v>3.5618066419228409</v>
      </c>
      <c r="T54" s="45">
        <f>FC_OTH_CP_E!T54+FC_OTH_HH_E!T54+FC_OTH_AFF_E!T54</f>
        <v>3.0866316651110592</v>
      </c>
      <c r="U54" s="45">
        <f>FC_OTH_CP_E!U54+FC_OTH_HH_E!U54+FC_OTH_AFF_E!U54</f>
        <v>3.689366350031078</v>
      </c>
      <c r="V54" s="45">
        <f>FC_OTH_CP_E!V54+FC_OTH_HH_E!V54+FC_OTH_AFF_E!V54</f>
        <v>3.0118188563216939</v>
      </c>
      <c r="W54" s="45">
        <f>FC_OTH_CP_E!W54+FC_OTH_HH_E!W54+FC_OTH_AFF_E!W54</f>
        <v>3.0233150472921917</v>
      </c>
      <c r="X54" s="45">
        <f>FC_OTH_CP_E!X54+FC_OTH_HH_E!X54+FC_OTH_AFF_E!X54</f>
        <v>3.8351659302514793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5102.9296012799996</v>
      </c>
      <c r="D61" s="49">
        <f t="shared" si="31"/>
        <v>5740.8639825600012</v>
      </c>
      <c r="E61" s="49">
        <f t="shared" si="31"/>
        <v>5929.3975104000019</v>
      </c>
      <c r="F61" s="49">
        <f t="shared" si="31"/>
        <v>6005.9757542400012</v>
      </c>
      <c r="G61" s="49">
        <f t="shared" si="31"/>
        <v>6047.948380320001</v>
      </c>
      <c r="H61" s="49">
        <f t="shared" si="31"/>
        <v>6079.9701563999997</v>
      </c>
      <c r="I61" s="49">
        <f t="shared" si="31"/>
        <v>6272.784131039999</v>
      </c>
      <c r="J61" s="49">
        <f t="shared" si="31"/>
        <v>6318.3517135200009</v>
      </c>
      <c r="K61" s="49">
        <f t="shared" si="31"/>
        <v>6615.3883046399978</v>
      </c>
      <c r="L61" s="49">
        <f t="shared" si="31"/>
        <v>7089.1907896799994</v>
      </c>
      <c r="M61" s="49">
        <f t="shared" si="31"/>
        <v>7935.9024708000006</v>
      </c>
      <c r="N61" s="49">
        <f t="shared" si="31"/>
        <v>6802.2268999199941</v>
      </c>
      <c r="O61" s="49">
        <f t="shared" si="31"/>
        <v>7460.8406748000043</v>
      </c>
      <c r="P61" s="49">
        <f t="shared" si="31"/>
        <v>7111.8256197599976</v>
      </c>
      <c r="Q61" s="49">
        <f t="shared" si="31"/>
        <v>7137.7003691999962</v>
      </c>
      <c r="R61" s="49">
        <f t="shared" si="31"/>
        <v>6680.3379523200065</v>
      </c>
      <c r="S61" s="49">
        <f t="shared" si="31"/>
        <v>7295.1836025600069</v>
      </c>
      <c r="T61" s="49">
        <f t="shared" si="31"/>
        <v>7164.3434126400089</v>
      </c>
      <c r="U61" s="49">
        <f t="shared" si="31"/>
        <v>7045.8135876000051</v>
      </c>
      <c r="V61" s="49">
        <f t="shared" si="31"/>
        <v>6924.4538119199951</v>
      </c>
      <c r="W61" s="49">
        <f t="shared" si="31"/>
        <v>6351.8663570399976</v>
      </c>
      <c r="X61" s="49">
        <f t="shared" si="31"/>
        <v>7225.0913577599986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5080.5437759999995</v>
      </c>
      <c r="D62" s="52">
        <f>FC_OTH_CP_E!D62+FC_OTH_HH_E!D62+FC_OTH_AFF_E!D62</f>
        <v>5724.3203136000011</v>
      </c>
      <c r="E62" s="52">
        <f>FC_OTH_CP_E!E62+FC_OTH_HH_E!E62+FC_OTH_AFF_E!E62</f>
        <v>5907.7759104000015</v>
      </c>
      <c r="F62" s="52">
        <f>FC_OTH_CP_E!F62+FC_OTH_HH_E!F62+FC_OTH_AFF_E!F62</f>
        <v>5981.0236416000007</v>
      </c>
      <c r="G62" s="52">
        <f>FC_OTH_CP_E!G62+FC_OTH_HH_E!G62+FC_OTH_AFF_E!G62</f>
        <v>6017.5362240000013</v>
      </c>
      <c r="H62" s="52">
        <f>FC_OTH_CP_E!H62+FC_OTH_HH_E!H62+FC_OTH_AFF_E!H62</f>
        <v>6051.3598655999995</v>
      </c>
      <c r="I62" s="52">
        <f>FC_OTH_CP_E!I62+FC_OTH_HH_E!I62+FC_OTH_AFF_E!I62</f>
        <v>6246.5759999999991</v>
      </c>
      <c r="J62" s="52">
        <f>FC_OTH_CP_E!J62+FC_OTH_HH_E!J62+FC_OTH_AFF_E!J62</f>
        <v>6291.488448000001</v>
      </c>
      <c r="K62" s="52">
        <f>FC_OTH_CP_E!K62+FC_OTH_HH_E!K62+FC_OTH_AFF_E!K62</f>
        <v>6572.8317311999981</v>
      </c>
      <c r="L62" s="52">
        <f>FC_OTH_CP_E!L62+FC_OTH_HH_E!L62+FC_OTH_AFF_E!L62</f>
        <v>6981.0717311999997</v>
      </c>
      <c r="M62" s="52">
        <f>FC_OTH_CP_E!M62+FC_OTH_HH_E!M62+FC_OTH_AFF_E!M62</f>
        <v>7787.5842240000002</v>
      </c>
      <c r="N62" s="52">
        <f>FC_OTH_CP_E!N62+FC_OTH_HH_E!N62+FC_OTH_AFF_E!N62</f>
        <v>6664.1117759999934</v>
      </c>
      <c r="O62" s="52">
        <f>FC_OTH_CP_E!O62+FC_OTH_HH_E!O62+FC_OTH_AFF_E!O62</f>
        <v>7357.5040896000046</v>
      </c>
      <c r="P62" s="52">
        <f>FC_OTH_CP_E!P62+FC_OTH_HH_E!P62+FC_OTH_AFF_E!P62</f>
        <v>7062.4963583999979</v>
      </c>
      <c r="Q62" s="52">
        <f>FC_OTH_CP_E!Q62+FC_OTH_HH_E!Q62+FC_OTH_AFF_E!Q62</f>
        <v>7085.3440895999956</v>
      </c>
      <c r="R62" s="52">
        <f>FC_OTH_CP_E!R62+FC_OTH_HH_E!R62+FC_OTH_AFF_E!R62</f>
        <v>6635.7760896000063</v>
      </c>
      <c r="S62" s="52">
        <f>FC_OTH_CP_E!S62+FC_OTH_HH_E!S62+FC_OTH_AFF_E!S62</f>
        <v>7250.9919552000065</v>
      </c>
      <c r="T62" s="52">
        <f>FC_OTH_CP_E!T62+FC_OTH_HH_E!T62+FC_OTH_AFF_E!T62</f>
        <v>7100.7999552000083</v>
      </c>
      <c r="U62" s="52">
        <f>FC_OTH_CP_E!U62+FC_OTH_HH_E!U62+FC_OTH_AFF_E!U62</f>
        <v>6983.8719552000057</v>
      </c>
      <c r="V62" s="52">
        <f>FC_OTH_CP_E!V62+FC_OTH_HH_E!V62+FC_OTH_AFF_E!V62</f>
        <v>6869.519999999995</v>
      </c>
      <c r="W62" s="52">
        <f>FC_OTH_CP_E!W62+FC_OTH_HH_E!W62+FC_OTH_AFF_E!W62</f>
        <v>6295.6317311999974</v>
      </c>
      <c r="X62" s="52">
        <f>FC_OTH_CP_E!X62+FC_OTH_HH_E!X62+FC_OTH_AFF_E!X62</f>
        <v>7066.6404479999992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22.385825280000006</v>
      </c>
      <c r="D64" s="52">
        <f>FC_OTH_CP_E!D64+FC_OTH_HH_E!D64+FC_OTH_AFF_E!D64</f>
        <v>16.543668960000002</v>
      </c>
      <c r="E64" s="52">
        <f>FC_OTH_CP_E!E64+FC_OTH_HH_E!E64+FC_OTH_AFF_E!E64</f>
        <v>21.621599999999997</v>
      </c>
      <c r="F64" s="52">
        <f>FC_OTH_CP_E!F64+FC_OTH_HH_E!F64+FC_OTH_AFF_E!F64</f>
        <v>24.952112639999999</v>
      </c>
      <c r="G64" s="52">
        <f>FC_OTH_CP_E!G64+FC_OTH_HH_E!G64+FC_OTH_AFF_E!G64</f>
        <v>30.412156320000012</v>
      </c>
      <c r="H64" s="52">
        <f>FC_OTH_CP_E!H64+FC_OTH_HH_E!H64+FC_OTH_AFF_E!H64</f>
        <v>28.610290800000001</v>
      </c>
      <c r="I64" s="52">
        <f>FC_OTH_CP_E!I64+FC_OTH_HH_E!I64+FC_OTH_AFF_E!I64</f>
        <v>26.208131039999998</v>
      </c>
      <c r="J64" s="52">
        <f>FC_OTH_CP_E!J64+FC_OTH_HH_E!J64+FC_OTH_AFF_E!J64</f>
        <v>26.863265519999995</v>
      </c>
      <c r="K64" s="52">
        <f>FC_OTH_CP_E!K64+FC_OTH_HH_E!K64+FC_OTH_AFF_E!K64</f>
        <v>27.02699999999999</v>
      </c>
      <c r="L64" s="52">
        <f>FC_OTH_CP_E!L64+FC_OTH_HH_E!L64+FC_OTH_AFF_E!L64</f>
        <v>25.44370919999999</v>
      </c>
      <c r="M64" s="52">
        <f>FC_OTH_CP_E!M64+FC_OTH_HH_E!M64+FC_OTH_AFF_E!M64</f>
        <v>25.279778160000003</v>
      </c>
      <c r="N64" s="52">
        <f>FC_OTH_CP_E!N64+FC_OTH_HH_E!N64+FC_OTH_AFF_E!N64</f>
        <v>33.142178159999986</v>
      </c>
      <c r="O64" s="52">
        <f>FC_OTH_CP_E!O64+FC_OTH_HH_E!O64+FC_OTH_AFF_E!O64</f>
        <v>51.542552880000002</v>
      </c>
      <c r="P64" s="52">
        <f>FC_OTH_CP_E!P64+FC_OTH_HH_E!P64+FC_OTH_AFF_E!P64</f>
        <v>34.015690800000009</v>
      </c>
      <c r="Q64" s="52">
        <f>FC_OTH_CP_E!Q64+FC_OTH_HH_E!Q64+FC_OTH_AFF_E!Q64</f>
        <v>35.162421839999972</v>
      </c>
      <c r="R64" s="52">
        <f>FC_OTH_CP_E!R64+FC_OTH_HH_E!R64+FC_OTH_AFF_E!R64</f>
        <v>28.337268959999999</v>
      </c>
      <c r="S64" s="52">
        <f>FC_OTH_CP_E!S64+FC_OTH_HH_E!S64+FC_OTH_AFF_E!S64</f>
        <v>26.426312640000024</v>
      </c>
      <c r="T64" s="52">
        <f>FC_OTH_CP_E!T64+FC_OTH_HH_E!T64+FC_OTH_AFF_E!T64</f>
        <v>45.700200000000024</v>
      </c>
      <c r="U64" s="52">
        <f>FC_OTH_CP_E!U64+FC_OTH_HH_E!U64+FC_OTH_AFF_E!U64</f>
        <v>43.461578160000009</v>
      </c>
      <c r="V64" s="52">
        <f>FC_OTH_CP_E!V64+FC_OTH_HH_E!V64+FC_OTH_AFF_E!V64</f>
        <v>37.128021839999981</v>
      </c>
      <c r="W64" s="52">
        <f>FC_OTH_CP_E!W64+FC_OTH_HH_E!W64+FC_OTH_AFF_E!W64</f>
        <v>36.035934479999995</v>
      </c>
      <c r="X64" s="52">
        <f>FC_OTH_CP_E!X64+FC_OTH_HH_E!X64+FC_OTH_AFF_E!X64</f>
        <v>46.682999999999957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6.0001200000000026</v>
      </c>
      <c r="L65" s="52">
        <f>FC_OTH_CP_E!L65+FC_OTH_HH_E!L65+FC_OTH_AFF_E!L65</f>
        <v>3.3998400000000002</v>
      </c>
      <c r="M65" s="52">
        <f>FC_OTH_CP_E!M65+FC_OTH_HH_E!M65+FC_OTH_AFF_E!M65</f>
        <v>3.7000800000000025</v>
      </c>
      <c r="N65" s="52">
        <f>FC_OTH_CP_E!N65+FC_OTH_HH_E!N65+FC_OTH_AFF_E!N65</f>
        <v>4.2001199999999983</v>
      </c>
      <c r="O65" s="52">
        <f>FC_OTH_CP_E!O65+FC_OTH_HH_E!O65+FC_OTH_AFF_E!O65</f>
        <v>3.0999599999999994</v>
      </c>
      <c r="P65" s="52">
        <f>FC_OTH_CP_E!P65+FC_OTH_HH_E!P65+FC_OTH_AFF_E!P65</f>
        <v>1.6999199999999992</v>
      </c>
      <c r="Q65" s="52">
        <f>FC_OTH_CP_E!Q65+FC_OTH_HH_E!Q65+FC_OTH_AFF_E!Q65</f>
        <v>3.4999199999999955</v>
      </c>
      <c r="R65" s="52">
        <f>FC_OTH_CP_E!R65+FC_OTH_HH_E!R65+FC_OTH_AFF_E!R65</f>
        <v>4.2001199999999992</v>
      </c>
      <c r="S65" s="52">
        <f>FC_OTH_CP_E!S65+FC_OTH_HH_E!S65+FC_OTH_AFF_E!S65</f>
        <v>4.6000800000000002</v>
      </c>
      <c r="T65" s="52">
        <f>FC_OTH_CP_E!T65+FC_OTH_HH_E!T65+FC_OTH_AFF_E!T65</f>
        <v>3.9999600000000046</v>
      </c>
      <c r="U65" s="52">
        <f>FC_OTH_CP_E!U65+FC_OTH_HH_E!U65+FC_OTH_AFF_E!U65</f>
        <v>4.7998800000000044</v>
      </c>
      <c r="V65" s="52">
        <f>FC_OTH_CP_E!V65+FC_OTH_HH_E!V65+FC_OTH_AFF_E!V65</f>
        <v>3.999960000000002</v>
      </c>
      <c r="W65" s="52">
        <f>FC_OTH_CP_E!W65+FC_OTH_HH_E!W65+FC_OTH_AFF_E!W65</f>
        <v>3.8998799999999978</v>
      </c>
      <c r="X65" s="52">
        <f>FC_OTH_CP_E!X65+FC_OTH_HH_E!X65+FC_OTH_AFF_E!X65</f>
        <v>5.1001200000000058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9.5294534399999993</v>
      </c>
      <c r="L67" s="52">
        <f>FC_OTH_CP_E!L67+FC_OTH_HH_E!L67+FC_OTH_AFF_E!L67</f>
        <v>9.7236720000000005</v>
      </c>
      <c r="M67" s="52">
        <f>FC_OTH_CP_E!M67+FC_OTH_HH_E!M67+FC_OTH_AFF_E!M67</f>
        <v>10.8527904</v>
      </c>
      <c r="N67" s="52">
        <f>FC_OTH_CP_E!N67+FC_OTH_HH_E!N67+FC_OTH_AFF_E!N67</f>
        <v>13.526481599999991</v>
      </c>
      <c r="O67" s="52">
        <f>FC_OTH_CP_E!O67+FC_OTH_HH_E!O67+FC_OTH_AFF_E!O67</f>
        <v>15.593813280000003</v>
      </c>
      <c r="P67" s="52">
        <f>FC_OTH_CP_E!P67+FC_OTH_HH_E!P67+FC_OTH_AFF_E!P67</f>
        <v>13.613650559999998</v>
      </c>
      <c r="Q67" s="52">
        <f>FC_OTH_CP_E!Q67+FC_OTH_HH_E!Q67+FC_OTH_AFF_E!Q67</f>
        <v>13.69393776000001</v>
      </c>
      <c r="R67" s="52">
        <f>FC_OTH_CP_E!R67+FC_OTH_HH_E!R67+FC_OTH_AFF_E!R67</f>
        <v>12.024473760000003</v>
      </c>
      <c r="S67" s="52">
        <f>FC_OTH_CP_E!S67+FC_OTH_HH_E!S67+FC_OTH_AFF_E!S67</f>
        <v>12.660909120000005</v>
      </c>
      <c r="T67" s="52">
        <f>FC_OTH_CP_E!T67+FC_OTH_HH_E!T67+FC_OTH_AFF_E!T67</f>
        <v>13.843297439999994</v>
      </c>
      <c r="U67" s="52">
        <f>FC_OTH_CP_E!U67+FC_OTH_HH_E!U67+FC_OTH_AFF_E!U67</f>
        <v>13.680174240000003</v>
      </c>
      <c r="V67" s="52">
        <f>FC_OTH_CP_E!V67+FC_OTH_HH_E!V67+FC_OTH_AFF_E!V67</f>
        <v>13.805830080000009</v>
      </c>
      <c r="W67" s="52">
        <f>FC_OTH_CP_E!W67+FC_OTH_HH_E!W67+FC_OTH_AFF_E!W67</f>
        <v>16.298811360000002</v>
      </c>
      <c r="X67" s="52">
        <f>FC_OTH_CP_E!X67+FC_OTH_HH_E!X67+FC_OTH_AFF_E!X67</f>
        <v>16.926325919999993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89.741463839999966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69.551837279999972</v>
      </c>
      <c r="M72" s="55">
        <f>FC_OTH_CP_E!M72+FC_OTH_HH_E!M72+FC_OTH_AFF_E!M72</f>
        <v>108.48559823999997</v>
      </c>
      <c r="N72" s="55">
        <f>FC_OTH_CP_E!N72+FC_OTH_HH_E!N72+FC_OTH_AFF_E!N72</f>
        <v>87.246344159999978</v>
      </c>
      <c r="O72" s="55">
        <f>FC_OTH_CP_E!O72+FC_OTH_HH_E!O72+FC_OTH_AFF_E!O72</f>
        <v>33.100259039999997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0.50434559999999984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1139.2286107392001</v>
      </c>
      <c r="D2" s="21">
        <f t="shared" ref="D2:X2" si="0">SUM(D3,D17,D22,D25,D26,D51,D52)</f>
        <v>1183.6598844384</v>
      </c>
      <c r="E2" s="21">
        <f t="shared" si="0"/>
        <v>1167.4572585264</v>
      </c>
      <c r="F2" s="21">
        <f t="shared" si="0"/>
        <v>1146.7003392287997</v>
      </c>
      <c r="G2" s="21">
        <f t="shared" si="0"/>
        <v>1112.9491478591997</v>
      </c>
      <c r="H2" s="21">
        <f t="shared" si="0"/>
        <v>1059.4183465584003</v>
      </c>
      <c r="I2" s="21">
        <f t="shared" si="0"/>
        <v>1047.0211284671996</v>
      </c>
      <c r="J2" s="21">
        <f t="shared" si="0"/>
        <v>998.14239779039974</v>
      </c>
      <c r="K2" s="21">
        <f t="shared" si="0"/>
        <v>852.47360117626408</v>
      </c>
      <c r="L2" s="21">
        <f t="shared" si="0"/>
        <v>910.48101384526899</v>
      </c>
      <c r="M2" s="21">
        <f t="shared" si="0"/>
        <v>1068.8041961922008</v>
      </c>
      <c r="N2" s="21">
        <f t="shared" si="0"/>
        <v>940.57029630205705</v>
      </c>
      <c r="O2" s="21">
        <f t="shared" si="0"/>
        <v>1017.200010390166</v>
      </c>
      <c r="P2" s="21">
        <f t="shared" si="0"/>
        <v>923.28569950621022</v>
      </c>
      <c r="Q2" s="21">
        <f t="shared" si="0"/>
        <v>912.10689507171753</v>
      </c>
      <c r="R2" s="21">
        <f t="shared" si="0"/>
        <v>843.17953265931521</v>
      </c>
      <c r="S2" s="21">
        <f t="shared" si="0"/>
        <v>923.09045932032336</v>
      </c>
      <c r="T2" s="21">
        <f t="shared" si="0"/>
        <v>910.53486597871029</v>
      </c>
      <c r="U2" s="21">
        <f t="shared" si="0"/>
        <v>898.40719093003133</v>
      </c>
      <c r="V2" s="21">
        <f t="shared" si="0"/>
        <v>893.70295829632209</v>
      </c>
      <c r="W2" s="21">
        <f t="shared" si="0"/>
        <v>809.62990311729243</v>
      </c>
      <c r="X2" s="21">
        <f t="shared" si="0"/>
        <v>931.02366085025005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8.6235000191999998</v>
      </c>
      <c r="D22" s="27">
        <f t="shared" si="6"/>
        <v>8.8259808383999978</v>
      </c>
      <c r="E22" s="27">
        <f t="shared" si="6"/>
        <v>8.7676452864000005</v>
      </c>
      <c r="F22" s="27">
        <f t="shared" si="6"/>
        <v>8.8000121087999972</v>
      </c>
      <c r="G22" s="27">
        <f t="shared" si="6"/>
        <v>8.3976849792000028</v>
      </c>
      <c r="H22" s="27">
        <f t="shared" si="6"/>
        <v>8.1955805183999981</v>
      </c>
      <c r="I22" s="27">
        <f t="shared" si="6"/>
        <v>8.6686630271999991</v>
      </c>
      <c r="J22" s="27">
        <f t="shared" si="6"/>
        <v>7.5011992704000061</v>
      </c>
      <c r="K22" s="27">
        <f t="shared" si="6"/>
        <v>9.1635743231999953</v>
      </c>
      <c r="L22" s="27">
        <f t="shared" si="6"/>
        <v>10.341576115199993</v>
      </c>
      <c r="M22" s="27">
        <f t="shared" si="6"/>
        <v>11.620441958399995</v>
      </c>
      <c r="N22" s="27">
        <f t="shared" si="6"/>
        <v>9.5240825460000007</v>
      </c>
      <c r="O22" s="27">
        <f t="shared" si="6"/>
        <v>11.224490705999997</v>
      </c>
      <c r="P22" s="27">
        <f t="shared" si="6"/>
        <v>10.215809683199996</v>
      </c>
      <c r="Q22" s="27">
        <f t="shared" si="6"/>
        <v>10.548553633200004</v>
      </c>
      <c r="R22" s="27">
        <f t="shared" si="6"/>
        <v>9.5545048499999989</v>
      </c>
      <c r="S22" s="27">
        <f t="shared" si="6"/>
        <v>10.546644398400003</v>
      </c>
      <c r="T22" s="27">
        <f t="shared" si="6"/>
        <v>10.514972793599993</v>
      </c>
      <c r="U22" s="27">
        <f t="shared" si="6"/>
        <v>10.742876100000004</v>
      </c>
      <c r="V22" s="27">
        <f t="shared" si="6"/>
        <v>10.952290800000011</v>
      </c>
      <c r="W22" s="27">
        <f t="shared" si="6"/>
        <v>9.828736829999988</v>
      </c>
      <c r="X22" s="27">
        <f t="shared" si="6"/>
        <v>10.990187999999998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8.6235000191999998</v>
      </c>
      <c r="D23" s="8">
        <f>FC_OTH_CP_SH_E!D23+FC_OTH_CP_SC_E!D23+FC_OTH_CP_HW_E!D23+FC_OTH_CP_CA_E!D23</f>
        <v>8.8259808383999978</v>
      </c>
      <c r="E23" s="8">
        <f>FC_OTH_CP_SH_E!E23+FC_OTH_CP_SC_E!E23+FC_OTH_CP_HW_E!E23+FC_OTH_CP_CA_E!E23</f>
        <v>8.7676452864000005</v>
      </c>
      <c r="F23" s="8">
        <f>FC_OTH_CP_SH_E!F23+FC_OTH_CP_SC_E!F23+FC_OTH_CP_HW_E!F23+FC_OTH_CP_CA_E!F23</f>
        <v>8.8000121087999972</v>
      </c>
      <c r="G23" s="8">
        <f>FC_OTH_CP_SH_E!G23+FC_OTH_CP_SC_E!G23+FC_OTH_CP_HW_E!G23+FC_OTH_CP_CA_E!G23</f>
        <v>8.3976849792000028</v>
      </c>
      <c r="H23" s="8">
        <f>FC_OTH_CP_SH_E!H23+FC_OTH_CP_SC_E!H23+FC_OTH_CP_HW_E!H23+FC_OTH_CP_CA_E!H23</f>
        <v>8.1955805183999981</v>
      </c>
      <c r="I23" s="8">
        <f>FC_OTH_CP_SH_E!I23+FC_OTH_CP_SC_E!I23+FC_OTH_CP_HW_E!I23+FC_OTH_CP_CA_E!I23</f>
        <v>8.6686630271999991</v>
      </c>
      <c r="J23" s="8">
        <f>FC_OTH_CP_SH_E!J23+FC_OTH_CP_SC_E!J23+FC_OTH_CP_HW_E!J23+FC_OTH_CP_CA_E!J23</f>
        <v>7.5011992704000061</v>
      </c>
      <c r="K23" s="8">
        <f>FC_OTH_CP_SH_E!K23+FC_OTH_CP_SC_E!K23+FC_OTH_CP_HW_E!K23+FC_OTH_CP_CA_E!K23</f>
        <v>9.1635743231999953</v>
      </c>
      <c r="L23" s="8">
        <f>FC_OTH_CP_SH_E!L23+FC_OTH_CP_SC_E!L23+FC_OTH_CP_HW_E!L23+FC_OTH_CP_CA_E!L23</f>
        <v>10.341576115199993</v>
      </c>
      <c r="M23" s="8">
        <f>FC_OTH_CP_SH_E!M23+FC_OTH_CP_SC_E!M23+FC_OTH_CP_HW_E!M23+FC_OTH_CP_CA_E!M23</f>
        <v>11.620441958399995</v>
      </c>
      <c r="N23" s="8">
        <f>FC_OTH_CP_SH_E!N23+FC_OTH_CP_SC_E!N23+FC_OTH_CP_HW_E!N23+FC_OTH_CP_CA_E!N23</f>
        <v>9.5240825460000007</v>
      </c>
      <c r="O23" s="8">
        <f>FC_OTH_CP_SH_E!O23+FC_OTH_CP_SC_E!O23+FC_OTH_CP_HW_E!O23+FC_OTH_CP_CA_E!O23</f>
        <v>11.224490705999997</v>
      </c>
      <c r="P23" s="8">
        <f>FC_OTH_CP_SH_E!P23+FC_OTH_CP_SC_E!P23+FC_OTH_CP_HW_E!P23+FC_OTH_CP_CA_E!P23</f>
        <v>10.215809683199996</v>
      </c>
      <c r="Q23" s="8">
        <f>FC_OTH_CP_SH_E!Q23+FC_OTH_CP_SC_E!Q23+FC_OTH_CP_HW_E!Q23+FC_OTH_CP_CA_E!Q23</f>
        <v>10.548553633200004</v>
      </c>
      <c r="R23" s="8">
        <f>FC_OTH_CP_SH_E!R23+FC_OTH_CP_SC_E!R23+FC_OTH_CP_HW_E!R23+FC_OTH_CP_CA_E!R23</f>
        <v>9.5545048499999989</v>
      </c>
      <c r="S23" s="8">
        <f>FC_OTH_CP_SH_E!S23+FC_OTH_CP_SC_E!S23+FC_OTH_CP_HW_E!S23+FC_OTH_CP_CA_E!S23</f>
        <v>10.546644398400003</v>
      </c>
      <c r="T23" s="8">
        <f>FC_OTH_CP_SH_E!T23+FC_OTH_CP_SC_E!T23+FC_OTH_CP_HW_E!T23+FC_OTH_CP_CA_E!T23</f>
        <v>10.514972793599993</v>
      </c>
      <c r="U23" s="8">
        <f>FC_OTH_CP_SH_E!U23+FC_OTH_CP_SC_E!U23+FC_OTH_CP_HW_E!U23+FC_OTH_CP_CA_E!U23</f>
        <v>10.742876100000004</v>
      </c>
      <c r="V23" s="8">
        <f>FC_OTH_CP_SH_E!V23+FC_OTH_CP_SC_E!V23+FC_OTH_CP_HW_E!V23+FC_OTH_CP_CA_E!V23</f>
        <v>10.952290800000011</v>
      </c>
      <c r="W23" s="8">
        <f>FC_OTH_CP_SH_E!W23+FC_OTH_CP_SC_E!W23+FC_OTH_CP_HW_E!W23+FC_OTH_CP_CA_E!W23</f>
        <v>9.828736829999988</v>
      </c>
      <c r="X23" s="8">
        <f>FC_OTH_CP_SH_E!X23+FC_OTH_CP_SC_E!X23+FC_OTH_CP_HW_E!X23+FC_OTH_CP_CA_E!X23</f>
        <v>10.990187999999998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1067.2401607199999</v>
      </c>
      <c r="D26" s="27">
        <f t="shared" si="7"/>
        <v>1108.6415136000001</v>
      </c>
      <c r="E26" s="27">
        <f t="shared" si="7"/>
        <v>1086.3374432400001</v>
      </c>
      <c r="F26" s="27">
        <f t="shared" si="7"/>
        <v>1067.2143271199998</v>
      </c>
      <c r="G26" s="27">
        <f t="shared" si="7"/>
        <v>1031.0885128799996</v>
      </c>
      <c r="H26" s="27">
        <f t="shared" si="7"/>
        <v>977.15393604000042</v>
      </c>
      <c r="I26" s="27">
        <f t="shared" si="7"/>
        <v>967.11107543999958</v>
      </c>
      <c r="J26" s="27">
        <f t="shared" si="7"/>
        <v>922.78344635999974</v>
      </c>
      <c r="K26" s="27">
        <f t="shared" si="7"/>
        <v>757.52711135999971</v>
      </c>
      <c r="L26" s="27">
        <f t="shared" si="7"/>
        <v>827.32411907999972</v>
      </c>
      <c r="M26" s="27">
        <f t="shared" si="7"/>
        <v>975.7688479199993</v>
      </c>
      <c r="N26" s="27">
        <f t="shared" si="7"/>
        <v>833.25631283999962</v>
      </c>
      <c r="O26" s="27">
        <f t="shared" si="7"/>
        <v>919.01501531999963</v>
      </c>
      <c r="P26" s="27">
        <f t="shared" si="7"/>
        <v>829.00033847999964</v>
      </c>
      <c r="Q26" s="27">
        <f t="shared" si="7"/>
        <v>825.80506992000051</v>
      </c>
      <c r="R26" s="27">
        <f t="shared" si="7"/>
        <v>761.18168339999977</v>
      </c>
      <c r="S26" s="27">
        <f t="shared" si="7"/>
        <v>837.31197204000046</v>
      </c>
      <c r="T26" s="27">
        <f t="shared" si="7"/>
        <v>826.11489059999917</v>
      </c>
      <c r="U26" s="27">
        <f t="shared" si="7"/>
        <v>819.66300408000029</v>
      </c>
      <c r="V26" s="27">
        <f t="shared" si="7"/>
        <v>813.68410032000031</v>
      </c>
      <c r="W26" s="27">
        <f t="shared" si="7"/>
        <v>737.46482076000018</v>
      </c>
      <c r="X26" s="27">
        <f t="shared" si="7"/>
        <v>842.65243055999861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1067.2401607199999</v>
      </c>
      <c r="D33" s="19">
        <f t="shared" si="9"/>
        <v>1108.6415136000001</v>
      </c>
      <c r="E33" s="19">
        <f t="shared" si="9"/>
        <v>1086.3374432400001</v>
      </c>
      <c r="F33" s="19">
        <f t="shared" si="9"/>
        <v>1067.2143271199998</v>
      </c>
      <c r="G33" s="19">
        <f t="shared" si="9"/>
        <v>1031.0885128799996</v>
      </c>
      <c r="H33" s="19">
        <f t="shared" si="9"/>
        <v>977.15393604000042</v>
      </c>
      <c r="I33" s="19">
        <f t="shared" si="9"/>
        <v>967.11107543999958</v>
      </c>
      <c r="J33" s="19">
        <f t="shared" si="9"/>
        <v>922.78344635999974</v>
      </c>
      <c r="K33" s="19">
        <f t="shared" si="9"/>
        <v>757.52711135999971</v>
      </c>
      <c r="L33" s="19">
        <f t="shared" si="9"/>
        <v>827.32411907999972</v>
      </c>
      <c r="M33" s="19">
        <f t="shared" si="9"/>
        <v>975.7688479199993</v>
      </c>
      <c r="N33" s="19">
        <f t="shared" si="9"/>
        <v>833.25631283999962</v>
      </c>
      <c r="O33" s="19">
        <f t="shared" si="9"/>
        <v>919.01501531999963</v>
      </c>
      <c r="P33" s="19">
        <f t="shared" si="9"/>
        <v>829.00033847999964</v>
      </c>
      <c r="Q33" s="19">
        <f t="shared" si="9"/>
        <v>825.80506992000051</v>
      </c>
      <c r="R33" s="19">
        <f t="shared" si="9"/>
        <v>761.18168339999977</v>
      </c>
      <c r="S33" s="19">
        <f t="shared" si="9"/>
        <v>837.31197204000046</v>
      </c>
      <c r="T33" s="19">
        <f t="shared" si="9"/>
        <v>826.11489059999917</v>
      </c>
      <c r="U33" s="19">
        <f t="shared" si="9"/>
        <v>819.66300408000029</v>
      </c>
      <c r="V33" s="19">
        <f t="shared" si="9"/>
        <v>813.68410032000031</v>
      </c>
      <c r="W33" s="19">
        <f t="shared" si="9"/>
        <v>737.46482076000018</v>
      </c>
      <c r="X33" s="19">
        <f t="shared" si="9"/>
        <v>842.65243055999861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0</v>
      </c>
      <c r="N36" s="8">
        <f>FC_OTH_CP_SH_E!N36+FC_OTH_CP_SC_E!N36+FC_OTH_CP_HW_E!N36+FC_OTH_CP_CA_E!N36</f>
        <v>0</v>
      </c>
      <c r="O36" s="8">
        <f>FC_OTH_CP_SH_E!O36+FC_OTH_CP_SC_E!O36+FC_OTH_CP_HW_E!O36+FC_OTH_CP_CA_E!O36</f>
        <v>0</v>
      </c>
      <c r="P36" s="8">
        <f>FC_OTH_CP_SH_E!P36+FC_OTH_CP_SC_E!P36+FC_OTH_CP_HW_E!P36+FC_OTH_CP_CA_E!P36</f>
        <v>0</v>
      </c>
      <c r="Q36" s="8">
        <f>FC_OTH_CP_SH_E!Q36+FC_OTH_CP_SC_E!Q36+FC_OTH_CP_HW_E!Q36+FC_OTH_CP_CA_E!Q36</f>
        <v>0</v>
      </c>
      <c r="R36" s="8">
        <f>FC_OTH_CP_SH_E!R36+FC_OTH_CP_SC_E!R36+FC_OTH_CP_HW_E!R36+FC_OTH_CP_CA_E!R36</f>
        <v>0</v>
      </c>
      <c r="S36" s="8">
        <f>FC_OTH_CP_SH_E!S36+FC_OTH_CP_SC_E!S36+FC_OTH_CP_HW_E!S36+FC_OTH_CP_CA_E!S36</f>
        <v>0</v>
      </c>
      <c r="T36" s="8">
        <f>FC_OTH_CP_SH_E!T36+FC_OTH_CP_SC_E!T36+FC_OTH_CP_HW_E!T36+FC_OTH_CP_CA_E!T36</f>
        <v>0</v>
      </c>
      <c r="U36" s="8">
        <f>FC_OTH_CP_SH_E!U36+FC_OTH_CP_SC_E!U36+FC_OTH_CP_HW_E!U36+FC_OTH_CP_CA_E!U36</f>
        <v>0</v>
      </c>
      <c r="V36" s="8">
        <f>FC_OTH_CP_SH_E!V36+FC_OTH_CP_SC_E!V36+FC_OTH_CP_HW_E!V36+FC_OTH_CP_CA_E!V36</f>
        <v>0</v>
      </c>
      <c r="W36" s="8">
        <f>FC_OTH_CP_SH_E!W36+FC_OTH_CP_SC_E!W36+FC_OTH_CP_HW_E!W36+FC_OTH_CP_CA_E!W36</f>
        <v>0</v>
      </c>
      <c r="X36" s="8">
        <f>FC_OTH_CP_SH_E!X36+FC_OTH_CP_SC_E!X36+FC_OTH_CP_HW_E!X36+FC_OTH_CP_CA_E!X36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59.598027719999969</v>
      </c>
      <c r="N37" s="8">
        <f>FC_OTH_CP_SH_E!N37+FC_OTH_CP_SC_E!N37+FC_OTH_CP_HW_E!N37+FC_OTH_CP_CA_E!N37</f>
        <v>56.617989119999976</v>
      </c>
      <c r="O37" s="8">
        <f>FC_OTH_CP_SH_E!O37+FC_OTH_CP_SC_E!O37+FC_OTH_CP_HW_E!O37+FC_OTH_CP_CA_E!O37</f>
        <v>56.617989119999997</v>
      </c>
      <c r="P37" s="8">
        <f>FC_OTH_CP_SH_E!P37+FC_OTH_CP_SC_E!P37+FC_OTH_CP_HW_E!P37+FC_OTH_CP_CA_E!P37</f>
        <v>57.144890879999991</v>
      </c>
      <c r="Q37" s="8">
        <f>FC_OTH_CP_SH_E!Q37+FC_OTH_CP_SC_E!Q37+FC_OTH_CP_HW_E!Q37+FC_OTH_CP_CA_E!Q37</f>
        <v>57.144890880000048</v>
      </c>
      <c r="R37" s="8">
        <f>FC_OTH_CP_SH_E!R37+FC_OTH_CP_SC_E!R37+FC_OTH_CP_HW_E!R37+FC_OTH_CP_CA_E!R37</f>
        <v>57.144890879999998</v>
      </c>
      <c r="S37" s="8">
        <f>FC_OTH_CP_SH_E!S37+FC_OTH_CP_SC_E!S37+FC_OTH_CP_HW_E!S37+FC_OTH_CP_CA_E!S37</f>
        <v>54.137160000000016</v>
      </c>
      <c r="T37" s="8">
        <f>FC_OTH_CP_SH_E!T37+FC_OTH_CP_SC_E!T37+FC_OTH_CP_HW_E!T37+FC_OTH_CP_CA_E!T37</f>
        <v>51.129429119999955</v>
      </c>
      <c r="U37" s="8">
        <f>FC_OTH_CP_SH_E!U37+FC_OTH_CP_SC_E!U37+FC_OTH_CP_HW_E!U37+FC_OTH_CP_CA_E!U37</f>
        <v>48.121947720000016</v>
      </c>
      <c r="V37" s="8">
        <f>FC_OTH_CP_SH_E!V37+FC_OTH_CP_SC_E!V37+FC_OTH_CP_HW_E!V37+FC_OTH_CP_CA_E!V37</f>
        <v>45.114216840000012</v>
      </c>
      <c r="W37" s="8">
        <f>FC_OTH_CP_SH_E!W37+FC_OTH_CP_SC_E!W37+FC_OTH_CP_HW_E!W37+FC_OTH_CP_CA_E!W37</f>
        <v>45.114216840000005</v>
      </c>
      <c r="X37" s="8">
        <f>FC_OTH_CP_SH_E!X37+FC_OTH_CP_SC_E!X37+FC_OTH_CP_HW_E!X37+FC_OTH_CP_CA_E!X37</f>
        <v>42.106735439999923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962.26254072000006</v>
      </c>
      <c r="D43" s="8">
        <f>FC_OTH_CP_SH_E!D43+FC_OTH_CP_SC_E!D43+FC_OTH_CP_HW_E!D43+FC_OTH_CP_CA_E!D43</f>
        <v>990.93924072000004</v>
      </c>
      <c r="E43" s="8">
        <f>FC_OTH_CP_SH_E!E43+FC_OTH_CP_SC_E!E43+FC_OTH_CP_HW_E!E43+FC_OTH_CP_CA_E!E43</f>
        <v>968.63517035999996</v>
      </c>
      <c r="F43" s="8">
        <f>FC_OTH_CP_SH_E!F43+FC_OTH_CP_SC_E!F43+FC_OTH_CP_HW_E!F43+FC_OTH_CP_CA_E!F43</f>
        <v>946.33109999999976</v>
      </c>
      <c r="G43" s="8">
        <f>FC_OTH_CP_SH_E!G43+FC_OTH_CP_SC_E!G43+FC_OTH_CP_HW_E!G43+FC_OTH_CP_CA_E!G43</f>
        <v>913.3862399999997</v>
      </c>
      <c r="H43" s="8">
        <f>FC_OTH_CP_SH_E!H43+FC_OTH_CP_SC_E!H43+FC_OTH_CP_HW_E!H43+FC_OTH_CP_CA_E!H43</f>
        <v>865.81412892000037</v>
      </c>
      <c r="I43" s="8">
        <f>FC_OTH_CP_SH_E!I43+FC_OTH_CP_SC_E!I43+FC_OTH_CP_HW_E!I43+FC_OTH_CP_CA_E!I43</f>
        <v>852.59003543999961</v>
      </c>
      <c r="J43" s="8">
        <f>FC_OTH_CP_SH_E!J43+FC_OTH_CP_SC_E!J43+FC_OTH_CP_HW_E!J43+FC_OTH_CP_CA_E!J43</f>
        <v>811.44363923999981</v>
      </c>
      <c r="K43" s="8">
        <f>FC_OTH_CP_SH_E!K43+FC_OTH_CP_SC_E!K43+FC_OTH_CP_HW_E!K43+FC_OTH_CP_CA_E!K43</f>
        <v>646.6342427999997</v>
      </c>
      <c r="L43" s="8">
        <f>FC_OTH_CP_SH_E!L43+FC_OTH_CP_SC_E!L43+FC_OTH_CP_HW_E!L43+FC_OTH_CP_CA_E!L43</f>
        <v>706.92600419999974</v>
      </c>
      <c r="M43" s="8">
        <f>FC_OTH_CP_SH_E!M43+FC_OTH_CP_SC_E!M43+FC_OTH_CP_HW_E!M43+FC_OTH_CP_CA_E!M43</f>
        <v>783.09932219999939</v>
      </c>
      <c r="N43" s="8">
        <f>FC_OTH_CP_SH_E!N43+FC_OTH_CP_SC_E!N43+FC_OTH_CP_HW_E!N43+FC_OTH_CP_CA_E!N43</f>
        <v>662.52967091999972</v>
      </c>
      <c r="O43" s="8">
        <f>FC_OTH_CP_SH_E!O43+FC_OTH_CP_SC_E!O43+FC_OTH_CP_HW_E!O43+FC_OTH_CP_CA_E!O43</f>
        <v>735.4394470799997</v>
      </c>
      <c r="P43" s="8">
        <f>FC_OTH_CP_SH_E!P43+FC_OTH_CP_SC_E!P43+FC_OTH_CP_HW_E!P43+FC_OTH_CP_CA_E!P43</f>
        <v>656.22959999999978</v>
      </c>
      <c r="Q43" s="8">
        <f>FC_OTH_CP_SH_E!Q43+FC_OTH_CP_SC_E!Q43+FC_OTH_CP_HW_E!Q43+FC_OTH_CP_CA_E!Q43</f>
        <v>653.0284800000004</v>
      </c>
      <c r="R43" s="8">
        <f>FC_OTH_CP_SH_E!R43+FC_OTH_CP_SC_E!R43+FC_OTH_CP_HW_E!R43+FC_OTH_CP_CA_E!R43</f>
        <v>597.83343515999968</v>
      </c>
      <c r="S43" s="8">
        <f>FC_OTH_CP_SH_E!S43+FC_OTH_CP_SC_E!S43+FC_OTH_CP_HW_E!S43+FC_OTH_CP_CA_E!S43</f>
        <v>664.35324228000036</v>
      </c>
      <c r="T43" s="8">
        <f>FC_OTH_CP_SH_E!T43+FC_OTH_CP_SC_E!T43+FC_OTH_CP_HW_E!T43+FC_OTH_CP_CA_E!T43</f>
        <v>659.2880033999993</v>
      </c>
      <c r="U43" s="8">
        <f>FC_OTH_CP_SH_E!U43+FC_OTH_CP_SC_E!U43+FC_OTH_CP_HW_E!U43+FC_OTH_CP_CA_E!U43</f>
        <v>655.84359828000026</v>
      </c>
      <c r="V43" s="8">
        <f>FC_OTH_CP_SH_E!V43+FC_OTH_CP_SC_E!V43+FC_OTH_CP_HW_E!V43+FC_OTH_CP_CA_E!V43</f>
        <v>652.87242540000022</v>
      </c>
      <c r="W43" s="8">
        <f>FC_OTH_CP_SH_E!W43+FC_OTH_CP_SC_E!W43+FC_OTH_CP_HW_E!W43+FC_OTH_CP_CA_E!W43</f>
        <v>586.03384008000012</v>
      </c>
      <c r="X43" s="8">
        <f>FC_OTH_CP_SH_E!X43+FC_OTH_CP_SC_E!X43+FC_OTH_CP_HW_E!X43+FC_OTH_CP_CA_E!X43</f>
        <v>675.46726415999876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104.97762</v>
      </c>
      <c r="D44" s="8">
        <f>FC_OTH_CP_SH_E!D44+FC_OTH_CP_SC_E!D44+FC_OTH_CP_HW_E!D44+FC_OTH_CP_CA_E!D44</f>
        <v>117.70227288000001</v>
      </c>
      <c r="E44" s="8">
        <f>FC_OTH_CP_SH_E!E44+FC_OTH_CP_SC_E!E44+FC_OTH_CP_HW_E!E44+FC_OTH_CP_CA_E!E44</f>
        <v>117.70227288000002</v>
      </c>
      <c r="F44" s="8">
        <f>FC_OTH_CP_SH_E!F44+FC_OTH_CP_SC_E!F44+FC_OTH_CP_HW_E!F44+FC_OTH_CP_CA_E!F44</f>
        <v>120.88322712000003</v>
      </c>
      <c r="G44" s="8">
        <f>FC_OTH_CP_SH_E!G44+FC_OTH_CP_SC_E!G44+FC_OTH_CP_HW_E!G44+FC_OTH_CP_CA_E!G44</f>
        <v>117.70227287999995</v>
      </c>
      <c r="H44" s="8">
        <f>FC_OTH_CP_SH_E!H44+FC_OTH_CP_SC_E!H44+FC_OTH_CP_HW_E!H44+FC_OTH_CP_CA_E!H44</f>
        <v>111.33980712000006</v>
      </c>
      <c r="I44" s="8">
        <f>FC_OTH_CP_SH_E!I44+FC_OTH_CP_SC_E!I44+FC_OTH_CP_HW_E!I44+FC_OTH_CP_CA_E!I44</f>
        <v>114.52103999999996</v>
      </c>
      <c r="J44" s="8">
        <f>FC_OTH_CP_SH_E!J44+FC_OTH_CP_SC_E!J44+FC_OTH_CP_HW_E!J44+FC_OTH_CP_CA_E!J44</f>
        <v>111.33980711999999</v>
      </c>
      <c r="K44" s="8">
        <f>FC_OTH_CP_SH_E!K44+FC_OTH_CP_SC_E!K44+FC_OTH_CP_HW_E!K44+FC_OTH_CP_CA_E!K44</f>
        <v>110.89286855999995</v>
      </c>
      <c r="L44" s="8">
        <f>FC_OTH_CP_SH_E!L44+FC_OTH_CP_SC_E!L44+FC_OTH_CP_HW_E!L44+FC_OTH_CP_CA_E!L44</f>
        <v>120.39811487999995</v>
      </c>
      <c r="M44" s="8">
        <f>FC_OTH_CP_SH_E!M44+FC_OTH_CP_SC_E!M44+FC_OTH_CP_HW_E!M44+FC_OTH_CP_CA_E!M44</f>
        <v>133.07149799999991</v>
      </c>
      <c r="N44" s="8">
        <f>FC_OTH_CP_SH_E!N44+FC_OTH_CP_SC_E!N44+FC_OTH_CP_HW_E!N44+FC_OTH_CP_CA_E!N44</f>
        <v>114.10865279999997</v>
      </c>
      <c r="O44" s="8">
        <f>FC_OTH_CP_SH_E!O44+FC_OTH_CP_SC_E!O44+FC_OTH_CP_HW_E!O44+FC_OTH_CP_CA_E!O44</f>
        <v>126.95757911999998</v>
      </c>
      <c r="P44" s="8">
        <f>FC_OTH_CP_SH_E!P44+FC_OTH_CP_SC_E!P44+FC_OTH_CP_HW_E!P44+FC_OTH_CP_CA_E!P44</f>
        <v>115.62584759999996</v>
      </c>
      <c r="Q44" s="8">
        <f>FC_OTH_CP_SH_E!Q44+FC_OTH_CP_SC_E!Q44+FC_OTH_CP_HW_E!Q44+FC_OTH_CP_CA_E!Q44</f>
        <v>115.6316990400001</v>
      </c>
      <c r="R44" s="8">
        <f>FC_OTH_CP_SH_E!R44+FC_OTH_CP_SC_E!R44+FC_OTH_CP_HW_E!R44+FC_OTH_CP_CA_E!R44</f>
        <v>106.20335736</v>
      </c>
      <c r="S44" s="8">
        <f>FC_OTH_CP_SH_E!S44+FC_OTH_CP_SC_E!S44+FC_OTH_CP_HW_E!S44+FC_OTH_CP_CA_E!S44</f>
        <v>118.82156976000006</v>
      </c>
      <c r="T44" s="8">
        <f>FC_OTH_CP_SH_E!T44+FC_OTH_CP_SC_E!T44+FC_OTH_CP_HW_E!T44+FC_OTH_CP_CA_E!T44</f>
        <v>115.6974580799999</v>
      </c>
      <c r="U44" s="8">
        <f>FC_OTH_CP_SH_E!U44+FC_OTH_CP_SC_E!U44+FC_OTH_CP_HW_E!U44+FC_OTH_CP_CA_E!U44</f>
        <v>115.69745808000008</v>
      </c>
      <c r="V44" s="8">
        <f>FC_OTH_CP_SH_E!V44+FC_OTH_CP_SC_E!V44+FC_OTH_CP_HW_E!V44+FC_OTH_CP_CA_E!V44</f>
        <v>115.69745808000002</v>
      </c>
      <c r="W44" s="8">
        <f>FC_OTH_CP_SH_E!W44+FC_OTH_CP_SC_E!W44+FC_OTH_CP_HW_E!W44+FC_OTH_CP_CA_E!W44</f>
        <v>106.31676384000001</v>
      </c>
      <c r="X44" s="8">
        <f>FC_OTH_CP_SH_E!X44+FC_OTH_CP_SC_E!X44+FC_OTH_CP_HW_E!X44+FC_OTH_CP_CA_E!X44</f>
        <v>125.07843095999984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63.364950000000022</v>
      </c>
      <c r="D51" s="27">
        <f>FC_OTH_CP_SH_E!D51+FC_OTH_CP_SC_E!D51+FC_OTH_CP_HW_E!D51+FC_OTH_CP_CA_E!D51</f>
        <v>66.192389999999989</v>
      </c>
      <c r="E51" s="27">
        <f>FC_OTH_CP_SH_E!E51+FC_OTH_CP_SC_E!E51+FC_OTH_CP_HW_E!E51+FC_OTH_CP_CA_E!E51</f>
        <v>72.352169999999987</v>
      </c>
      <c r="F51" s="27">
        <f>FC_OTH_CP_SH_E!F51+FC_OTH_CP_SC_E!F51+FC_OTH_CP_HW_E!F51+FC_OTH_CP_CA_E!F51</f>
        <v>70.686000000000007</v>
      </c>
      <c r="G51" s="27">
        <f>FC_OTH_CP_SH_E!G51+FC_OTH_CP_SC_E!G51+FC_OTH_CP_HW_E!G51+FC_OTH_CP_CA_E!G51</f>
        <v>73.462950000000006</v>
      </c>
      <c r="H51" s="27">
        <f>FC_OTH_CP_SH_E!H51+FC_OTH_CP_SC_E!H51+FC_OTH_CP_HW_E!H51+FC_OTH_CP_CA_E!H51</f>
        <v>74.068829999999991</v>
      </c>
      <c r="I51" s="27">
        <f>FC_OTH_CP_SH_E!I51+FC_OTH_CP_SC_E!I51+FC_OTH_CP_HW_E!I51+FC_OTH_CP_CA_E!I51</f>
        <v>71.24139000000001</v>
      </c>
      <c r="J51" s="27">
        <f>FC_OTH_CP_SH_E!J51+FC_OTH_CP_SC_E!J51+FC_OTH_CP_HW_E!J51+FC_OTH_CP_CA_E!J51</f>
        <v>67.857752160000004</v>
      </c>
      <c r="K51" s="27">
        <f>FC_OTH_CP_SH_E!K51+FC_OTH_CP_SC_E!K51+FC_OTH_CP_HW_E!K51+FC_OTH_CP_CA_E!K51</f>
        <v>65.383742160000011</v>
      </c>
      <c r="L51" s="27">
        <f>FC_OTH_CP_SH_E!L51+FC_OTH_CP_SC_E!L51+FC_OTH_CP_HW_E!L51+FC_OTH_CP_CA_E!L51</f>
        <v>65.233281959999985</v>
      </c>
      <c r="M51" s="27">
        <f>FC_OTH_CP_SH_E!M51+FC_OTH_CP_SC_E!M51+FC_OTH_CP_HW_E!M51+FC_OTH_CP_CA_E!M51</f>
        <v>71.796376080000016</v>
      </c>
      <c r="N51" s="27">
        <f>FC_OTH_CP_SH_E!N51+FC_OTH_CP_SC_E!N51+FC_OTH_CP_HW_E!N51+FC_OTH_CP_CA_E!N51</f>
        <v>87.045365879999963</v>
      </c>
      <c r="O51" s="27">
        <f>FC_OTH_CP_SH_E!O51+FC_OTH_CP_SC_E!O51+FC_OTH_CP_HW_E!O51+FC_OTH_CP_CA_E!O51</f>
        <v>78.763996080000013</v>
      </c>
      <c r="P51" s="27">
        <f>FC_OTH_CP_SH_E!P51+FC_OTH_CP_SC_E!P51+FC_OTH_CP_HW_E!P51+FC_OTH_CP_CA_E!P51</f>
        <v>81.641320200000024</v>
      </c>
      <c r="Q51" s="27">
        <f>FC_OTH_CP_SH_E!Q51+FC_OTH_CP_SC_E!Q51+FC_OTH_CP_HW_E!Q51+FC_OTH_CP_CA_E!Q51</f>
        <v>70.232195879999949</v>
      </c>
      <c r="R51" s="27">
        <f>FC_OTH_CP_SH_E!R51+FC_OTH_CP_SC_E!R51+FC_OTH_CP_HW_E!R51+FC_OTH_CP_CA_E!R51</f>
        <v>66.646800000000013</v>
      </c>
      <c r="S51" s="27">
        <f>FC_OTH_CP_SH_E!S51+FC_OTH_CP_SC_E!S51+FC_OTH_CP_HW_E!S51+FC_OTH_CP_CA_E!S51</f>
        <v>68.66720784000006</v>
      </c>
      <c r="T51" s="27">
        <f>FC_OTH_CP_SH_E!T51+FC_OTH_CP_SC_E!T51+FC_OTH_CP_HW_E!T51+FC_OTH_CP_CA_E!T51</f>
        <v>67.815542520000022</v>
      </c>
      <c r="U51" s="27">
        <f>FC_OTH_CP_SH_E!U51+FC_OTH_CP_SC_E!U51+FC_OTH_CP_HW_E!U51+FC_OTH_CP_CA_E!U51</f>
        <v>60.594058799999992</v>
      </c>
      <c r="V51" s="27">
        <f>FC_OTH_CP_SH_E!V51+FC_OTH_CP_SC_E!V51+FC_OTH_CP_HW_E!V51+FC_OTH_CP_CA_E!V51</f>
        <v>63.623862719999984</v>
      </c>
      <c r="W51" s="27">
        <f>FC_OTH_CP_SH_E!W51+FC_OTH_CP_SC_E!W51+FC_OTH_CP_HW_E!W51+FC_OTH_CP_CA_E!W51</f>
        <v>55.595144879999999</v>
      </c>
      <c r="X51" s="27">
        <f>FC_OTH_CP_SH_E!X51+FC_OTH_CP_SC_E!X51+FC_OTH_CP_HW_E!X51+FC_OTH_CP_CA_E!X51</f>
        <v>69.112933559999931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20.399173333064397</v>
      </c>
      <c r="L52" s="27">
        <f t="shared" si="10"/>
        <v>7.5820366900692413</v>
      </c>
      <c r="M52" s="27">
        <f t="shared" si="10"/>
        <v>9.6185302338014544</v>
      </c>
      <c r="N52" s="27">
        <f t="shared" si="10"/>
        <v>10.744535036057364</v>
      </c>
      <c r="O52" s="27">
        <f t="shared" si="10"/>
        <v>8.1965082841663577</v>
      </c>
      <c r="P52" s="27">
        <f t="shared" si="10"/>
        <v>2.4282311430105779</v>
      </c>
      <c r="Q52" s="27">
        <f t="shared" si="10"/>
        <v>5.5210756385171624</v>
      </c>
      <c r="R52" s="27">
        <f t="shared" si="10"/>
        <v>5.7965444093155121</v>
      </c>
      <c r="S52" s="27">
        <f t="shared" si="10"/>
        <v>6.564635041922843</v>
      </c>
      <c r="T52" s="27">
        <f t="shared" si="10"/>
        <v>6.0894600651110622</v>
      </c>
      <c r="U52" s="27">
        <f t="shared" si="10"/>
        <v>7.4072519500310827</v>
      </c>
      <c r="V52" s="27">
        <f t="shared" si="10"/>
        <v>5.4427044563216951</v>
      </c>
      <c r="W52" s="27">
        <f t="shared" si="10"/>
        <v>6.7412006472921897</v>
      </c>
      <c r="X52" s="27">
        <f t="shared" si="10"/>
        <v>8.268108730251484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15.300885600000004</v>
      </c>
      <c r="L53" s="8">
        <f>FC_OTH_CP_SH_E!L53+FC_OTH_CP_SC_E!L53+FC_OTH_CP_HW_E!L53+FC_OTH_CP_CA_E!L53</f>
        <v>4.7191716000000001</v>
      </c>
      <c r="M53" s="8">
        <f>FC_OTH_CP_SH_E!M53+FC_OTH_CP_SC_E!M53+FC_OTH_CP_HW_E!M53+FC_OTH_CP_CA_E!M53</f>
        <v>6.5781144000000022</v>
      </c>
      <c r="N53" s="8">
        <f>FC_OTH_CP_SH_E!N53+FC_OTH_CP_SC_E!N53+FC_OTH_CP_HW_E!N53+FC_OTH_CP_CA_E!N53</f>
        <v>7.1500572000000009</v>
      </c>
      <c r="O53" s="8">
        <f>FC_OTH_CP_SH_E!O53+FC_OTH_CP_SC_E!O53+FC_OTH_CP_HW_E!O53+FC_OTH_CP_CA_E!O53</f>
        <v>5.5768283999999992</v>
      </c>
      <c r="P53" s="8">
        <f>FC_OTH_CP_SH_E!P53+FC_OTH_CP_SC_E!P53+FC_OTH_CP_HW_E!P53+FC_OTH_CP_CA_E!P53</f>
        <v>1.1438856000000002</v>
      </c>
      <c r="Q53" s="8">
        <f>FC_OTH_CP_SH_E!Q53+FC_OTH_CP_SC_E!Q53+FC_OTH_CP_HW_E!Q53+FC_OTH_CP_CA_E!Q53</f>
        <v>2.8602287999999976</v>
      </c>
      <c r="R53" s="8">
        <f>FC_OTH_CP_SH_E!R53+FC_OTH_CP_SC_E!R53+FC_OTH_CP_HW_E!R53+FC_OTH_CP_CA_E!R53</f>
        <v>2.5740000000000007</v>
      </c>
      <c r="S53" s="8">
        <f>FC_OTH_CP_SH_E!S53+FC_OTH_CP_SC_E!S53+FC_OTH_CP_HW_E!S53+FC_OTH_CP_CA_E!S53</f>
        <v>3.0028284000000016</v>
      </c>
      <c r="T53" s="8">
        <f>FC_OTH_CP_SH_E!T53+FC_OTH_CP_SC_E!T53+FC_OTH_CP_HW_E!T53+FC_OTH_CP_CA_E!T53</f>
        <v>3.0028284000000034</v>
      </c>
      <c r="U53" s="8">
        <f>FC_OTH_CP_SH_E!U53+FC_OTH_CP_SC_E!U53+FC_OTH_CP_HW_E!U53+FC_OTH_CP_CA_E!U53</f>
        <v>3.7178856000000047</v>
      </c>
      <c r="V53" s="8">
        <f>FC_OTH_CP_SH_E!V53+FC_OTH_CP_SC_E!V53+FC_OTH_CP_HW_E!V53+FC_OTH_CP_CA_E!V53</f>
        <v>2.4308856000000012</v>
      </c>
      <c r="W53" s="8">
        <f>FC_OTH_CP_SH_E!W53+FC_OTH_CP_SC_E!W53+FC_OTH_CP_HW_E!W53+FC_OTH_CP_CA_E!W53</f>
        <v>3.717885599999998</v>
      </c>
      <c r="X53" s="8">
        <f>FC_OTH_CP_SH_E!X53+FC_OTH_CP_SC_E!X53+FC_OTH_CP_HW_E!X53+FC_OTH_CP_CA_E!X53</f>
        <v>4.4329428000000037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5.0982877330643923</v>
      </c>
      <c r="L54" s="45">
        <f>FC_OTH_CP_SH_E!L54+FC_OTH_CP_SC_E!L54+FC_OTH_CP_HW_E!L54+FC_OTH_CP_CA_E!L54</f>
        <v>2.8628650900692412</v>
      </c>
      <c r="M54" s="45">
        <f>FC_OTH_CP_SH_E!M54+FC_OTH_CP_SC_E!M54+FC_OTH_CP_HW_E!M54+FC_OTH_CP_CA_E!M54</f>
        <v>3.0404158338014531</v>
      </c>
      <c r="N54" s="45">
        <f>FC_OTH_CP_SH_E!N54+FC_OTH_CP_SC_E!N54+FC_OTH_CP_HW_E!N54+FC_OTH_CP_CA_E!N54</f>
        <v>3.5944778360573624</v>
      </c>
      <c r="O54" s="45">
        <f>FC_OTH_CP_SH_E!O54+FC_OTH_CP_SC_E!O54+FC_OTH_CP_HW_E!O54+FC_OTH_CP_CA_E!O54</f>
        <v>2.6196798841663584</v>
      </c>
      <c r="P54" s="45">
        <f>FC_OTH_CP_SH_E!P54+FC_OTH_CP_SC_E!P54+FC_OTH_CP_HW_E!P54+FC_OTH_CP_CA_E!P54</f>
        <v>1.2843455430105775</v>
      </c>
      <c r="Q54" s="45">
        <f>FC_OTH_CP_SH_E!Q54+FC_OTH_CP_SC_E!Q54+FC_OTH_CP_HW_E!Q54+FC_OTH_CP_CA_E!Q54</f>
        <v>2.6608468385171644</v>
      </c>
      <c r="R54" s="45">
        <f>FC_OTH_CP_SH_E!R54+FC_OTH_CP_SC_E!R54+FC_OTH_CP_HW_E!R54+FC_OTH_CP_CA_E!R54</f>
        <v>3.2225444093155109</v>
      </c>
      <c r="S54" s="45">
        <f>FC_OTH_CP_SH_E!S54+FC_OTH_CP_SC_E!S54+FC_OTH_CP_HW_E!S54+FC_OTH_CP_CA_E!S54</f>
        <v>3.5618066419228409</v>
      </c>
      <c r="T54" s="45">
        <f>FC_OTH_CP_SH_E!T54+FC_OTH_CP_SC_E!T54+FC_OTH_CP_HW_E!T54+FC_OTH_CP_CA_E!T54</f>
        <v>3.0866316651110592</v>
      </c>
      <c r="U54" s="45">
        <f>FC_OTH_CP_SH_E!U54+FC_OTH_CP_SC_E!U54+FC_OTH_CP_HW_E!U54+FC_OTH_CP_CA_E!U54</f>
        <v>3.689366350031078</v>
      </c>
      <c r="V54" s="45">
        <f>FC_OTH_CP_SH_E!V54+FC_OTH_CP_SC_E!V54+FC_OTH_CP_HW_E!V54+FC_OTH_CP_CA_E!V54</f>
        <v>3.0118188563216939</v>
      </c>
      <c r="W54" s="45">
        <f>FC_OTH_CP_SH_E!W54+FC_OTH_CP_SC_E!W54+FC_OTH_CP_HW_E!W54+FC_OTH_CP_CA_E!W54</f>
        <v>3.0233150472921917</v>
      </c>
      <c r="X54" s="45">
        <f>FC_OTH_CP_SH_E!X54+FC_OTH_CP_SC_E!X54+FC_OTH_CP_HW_E!X54+FC_OTH_CP_CA_E!X54</f>
        <v>3.8351659302514793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266.23213343999993</v>
      </c>
      <c r="D61" s="49">
        <f t="shared" si="11"/>
        <v>294.76866887999995</v>
      </c>
      <c r="E61" s="49">
        <f t="shared" si="11"/>
        <v>308.14017695999996</v>
      </c>
      <c r="F61" s="49">
        <f t="shared" si="11"/>
        <v>315.16922304000002</v>
      </c>
      <c r="G61" s="49">
        <f t="shared" si="11"/>
        <v>318.73115736000011</v>
      </c>
      <c r="H61" s="49">
        <f t="shared" si="11"/>
        <v>316.64766672000013</v>
      </c>
      <c r="I61" s="49">
        <f t="shared" si="11"/>
        <v>324.21082175999999</v>
      </c>
      <c r="J61" s="49">
        <f t="shared" si="11"/>
        <v>323.80331255999999</v>
      </c>
      <c r="K61" s="49">
        <f t="shared" si="11"/>
        <v>331.19894304000007</v>
      </c>
      <c r="L61" s="49">
        <f t="shared" si="11"/>
        <v>373.09607783999991</v>
      </c>
      <c r="M61" s="49">
        <f t="shared" si="11"/>
        <v>418.96723032000023</v>
      </c>
      <c r="N61" s="49">
        <f t="shared" si="11"/>
        <v>375.53258015999984</v>
      </c>
      <c r="O61" s="49">
        <f t="shared" si="11"/>
        <v>420.17684903999981</v>
      </c>
      <c r="P61" s="49">
        <f t="shared" si="11"/>
        <v>373.56855623999991</v>
      </c>
      <c r="Q61" s="49">
        <f t="shared" si="11"/>
        <v>379.95553799999959</v>
      </c>
      <c r="R61" s="49">
        <f t="shared" si="11"/>
        <v>342.73888632000006</v>
      </c>
      <c r="S61" s="49">
        <f t="shared" si="11"/>
        <v>379.75000968000018</v>
      </c>
      <c r="T61" s="49">
        <f t="shared" si="11"/>
        <v>404.36949816000043</v>
      </c>
      <c r="U61" s="49">
        <f t="shared" si="11"/>
        <v>409.39410960000049</v>
      </c>
      <c r="V61" s="49">
        <f t="shared" si="11"/>
        <v>399.04579656000021</v>
      </c>
      <c r="W61" s="49">
        <f t="shared" si="11"/>
        <v>363.6598247999998</v>
      </c>
      <c r="X61" s="49">
        <f t="shared" si="11"/>
        <v>458.6977814400002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244.71982079999992</v>
      </c>
      <c r="D62" s="52">
        <f>FC_OTH_CP_SH_E!D62+FC_OTH_CP_SC_E!D62+FC_OTH_CP_HW_E!D62+FC_OTH_CP_CA_E!D62</f>
        <v>278.88013439999997</v>
      </c>
      <c r="E62" s="52">
        <f>FC_OTH_CP_SH_E!E62+FC_OTH_CP_SC_E!E62+FC_OTH_CP_HW_E!E62+FC_OTH_CP_CA_E!E62</f>
        <v>287.39208959999996</v>
      </c>
      <c r="F62" s="52">
        <f>FC_OTH_CP_SH_E!F62+FC_OTH_CP_SC_E!F62+FC_OTH_CP_HW_E!F62+FC_OTH_CP_CA_E!F62</f>
        <v>291.19991040000002</v>
      </c>
      <c r="G62" s="52">
        <f>FC_OTH_CP_SH_E!G62+FC_OTH_CP_SC_E!G62+FC_OTH_CP_HW_E!G62+FC_OTH_CP_CA_E!G62</f>
        <v>289.52017920000009</v>
      </c>
      <c r="H62" s="52">
        <f>FC_OTH_CP_SH_E!H62+FC_OTH_CP_SC_E!H62+FC_OTH_CP_HW_E!H62+FC_OTH_CP_CA_E!H62</f>
        <v>289.18391040000012</v>
      </c>
      <c r="I62" s="52">
        <f>FC_OTH_CP_SH_E!I62+FC_OTH_CP_SC_E!I62+FC_OTH_CP_HW_E!I62+FC_OTH_CP_CA_E!I62</f>
        <v>299.0401344</v>
      </c>
      <c r="J62" s="52">
        <f>FC_OTH_CP_SH_E!J62+FC_OTH_CP_SC_E!J62+FC_OTH_CP_HW_E!J62+FC_OTH_CP_CA_E!J62</f>
        <v>298.03213440000002</v>
      </c>
      <c r="K62" s="52">
        <f>FC_OTH_CP_SH_E!K62+FC_OTH_CP_SC_E!K62+FC_OTH_CP_HW_E!K62+FC_OTH_CP_CA_E!K62</f>
        <v>299.2639104000001</v>
      </c>
      <c r="L62" s="52">
        <f>FC_OTH_CP_SH_E!L62+FC_OTH_CP_SC_E!L62+FC_OTH_CP_HW_E!L62+FC_OTH_CP_CA_E!L62</f>
        <v>334.99186559999998</v>
      </c>
      <c r="M62" s="52">
        <f>FC_OTH_CP_SH_E!M62+FC_OTH_CP_SC_E!M62+FC_OTH_CP_HW_E!M62+FC_OTH_CP_CA_E!M62</f>
        <v>372.17617920000021</v>
      </c>
      <c r="N62" s="52">
        <f>FC_OTH_CP_SH_E!N62+FC_OTH_CP_SC_E!N62+FC_OTH_CP_HW_E!N62+FC_OTH_CP_CA_E!N62</f>
        <v>322.22413439999991</v>
      </c>
      <c r="O62" s="52">
        <f>FC_OTH_CP_SH_E!O62+FC_OTH_CP_SC_E!O62+FC_OTH_CP_HW_E!O62+FC_OTH_CP_CA_E!O62</f>
        <v>358.62382079999981</v>
      </c>
      <c r="P62" s="52">
        <f>FC_OTH_CP_SH_E!P62+FC_OTH_CP_SC_E!P62+FC_OTH_CP_HW_E!P62+FC_OTH_CP_CA_E!P62</f>
        <v>335.3281343999999</v>
      </c>
      <c r="Q62" s="52">
        <f>FC_OTH_CP_SH_E!Q62+FC_OTH_CP_SC_E!Q62+FC_OTH_CP_HW_E!Q62+FC_OTH_CP_CA_E!Q62</f>
        <v>338.80008959999964</v>
      </c>
      <c r="R62" s="52">
        <f>FC_OTH_CP_SH_E!R62+FC_OTH_CP_SC_E!R62+FC_OTH_CP_HW_E!R62+FC_OTH_CP_CA_E!R62</f>
        <v>309.34391040000003</v>
      </c>
      <c r="S62" s="52">
        <f>FC_OTH_CP_SH_E!S62+FC_OTH_CP_SC_E!S62+FC_OTH_CP_HW_E!S62+FC_OTH_CP_CA_E!S62</f>
        <v>347.76000000000016</v>
      </c>
      <c r="T62" s="52">
        <f>FC_OTH_CP_SH_E!T62+FC_OTH_CP_SC_E!T62+FC_OTH_CP_HW_E!T62+FC_OTH_CP_CA_E!T62</f>
        <v>352.35204480000039</v>
      </c>
      <c r="U62" s="52">
        <f>FC_OTH_CP_SH_E!U62+FC_OTH_CP_SC_E!U62+FC_OTH_CP_HW_E!U62+FC_OTH_CP_CA_E!U62</f>
        <v>359.40804480000043</v>
      </c>
      <c r="V62" s="52">
        <f>FC_OTH_CP_SH_E!V62+FC_OTH_CP_SC_E!V62+FC_OTH_CP_HW_E!V62+FC_OTH_CP_CA_E!V62</f>
        <v>356.04817920000022</v>
      </c>
      <c r="W62" s="52">
        <f>FC_OTH_CP_SH_E!W62+FC_OTH_CP_SC_E!W62+FC_OTH_CP_HW_E!W62+FC_OTH_CP_CA_E!W62</f>
        <v>321.88786559999983</v>
      </c>
      <c r="X62" s="52">
        <f>FC_OTH_CP_SH_E!X62+FC_OTH_CP_SC_E!X62+FC_OTH_CP_HW_E!X62+FC_OTH_CP_CA_E!X62</f>
        <v>385.2801792000003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21.512312640000005</v>
      </c>
      <c r="D64" s="52">
        <f>FC_OTH_CP_SH_E!D64+FC_OTH_CP_SC_E!D64+FC_OTH_CP_HW_E!D64+FC_OTH_CP_CA_E!D64</f>
        <v>15.888534480000002</v>
      </c>
      <c r="E64" s="52">
        <f>FC_OTH_CP_SH_E!E64+FC_OTH_CP_SC_E!E64+FC_OTH_CP_HW_E!E64+FC_OTH_CP_CA_E!E64</f>
        <v>20.748087359999996</v>
      </c>
      <c r="F64" s="52">
        <f>FC_OTH_CP_SH_E!F64+FC_OTH_CP_SC_E!F64+FC_OTH_CP_HW_E!F64+FC_OTH_CP_CA_E!F64</f>
        <v>23.969312639999998</v>
      </c>
      <c r="G64" s="52">
        <f>FC_OTH_CP_SH_E!G64+FC_OTH_CP_SC_E!G64+FC_OTH_CP_HW_E!G64+FC_OTH_CP_CA_E!G64</f>
        <v>29.21097816000001</v>
      </c>
      <c r="H64" s="52">
        <f>FC_OTH_CP_SH_E!H64+FC_OTH_CP_SC_E!H64+FC_OTH_CP_HW_E!H64+FC_OTH_CP_CA_E!H64</f>
        <v>27.463756320000002</v>
      </c>
      <c r="I64" s="52">
        <f>FC_OTH_CP_SH_E!I64+FC_OTH_CP_SC_E!I64+FC_OTH_CP_HW_E!I64+FC_OTH_CP_CA_E!I64</f>
        <v>25.170687359999999</v>
      </c>
      <c r="J64" s="52">
        <f>FC_OTH_CP_SH_E!J64+FC_OTH_CP_SC_E!J64+FC_OTH_CP_HW_E!J64+FC_OTH_CP_CA_E!J64</f>
        <v>25.771178159999995</v>
      </c>
      <c r="K64" s="52">
        <f>FC_OTH_CP_SH_E!K64+FC_OTH_CP_SC_E!K64+FC_OTH_CP_HW_E!K64+FC_OTH_CP_CA_E!K64</f>
        <v>25.93491263999999</v>
      </c>
      <c r="L64" s="52">
        <f>FC_OTH_CP_SH_E!L64+FC_OTH_CP_SC_E!L64+FC_OTH_CP_HW_E!L64+FC_OTH_CP_CA_E!L64</f>
        <v>24.406265519999991</v>
      </c>
      <c r="M64" s="52">
        <f>FC_OTH_CP_SH_E!M64+FC_OTH_CP_SC_E!M64+FC_OTH_CP_HW_E!M64+FC_OTH_CP_CA_E!M64</f>
        <v>24.242334480000004</v>
      </c>
      <c r="N64" s="52">
        <f>FC_OTH_CP_SH_E!N64+FC_OTH_CP_SC_E!N64+FC_OTH_CP_HW_E!N64+FC_OTH_CP_CA_E!N64</f>
        <v>31.831712639999989</v>
      </c>
      <c r="O64" s="52">
        <f>FC_OTH_CP_SH_E!O64+FC_OTH_CP_SC_E!O64+FC_OTH_CP_HW_E!O64+FC_OTH_CP_CA_E!O64</f>
        <v>49.467665520000004</v>
      </c>
      <c r="P64" s="52">
        <f>FC_OTH_CP_SH_E!P64+FC_OTH_CP_SC_E!P64+FC_OTH_CP_HW_E!P64+FC_OTH_CP_CA_E!P64</f>
        <v>32.650778160000009</v>
      </c>
      <c r="Q64" s="52">
        <f>FC_OTH_CP_SH_E!Q64+FC_OTH_CP_SC_E!Q64+FC_OTH_CP_HW_E!Q64+FC_OTH_CP_CA_E!Q64</f>
        <v>33.742865519999974</v>
      </c>
      <c r="R64" s="52">
        <f>FC_OTH_CP_SH_E!R64+FC_OTH_CP_SC_E!R64+FC_OTH_CP_HW_E!R64+FC_OTH_CP_CA_E!R64</f>
        <v>27.19073448</v>
      </c>
      <c r="S64" s="52">
        <f>FC_OTH_CP_SH_E!S64+FC_OTH_CP_SC_E!S64+FC_OTH_CP_HW_E!S64+FC_OTH_CP_CA_E!S64</f>
        <v>25.279778160000024</v>
      </c>
      <c r="T64" s="52">
        <f>FC_OTH_CP_SH_E!T64+FC_OTH_CP_SC_E!T64+FC_OTH_CP_HW_E!T64+FC_OTH_CP_CA_E!T64</f>
        <v>44.062265520000025</v>
      </c>
      <c r="U64" s="52">
        <f>FC_OTH_CP_SH_E!U64+FC_OTH_CP_SC_E!U64+FC_OTH_CP_HW_E!U64+FC_OTH_CP_CA_E!U64</f>
        <v>41.277600000000007</v>
      </c>
      <c r="V64" s="52">
        <f>FC_OTH_CP_SH_E!V64+FC_OTH_CP_SC_E!V64+FC_OTH_CP_HW_E!V64+FC_OTH_CP_CA_E!V64</f>
        <v>35.053134479999983</v>
      </c>
      <c r="W64" s="52">
        <f>FC_OTH_CP_SH_E!W64+FC_OTH_CP_SC_E!W64+FC_OTH_CP_HW_E!W64+FC_OTH_CP_CA_E!W64</f>
        <v>33.797312639999994</v>
      </c>
      <c r="X64" s="52">
        <f>FC_OTH_CP_SH_E!X64+FC_OTH_CP_SC_E!X64+FC_OTH_CP_HW_E!X64+FC_OTH_CP_CA_E!X64</f>
        <v>42.861087359999956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6.0001200000000026</v>
      </c>
      <c r="L65" s="52">
        <f>FC_OTH_CP_SH_E!L65+FC_OTH_CP_SC_E!L65+FC_OTH_CP_HW_E!L65+FC_OTH_CP_CA_E!L65</f>
        <v>3.3998400000000002</v>
      </c>
      <c r="M65" s="52">
        <f>FC_OTH_CP_SH_E!M65+FC_OTH_CP_SC_E!M65+FC_OTH_CP_HW_E!M65+FC_OTH_CP_CA_E!M65</f>
        <v>3.7000800000000025</v>
      </c>
      <c r="N65" s="52">
        <f>FC_OTH_CP_SH_E!N65+FC_OTH_CP_SC_E!N65+FC_OTH_CP_HW_E!N65+FC_OTH_CP_CA_E!N65</f>
        <v>4.2001199999999983</v>
      </c>
      <c r="O65" s="52">
        <f>FC_OTH_CP_SH_E!O65+FC_OTH_CP_SC_E!O65+FC_OTH_CP_HW_E!O65+FC_OTH_CP_CA_E!O65</f>
        <v>3.0999599999999994</v>
      </c>
      <c r="P65" s="52">
        <f>FC_OTH_CP_SH_E!P65+FC_OTH_CP_SC_E!P65+FC_OTH_CP_HW_E!P65+FC_OTH_CP_CA_E!P65</f>
        <v>1.6999199999999992</v>
      </c>
      <c r="Q65" s="52">
        <f>FC_OTH_CP_SH_E!Q65+FC_OTH_CP_SC_E!Q65+FC_OTH_CP_HW_E!Q65+FC_OTH_CP_CA_E!Q65</f>
        <v>3.4999199999999955</v>
      </c>
      <c r="R65" s="52">
        <f>FC_OTH_CP_SH_E!R65+FC_OTH_CP_SC_E!R65+FC_OTH_CP_HW_E!R65+FC_OTH_CP_CA_E!R65</f>
        <v>4.2001199999999992</v>
      </c>
      <c r="S65" s="52">
        <f>FC_OTH_CP_SH_E!S65+FC_OTH_CP_SC_E!S65+FC_OTH_CP_HW_E!S65+FC_OTH_CP_CA_E!S65</f>
        <v>4.6000800000000002</v>
      </c>
      <c r="T65" s="52">
        <f>FC_OTH_CP_SH_E!T65+FC_OTH_CP_SC_E!T65+FC_OTH_CP_HW_E!T65+FC_OTH_CP_CA_E!T65</f>
        <v>3.9999600000000046</v>
      </c>
      <c r="U65" s="52">
        <f>FC_OTH_CP_SH_E!U65+FC_OTH_CP_SC_E!U65+FC_OTH_CP_HW_E!U65+FC_OTH_CP_CA_E!U65</f>
        <v>4.7998800000000044</v>
      </c>
      <c r="V65" s="52">
        <f>FC_OTH_CP_SH_E!V65+FC_OTH_CP_SC_E!V65+FC_OTH_CP_HW_E!V65+FC_OTH_CP_CA_E!V65</f>
        <v>3.999960000000002</v>
      </c>
      <c r="W65" s="52">
        <f>FC_OTH_CP_SH_E!W65+FC_OTH_CP_SC_E!W65+FC_OTH_CP_HW_E!W65+FC_OTH_CP_CA_E!W65</f>
        <v>3.8998799999999978</v>
      </c>
      <c r="X65" s="52">
        <f>FC_OTH_CP_SH_E!X65+FC_OTH_CP_SC_E!X65+FC_OTH_CP_HW_E!X65+FC_OTH_CP_CA_E!X65</f>
        <v>5.1001200000000058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2.1705580799999984</v>
      </c>
      <c r="N67" s="52">
        <f>FC_OTH_CP_SH_E!N67+FC_OTH_CP_SC_E!N67+FC_OTH_CP_HW_E!N67+FC_OTH_CP_CA_E!N67</f>
        <v>3.8647454399999965</v>
      </c>
      <c r="O67" s="52">
        <f>FC_OTH_CP_SH_E!O67+FC_OTH_CP_SC_E!O67+FC_OTH_CP_HW_E!O67+FC_OTH_CP_CA_E!O67</f>
        <v>3.8983895999999989</v>
      </c>
      <c r="P67" s="52">
        <f>FC_OTH_CP_SH_E!P67+FC_OTH_CP_SC_E!P67+FC_OTH_CP_HW_E!P67+FC_OTH_CP_CA_E!P67</f>
        <v>3.8897236799999968</v>
      </c>
      <c r="Q67" s="52">
        <f>FC_OTH_CP_SH_E!Q67+FC_OTH_CP_SC_E!Q67+FC_OTH_CP_HW_E!Q67+FC_OTH_CP_CA_E!Q67</f>
        <v>3.9126628800000041</v>
      </c>
      <c r="R67" s="52">
        <f>FC_OTH_CP_SH_E!R67+FC_OTH_CP_SC_E!R67+FC_OTH_CP_HW_E!R67+FC_OTH_CP_CA_E!R67</f>
        <v>2.00412144</v>
      </c>
      <c r="S67" s="52">
        <f>FC_OTH_CP_SH_E!S67+FC_OTH_CP_SC_E!S67+FC_OTH_CP_HW_E!S67+FC_OTH_CP_CA_E!S67</f>
        <v>2.1101515200000001</v>
      </c>
      <c r="T67" s="52">
        <f>FC_OTH_CP_SH_E!T67+FC_OTH_CP_SC_E!T67+FC_OTH_CP_HW_E!T67+FC_OTH_CP_CA_E!T67</f>
        <v>3.9552278399999947</v>
      </c>
      <c r="U67" s="52">
        <f>FC_OTH_CP_SH_E!U67+FC_OTH_CP_SC_E!U67+FC_OTH_CP_HW_E!U67+FC_OTH_CP_CA_E!U67</f>
        <v>3.9085848000000012</v>
      </c>
      <c r="V67" s="52">
        <f>FC_OTH_CP_SH_E!V67+FC_OTH_CP_SC_E!V67+FC_OTH_CP_HW_E!V67+FC_OTH_CP_CA_E!V67</f>
        <v>3.9445228800000018</v>
      </c>
      <c r="W67" s="52">
        <f>FC_OTH_CP_SH_E!W67+FC_OTH_CP_SC_E!W67+FC_OTH_CP_HW_E!W67+FC_OTH_CP_CA_E!W67</f>
        <v>4.0747665600000014</v>
      </c>
      <c r="X67" s="52">
        <f>FC_OTH_CP_SH_E!X67+FC_OTH_CP_SC_E!X67+FC_OTH_CP_HW_E!X67+FC_OTH_CP_CA_E!X67</f>
        <v>4.231517759999992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21.22487711999997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10.298106719999993</v>
      </c>
      <c r="M72" s="55">
        <f>FC_OTH_CP_SH_E!M72+FC_OTH_CP_SC_E!M72+FC_OTH_CP_HW_E!M72+FC_OTH_CP_CA_E!M72</f>
        <v>16.678078559999989</v>
      </c>
      <c r="N72" s="55">
        <f>FC_OTH_CP_SH_E!N72+FC_OTH_CP_SC_E!N72+FC_OTH_CP_HW_E!N72+FC_OTH_CP_CA_E!N72</f>
        <v>13.411867679999993</v>
      </c>
      <c r="O72" s="55">
        <f>FC_OTH_CP_SH_E!O72+FC_OTH_CP_SC_E!O72+FC_OTH_CP_HW_E!O72+FC_OTH_CP_CA_E!O72</f>
        <v>5.0870131199999991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1057.7060089597303</v>
      </c>
      <c r="D2" s="21">
        <f t="shared" ref="D2:X2" si="0">SUM(D3,D17,D22,D25,D26,D51,D52)</f>
        <v>1099.9651455836208</v>
      </c>
      <c r="E2" s="21">
        <f t="shared" si="0"/>
        <v>1081.2389146535286</v>
      </c>
      <c r="F2" s="21">
        <f t="shared" si="0"/>
        <v>1059.5932886873341</v>
      </c>
      <c r="G2" s="21">
        <f t="shared" si="0"/>
        <v>1025.6931171265187</v>
      </c>
      <c r="H2" s="21">
        <f t="shared" si="0"/>
        <v>971.89034982412545</v>
      </c>
      <c r="I2" s="21">
        <f t="shared" si="0"/>
        <v>958.07009913513059</v>
      </c>
      <c r="J2" s="21">
        <f t="shared" si="0"/>
        <v>909.56172533505776</v>
      </c>
      <c r="K2" s="21">
        <f t="shared" si="0"/>
        <v>761.92531655056473</v>
      </c>
      <c r="L2" s="21">
        <f t="shared" si="0"/>
        <v>822.65335401675634</v>
      </c>
      <c r="M2" s="21">
        <f t="shared" si="0"/>
        <v>975.55385065592554</v>
      </c>
      <c r="N2" s="21">
        <f t="shared" si="0"/>
        <v>847.33912889685735</v>
      </c>
      <c r="O2" s="21">
        <f t="shared" si="0"/>
        <v>927.73403379054525</v>
      </c>
      <c r="P2" s="21">
        <f t="shared" si="0"/>
        <v>833.44932080486285</v>
      </c>
      <c r="Q2" s="21">
        <f t="shared" si="0"/>
        <v>826.20875850223752</v>
      </c>
      <c r="R2" s="21">
        <f t="shared" si="0"/>
        <v>758.04132227667878</v>
      </c>
      <c r="S2" s="21">
        <f t="shared" si="0"/>
        <v>837.77262292281171</v>
      </c>
      <c r="T2" s="21">
        <f t="shared" si="0"/>
        <v>835.31959942374385</v>
      </c>
      <c r="U2" s="21">
        <f t="shared" si="0"/>
        <v>833.50779369263569</v>
      </c>
      <c r="V2" s="21">
        <f t="shared" si="0"/>
        <v>831.65912631710637</v>
      </c>
      <c r="W2" s="21">
        <f t="shared" si="0"/>
        <v>754.78346278825734</v>
      </c>
      <c r="X2" s="21">
        <f t="shared" si="0"/>
        <v>869.38398499610059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8.6235000191999998</v>
      </c>
      <c r="D22" s="27">
        <f t="shared" si="10"/>
        <v>8.8259808383999978</v>
      </c>
      <c r="E22" s="27">
        <f t="shared" si="10"/>
        <v>8.7676452864000005</v>
      </c>
      <c r="F22" s="27">
        <f t="shared" si="10"/>
        <v>8.8000121087999972</v>
      </c>
      <c r="G22" s="27">
        <f t="shared" si="10"/>
        <v>8.3976849792000028</v>
      </c>
      <c r="H22" s="27">
        <f t="shared" si="10"/>
        <v>8.1955805183999981</v>
      </c>
      <c r="I22" s="27">
        <f t="shared" si="10"/>
        <v>8.6686630271999991</v>
      </c>
      <c r="J22" s="27">
        <f t="shared" si="10"/>
        <v>7.5011992704000061</v>
      </c>
      <c r="K22" s="27">
        <f t="shared" si="10"/>
        <v>9.1635743231999953</v>
      </c>
      <c r="L22" s="27">
        <f t="shared" si="10"/>
        <v>10.341576115199993</v>
      </c>
      <c r="M22" s="27">
        <f t="shared" si="10"/>
        <v>11.620441958399995</v>
      </c>
      <c r="N22" s="27">
        <f t="shared" si="10"/>
        <v>9.5240825460000007</v>
      </c>
      <c r="O22" s="27">
        <f t="shared" si="10"/>
        <v>11.224490705999997</v>
      </c>
      <c r="P22" s="27">
        <f t="shared" si="10"/>
        <v>10.215809683199996</v>
      </c>
      <c r="Q22" s="27">
        <f t="shared" si="10"/>
        <v>10.548553633200004</v>
      </c>
      <c r="R22" s="27">
        <f t="shared" si="10"/>
        <v>9.5545048499999989</v>
      </c>
      <c r="S22" s="27">
        <f t="shared" si="10"/>
        <v>10.546644398400003</v>
      </c>
      <c r="T22" s="27">
        <f t="shared" si="10"/>
        <v>10.514972793599993</v>
      </c>
      <c r="U22" s="27">
        <f t="shared" si="10"/>
        <v>10.742876100000004</v>
      </c>
      <c r="V22" s="27">
        <f t="shared" si="10"/>
        <v>10.952290800000011</v>
      </c>
      <c r="W22" s="27">
        <f t="shared" si="10"/>
        <v>9.828736829999988</v>
      </c>
      <c r="X22" s="27">
        <f t="shared" si="10"/>
        <v>10.990187999999998</v>
      </c>
    </row>
    <row r="23" spans="1:24" ht="11.25" customHeight="1" x14ac:dyDescent="0.2">
      <c r="A23" s="29" t="s">
        <v>36</v>
      </c>
      <c r="B23" s="7" t="s">
        <v>37</v>
      </c>
      <c r="C23" s="8">
        <v>8.6235000191999998</v>
      </c>
      <c r="D23" s="8">
        <v>8.8259808383999978</v>
      </c>
      <c r="E23" s="8">
        <v>8.7676452864000005</v>
      </c>
      <c r="F23" s="8">
        <v>8.8000121087999972</v>
      </c>
      <c r="G23" s="8">
        <v>8.3976849792000028</v>
      </c>
      <c r="H23" s="8">
        <v>8.1955805183999981</v>
      </c>
      <c r="I23" s="8">
        <v>8.6686630271999991</v>
      </c>
      <c r="J23" s="8">
        <v>7.5011992704000061</v>
      </c>
      <c r="K23" s="8">
        <v>9.1635743231999953</v>
      </c>
      <c r="L23" s="8">
        <v>10.341576115199993</v>
      </c>
      <c r="M23" s="8">
        <v>11.620441958399995</v>
      </c>
      <c r="N23" s="8">
        <v>9.5240825460000007</v>
      </c>
      <c r="O23" s="8">
        <v>11.224490705999997</v>
      </c>
      <c r="P23" s="8">
        <v>10.215809683199996</v>
      </c>
      <c r="Q23" s="8">
        <v>10.548553633200004</v>
      </c>
      <c r="R23" s="8">
        <v>9.5545048499999989</v>
      </c>
      <c r="S23" s="8">
        <v>10.546644398400003</v>
      </c>
      <c r="T23" s="8">
        <v>10.514972793599993</v>
      </c>
      <c r="U23" s="8">
        <v>10.742876100000004</v>
      </c>
      <c r="V23" s="8">
        <v>10.952290800000011</v>
      </c>
      <c r="W23" s="8">
        <v>9.828736829999988</v>
      </c>
      <c r="X23" s="8">
        <v>10.990187999999998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1000.4496981350773</v>
      </c>
      <c r="D26" s="27">
        <f t="shared" si="11"/>
        <v>1040.9068951177408</v>
      </c>
      <c r="E26" s="27">
        <f t="shared" si="11"/>
        <v>1015.7631180507012</v>
      </c>
      <c r="F26" s="27">
        <f t="shared" si="11"/>
        <v>995.31018326407093</v>
      </c>
      <c r="G26" s="27">
        <f t="shared" si="11"/>
        <v>958.74296475763231</v>
      </c>
      <c r="H26" s="27">
        <f t="shared" si="11"/>
        <v>904.9767059544314</v>
      </c>
      <c r="I26" s="27">
        <f t="shared" si="11"/>
        <v>893.38618017528904</v>
      </c>
      <c r="J26" s="27">
        <f t="shared" si="11"/>
        <v>848.96979860812371</v>
      </c>
      <c r="K26" s="27">
        <f t="shared" si="11"/>
        <v>683.64058258947568</v>
      </c>
      <c r="L26" s="27">
        <f t="shared" si="11"/>
        <v>754.04699375575206</v>
      </c>
      <c r="M26" s="27">
        <f t="shared" si="11"/>
        <v>896.75723376635585</v>
      </c>
      <c r="N26" s="27">
        <f t="shared" si="11"/>
        <v>753.53847535622185</v>
      </c>
      <c r="O26" s="27">
        <f t="shared" si="11"/>
        <v>840.40199290919657</v>
      </c>
      <c r="P26" s="27">
        <f t="shared" si="11"/>
        <v>750.95496896409622</v>
      </c>
      <c r="Q26" s="27">
        <f t="shared" si="11"/>
        <v>750.90561997394889</v>
      </c>
      <c r="R26" s="27">
        <f t="shared" si="11"/>
        <v>687.41425805384483</v>
      </c>
      <c r="S26" s="27">
        <f t="shared" si="11"/>
        <v>763.28417918496996</v>
      </c>
      <c r="T26" s="27">
        <f t="shared" si="11"/>
        <v>761.30813838863992</v>
      </c>
      <c r="U26" s="27">
        <f t="shared" si="11"/>
        <v>763.69145961103936</v>
      </c>
      <c r="V26" s="27">
        <f t="shared" si="11"/>
        <v>760.51034879024326</v>
      </c>
      <c r="W26" s="27">
        <f t="shared" si="11"/>
        <v>691.00953619743075</v>
      </c>
      <c r="X26" s="27">
        <f t="shared" si="11"/>
        <v>791.64889480780664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1000.4496981350773</v>
      </c>
      <c r="D33" s="19">
        <f t="shared" si="13"/>
        <v>1040.9068951177408</v>
      </c>
      <c r="E33" s="19">
        <f t="shared" si="13"/>
        <v>1015.7631180507012</v>
      </c>
      <c r="F33" s="19">
        <f t="shared" si="13"/>
        <v>995.31018326407093</v>
      </c>
      <c r="G33" s="19">
        <f t="shared" si="13"/>
        <v>958.74296475763231</v>
      </c>
      <c r="H33" s="19">
        <f t="shared" si="13"/>
        <v>904.9767059544314</v>
      </c>
      <c r="I33" s="19">
        <f t="shared" si="13"/>
        <v>893.38618017528904</v>
      </c>
      <c r="J33" s="19">
        <f t="shared" si="13"/>
        <v>848.96979860812371</v>
      </c>
      <c r="K33" s="19">
        <f t="shared" si="13"/>
        <v>683.64058258947568</v>
      </c>
      <c r="L33" s="19">
        <f t="shared" si="13"/>
        <v>754.04699375575206</v>
      </c>
      <c r="M33" s="19">
        <f t="shared" si="13"/>
        <v>896.75723376635585</v>
      </c>
      <c r="N33" s="19">
        <f t="shared" si="13"/>
        <v>753.53847535622185</v>
      </c>
      <c r="O33" s="19">
        <f t="shared" si="13"/>
        <v>840.40199290919657</v>
      </c>
      <c r="P33" s="19">
        <f t="shared" si="13"/>
        <v>750.95496896409622</v>
      </c>
      <c r="Q33" s="19">
        <f t="shared" si="13"/>
        <v>750.90561997394889</v>
      </c>
      <c r="R33" s="19">
        <f t="shared" si="13"/>
        <v>687.41425805384483</v>
      </c>
      <c r="S33" s="19">
        <f t="shared" si="13"/>
        <v>763.28417918496996</v>
      </c>
      <c r="T33" s="19">
        <f t="shared" si="13"/>
        <v>761.30813838863992</v>
      </c>
      <c r="U33" s="19">
        <f t="shared" si="13"/>
        <v>763.69145961103936</v>
      </c>
      <c r="V33" s="19">
        <f t="shared" si="13"/>
        <v>760.51034879024326</v>
      </c>
      <c r="W33" s="19">
        <f t="shared" si="13"/>
        <v>691.00953619743075</v>
      </c>
      <c r="X33" s="19">
        <f t="shared" si="13"/>
        <v>791.64889480780664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54.772154891031718</v>
      </c>
      <c r="N37" s="8">
        <v>51.201332101293268</v>
      </c>
      <c r="O37" s="8">
        <v>51.774856882388661</v>
      </c>
      <c r="P37" s="8">
        <v>51.76504491654363</v>
      </c>
      <c r="Q37" s="8">
        <v>51.961923312903636</v>
      </c>
      <c r="R37" s="8">
        <v>51.606881277515427</v>
      </c>
      <c r="S37" s="8">
        <v>49.350826351293762</v>
      </c>
      <c r="T37" s="8">
        <v>47.118446771913348</v>
      </c>
      <c r="U37" s="8">
        <v>44.835890250850028</v>
      </c>
      <c r="V37" s="8">
        <v>42.166030737105388</v>
      </c>
      <c r="W37" s="8">
        <v>42.272327000482214</v>
      </c>
      <c r="X37" s="8">
        <v>39.558125469225963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902.04183071647753</v>
      </c>
      <c r="D43" s="8">
        <v>930.39587247527982</v>
      </c>
      <c r="E43" s="8">
        <v>905.7074180964928</v>
      </c>
      <c r="F43" s="8">
        <v>882.57152910540083</v>
      </c>
      <c r="G43" s="8">
        <v>849.29918311323695</v>
      </c>
      <c r="H43" s="8">
        <v>801.86098572574599</v>
      </c>
      <c r="I43" s="8">
        <v>787.5953180152693</v>
      </c>
      <c r="J43" s="8">
        <v>746.53608677617387</v>
      </c>
      <c r="K43" s="8">
        <v>583.56381420653008</v>
      </c>
      <c r="L43" s="8">
        <v>644.31268952674054</v>
      </c>
      <c r="M43" s="8">
        <v>719.68887245922338</v>
      </c>
      <c r="N43" s="8">
        <v>599.14529348327835</v>
      </c>
      <c r="O43" s="8">
        <v>672.5295742582183</v>
      </c>
      <c r="P43" s="8">
        <v>594.44955089509926</v>
      </c>
      <c r="Q43" s="8">
        <v>593.79964291397414</v>
      </c>
      <c r="R43" s="8">
        <v>539.89636933280508</v>
      </c>
      <c r="S43" s="8">
        <v>605.61694584051475</v>
      </c>
      <c r="T43" s="8">
        <v>607.56842449102476</v>
      </c>
      <c r="U43" s="8">
        <v>611.05863306491824</v>
      </c>
      <c r="V43" s="8">
        <v>610.20761713448701</v>
      </c>
      <c r="W43" s="8">
        <v>549.1176807760819</v>
      </c>
      <c r="X43" s="8">
        <v>634.58300689377973</v>
      </c>
    </row>
    <row r="44" spans="1:24" ht="11.25" customHeight="1" x14ac:dyDescent="0.2">
      <c r="A44" s="28" t="s">
        <v>74</v>
      </c>
      <c r="B44" s="7" t="s">
        <v>75</v>
      </c>
      <c r="C44" s="8">
        <v>98.40786741859975</v>
      </c>
      <c r="D44" s="8">
        <v>110.51102264246104</v>
      </c>
      <c r="E44" s="8">
        <v>110.05569995420836</v>
      </c>
      <c r="F44" s="8">
        <v>112.73865415867016</v>
      </c>
      <c r="G44" s="8">
        <v>109.44378164439537</v>
      </c>
      <c r="H44" s="8">
        <v>103.11572022868538</v>
      </c>
      <c r="I44" s="8">
        <v>105.79086216001974</v>
      </c>
      <c r="J44" s="8">
        <v>102.43371183194979</v>
      </c>
      <c r="K44" s="8">
        <v>100.0767683829456</v>
      </c>
      <c r="L44" s="8">
        <v>109.73430422901153</v>
      </c>
      <c r="M44" s="8">
        <v>122.29620641610079</v>
      </c>
      <c r="N44" s="8">
        <v>103.19184977165025</v>
      </c>
      <c r="O44" s="8">
        <v>116.0975617685896</v>
      </c>
      <c r="P44" s="8">
        <v>104.74037315245333</v>
      </c>
      <c r="Q44" s="8">
        <v>105.1440537470711</v>
      </c>
      <c r="R44" s="8">
        <v>95.911007443524312</v>
      </c>
      <c r="S44" s="8">
        <v>108.31640699316144</v>
      </c>
      <c r="T44" s="8">
        <v>106.62126712570181</v>
      </c>
      <c r="U44" s="8">
        <v>107.79693629527104</v>
      </c>
      <c r="V44" s="8">
        <v>108.13670091865085</v>
      </c>
      <c r="W44" s="8">
        <v>99.619528420866686</v>
      </c>
      <c r="X44" s="8">
        <v>117.50776244480092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48.632810805452962</v>
      </c>
      <c r="D51" s="27">
        <v>50.232269627480079</v>
      </c>
      <c r="E51" s="27">
        <v>56.708151316427241</v>
      </c>
      <c r="F51" s="27">
        <v>55.483093314463147</v>
      </c>
      <c r="G51" s="27">
        <v>58.552467389686399</v>
      </c>
      <c r="H51" s="27">
        <v>58.718063351294056</v>
      </c>
      <c r="I51" s="27">
        <v>56.015255932641587</v>
      </c>
      <c r="J51" s="27">
        <v>53.090727456534083</v>
      </c>
      <c r="K51" s="27">
        <v>50.950112465657057</v>
      </c>
      <c r="L51" s="27">
        <v>51.427732011221856</v>
      </c>
      <c r="M51" s="27">
        <v>58.428358827285109</v>
      </c>
      <c r="N51" s="27">
        <v>74.665316827151287</v>
      </c>
      <c r="O51" s="27">
        <v>68.690165320515646</v>
      </c>
      <c r="P51" s="27">
        <v>70.094215220408827</v>
      </c>
      <c r="Q51" s="27">
        <v>59.774574591445464</v>
      </c>
      <c r="R51" s="27">
        <v>55.890763682110901</v>
      </c>
      <c r="S51" s="27">
        <v>58.091249232832645</v>
      </c>
      <c r="T51" s="27">
        <v>58.055618952706361</v>
      </c>
      <c r="U51" s="27">
        <v>52.444123105352247</v>
      </c>
      <c r="V51" s="27">
        <v>55.333865934506754</v>
      </c>
      <c r="W51" s="27">
        <v>47.913968071497017</v>
      </c>
      <c r="X51" s="27">
        <v>59.36509777746673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18.171047172232015</v>
      </c>
      <c r="L52" s="27">
        <f t="shared" si="14"/>
        <v>6.8370521345823789</v>
      </c>
      <c r="M52" s="27">
        <f t="shared" si="14"/>
        <v>8.7478161038845741</v>
      </c>
      <c r="N52" s="27">
        <f t="shared" si="14"/>
        <v>9.6112541674841339</v>
      </c>
      <c r="O52" s="27">
        <f t="shared" si="14"/>
        <v>7.4173848548330472</v>
      </c>
      <c r="P52" s="27">
        <f t="shared" si="14"/>
        <v>2.1843269371578113</v>
      </c>
      <c r="Q52" s="27">
        <f t="shared" si="14"/>
        <v>4.9800103036432564</v>
      </c>
      <c r="R52" s="27">
        <f t="shared" si="14"/>
        <v>5.1817956907230602</v>
      </c>
      <c r="S52" s="27">
        <f t="shared" si="14"/>
        <v>5.8505501066091448</v>
      </c>
      <c r="T52" s="27">
        <f t="shared" si="14"/>
        <v>5.4408692887975132</v>
      </c>
      <c r="U52" s="27">
        <f t="shared" si="14"/>
        <v>6.629334876244144</v>
      </c>
      <c r="V52" s="27">
        <f t="shared" si="14"/>
        <v>4.8626207923563056</v>
      </c>
      <c r="W52" s="27">
        <f t="shared" si="14"/>
        <v>6.0312216893295254</v>
      </c>
      <c r="X52" s="27">
        <f t="shared" si="14"/>
        <v>7.3798044108272052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13.629626528241234</v>
      </c>
      <c r="L53" s="8">
        <v>4.2554822114618238</v>
      </c>
      <c r="M53" s="8">
        <v>5.9826328641452244</v>
      </c>
      <c r="N53" s="8">
        <v>6.3959042276497318</v>
      </c>
      <c r="O53" s="8">
        <v>5.0467200273646728</v>
      </c>
      <c r="P53" s="8">
        <v>1.0289877618524725</v>
      </c>
      <c r="Q53" s="8">
        <v>2.5799264178533852</v>
      </c>
      <c r="R53" s="8">
        <v>2.3010161168585235</v>
      </c>
      <c r="S53" s="8">
        <v>2.6761880749737901</v>
      </c>
      <c r="T53" s="8">
        <v>2.682995971136402</v>
      </c>
      <c r="U53" s="8">
        <v>3.327429502902556</v>
      </c>
      <c r="V53" s="8">
        <v>2.1718017131483358</v>
      </c>
      <c r="W53" s="8">
        <v>3.3263202569371599</v>
      </c>
      <c r="X53" s="8">
        <v>3.956678836199786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4.541420643990782</v>
      </c>
      <c r="L54" s="45">
        <v>2.5815699231205551</v>
      </c>
      <c r="M54" s="45">
        <v>2.7651832397393501</v>
      </c>
      <c r="N54" s="45">
        <v>3.215349939834403</v>
      </c>
      <c r="O54" s="45">
        <v>2.3706648274683744</v>
      </c>
      <c r="P54" s="45">
        <v>1.1553391753053386</v>
      </c>
      <c r="Q54" s="45">
        <v>2.4000838857898708</v>
      </c>
      <c r="R54" s="45">
        <v>2.8807795738645372</v>
      </c>
      <c r="S54" s="45">
        <v>3.1743620316353547</v>
      </c>
      <c r="T54" s="45">
        <v>2.7578733176611112</v>
      </c>
      <c r="U54" s="45">
        <v>3.3019053733415875</v>
      </c>
      <c r="V54" s="45">
        <v>2.6908190792079698</v>
      </c>
      <c r="W54" s="45">
        <v>2.7049014323923655</v>
      </c>
      <c r="X54" s="45">
        <v>3.4231255746274192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236.75861053642012</v>
      </c>
      <c r="D61" s="49">
        <f t="shared" si="15"/>
        <v>260.71462135093736</v>
      </c>
      <c r="E61" s="49">
        <f t="shared" si="15"/>
        <v>272.8157761667502</v>
      </c>
      <c r="F61" s="49">
        <f t="shared" si="15"/>
        <v>279.18962413964499</v>
      </c>
      <c r="G61" s="49">
        <f t="shared" si="15"/>
        <v>281.43514943944751</v>
      </c>
      <c r="H61" s="49">
        <f t="shared" si="15"/>
        <v>279.54724271992012</v>
      </c>
      <c r="I61" s="49">
        <f t="shared" si="15"/>
        <v>286.56965645994455</v>
      </c>
      <c r="J61" s="49">
        <f t="shared" si="15"/>
        <v>285.5378210931886</v>
      </c>
      <c r="K61" s="49">
        <f t="shared" si="15"/>
        <v>292.13088460835348</v>
      </c>
      <c r="L61" s="49">
        <f t="shared" si="15"/>
        <v>333.76958542970556</v>
      </c>
      <c r="M61" s="49">
        <f t="shared" si="15"/>
        <v>378.90115315690656</v>
      </c>
      <c r="N61" s="49">
        <f t="shared" si="15"/>
        <v>334.92281927926854</v>
      </c>
      <c r="O61" s="49">
        <f t="shared" si="15"/>
        <v>378.69752630045519</v>
      </c>
      <c r="P61" s="49">
        <f t="shared" si="15"/>
        <v>334.73147722898449</v>
      </c>
      <c r="Q61" s="49">
        <f t="shared" si="15"/>
        <v>341.03093301083788</v>
      </c>
      <c r="R61" s="49">
        <f t="shared" si="15"/>
        <v>304.90368118204344</v>
      </c>
      <c r="S61" s="49">
        <f t="shared" si="15"/>
        <v>337.34105054811761</v>
      </c>
      <c r="T61" s="49">
        <f t="shared" si="15"/>
        <v>359.76264511306459</v>
      </c>
      <c r="U61" s="49">
        <f t="shared" si="15"/>
        <v>365.32586315506273</v>
      </c>
      <c r="V61" s="49">
        <f t="shared" si="15"/>
        <v>355.84676165513889</v>
      </c>
      <c r="W61" s="49">
        <f t="shared" si="15"/>
        <v>324.42185542237075</v>
      </c>
      <c r="X61" s="49">
        <f t="shared" si="15"/>
        <v>409.17029899519275</v>
      </c>
    </row>
    <row r="62" spans="1:24" ht="11.25" customHeight="1" x14ac:dyDescent="0.2">
      <c r="A62" s="50" t="s">
        <v>92</v>
      </c>
      <c r="B62" s="51" t="s">
        <v>93</v>
      </c>
      <c r="C62" s="52">
        <v>220.24783871999995</v>
      </c>
      <c r="D62" s="52">
        <v>248.65708500899723</v>
      </c>
      <c r="E62" s="52">
        <v>256.55384957163449</v>
      </c>
      <c r="F62" s="52">
        <v>260.37555049155822</v>
      </c>
      <c r="G62" s="52">
        <v>258.15300726935715</v>
      </c>
      <c r="H62" s="52">
        <v>257.77535050207001</v>
      </c>
      <c r="I62" s="52">
        <v>266.77859827774307</v>
      </c>
      <c r="J62" s="52">
        <v>265.37489862118753</v>
      </c>
      <c r="K62" s="52">
        <v>266.576421702875</v>
      </c>
      <c r="L62" s="52">
        <v>302.07672995938731</v>
      </c>
      <c r="M62" s="52">
        <v>338.48505902146104</v>
      </c>
      <c r="N62" s="52">
        <v>288.237512765595</v>
      </c>
      <c r="O62" s="52">
        <v>324.5346438705912</v>
      </c>
      <c r="P62" s="52">
        <v>301.64602692998403</v>
      </c>
      <c r="Q62" s="52">
        <v>305.59768558729769</v>
      </c>
      <c r="R62" s="52">
        <v>276.53664470957222</v>
      </c>
      <c r="S62" s="52">
        <v>309.93151821558803</v>
      </c>
      <c r="T62" s="52">
        <v>314.82289051884317</v>
      </c>
      <c r="U62" s="52">
        <v>321.66264928862887</v>
      </c>
      <c r="V62" s="52">
        <v>318.10054967206429</v>
      </c>
      <c r="W62" s="52">
        <v>287.98684064069801</v>
      </c>
      <c r="X62" s="52">
        <v>343.88666847853324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16.510771816420185</v>
      </c>
      <c r="D64" s="52">
        <v>12.057536341940127</v>
      </c>
      <c r="E64" s="52">
        <v>16.261926595115686</v>
      </c>
      <c r="F64" s="52">
        <v>18.814073648086762</v>
      </c>
      <c r="G64" s="52">
        <v>23.282142170090395</v>
      </c>
      <c r="H64" s="52">
        <v>21.771892217850112</v>
      </c>
      <c r="I64" s="52">
        <v>19.791058182201475</v>
      </c>
      <c r="J64" s="52">
        <v>20.162922472001071</v>
      </c>
      <c r="K64" s="52">
        <v>20.209713793398915</v>
      </c>
      <c r="L64" s="52">
        <v>19.241081313782853</v>
      </c>
      <c r="M64" s="52">
        <v>19.728569812913964</v>
      </c>
      <c r="N64" s="52">
        <v>27.304439304591686</v>
      </c>
      <c r="O64" s="52">
        <v>43.14080406912705</v>
      </c>
      <c r="P64" s="52">
        <v>28.032749419709457</v>
      </c>
      <c r="Q64" s="52">
        <v>28.718530108336303</v>
      </c>
      <c r="R64" s="52">
        <v>22.802458860210905</v>
      </c>
      <c r="S64" s="52">
        <v>21.386247378298524</v>
      </c>
      <c r="T64" s="52">
        <v>37.720882295790453</v>
      </c>
      <c r="U64" s="52">
        <v>35.725739103212021</v>
      </c>
      <c r="V64" s="52">
        <v>30.485817128654769</v>
      </c>
      <c r="W64" s="52">
        <v>29.127783770160082</v>
      </c>
      <c r="X64" s="52">
        <v>36.815868042498757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5.3447491120795521</v>
      </c>
      <c r="L65" s="52">
        <v>3.0657835459546261</v>
      </c>
      <c r="M65" s="52">
        <v>3.3651315349527016</v>
      </c>
      <c r="N65" s="52">
        <v>3.7571119381585052</v>
      </c>
      <c r="O65" s="52">
        <v>2.8052916629153213</v>
      </c>
      <c r="P65" s="52">
        <v>1.5291711654804065</v>
      </c>
      <c r="Q65" s="52">
        <v>3.1569278892560679</v>
      </c>
      <c r="R65" s="52">
        <v>3.7546790259284446</v>
      </c>
      <c r="S65" s="52">
        <v>4.0996945546157164</v>
      </c>
      <c r="T65" s="52">
        <v>3.5739226939197599</v>
      </c>
      <c r="U65" s="52">
        <v>4.2957917592708919</v>
      </c>
      <c r="V65" s="52">
        <v>3.5736440993047216</v>
      </c>
      <c r="W65" s="52">
        <v>3.4891471226613562</v>
      </c>
      <c r="X65" s="52">
        <v>4.5521762351815722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1.9947999607685742</v>
      </c>
      <c r="N67" s="52">
        <v>3.4950042881423813</v>
      </c>
      <c r="O67" s="52">
        <v>3.5649193259760961</v>
      </c>
      <c r="P67" s="52">
        <v>3.5235297138105803</v>
      </c>
      <c r="Q67" s="52">
        <v>3.5577894259477976</v>
      </c>
      <c r="R67" s="52">
        <v>1.8098985863319101</v>
      </c>
      <c r="S67" s="52">
        <v>1.923590399615321</v>
      </c>
      <c r="T67" s="52">
        <v>3.6449496045112451</v>
      </c>
      <c r="U67" s="52">
        <v>3.6416830039509591</v>
      </c>
      <c r="V67" s="52">
        <v>3.6867507551150807</v>
      </c>
      <c r="W67" s="52">
        <v>3.8180838888513451</v>
      </c>
      <c r="X67" s="52">
        <v>3.975395117340828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19.940191121638371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9.3859906105807926</v>
      </c>
      <c r="M72" s="55">
        <v>15.327592826810328</v>
      </c>
      <c r="N72" s="55">
        <v>12.128750982780957</v>
      </c>
      <c r="O72" s="55">
        <v>4.6518673718455332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73.069026595704415</v>
      </c>
      <c r="D2" s="21">
        <f t="shared" ref="D2:X2" si="0">SUM(D3,D17,D22,D25,D26,D51,D52)</f>
        <v>74.525630409719383</v>
      </c>
      <c r="E2" s="21">
        <f t="shared" si="0"/>
        <v>77.169786299955661</v>
      </c>
      <c r="F2" s="21">
        <f t="shared" si="0"/>
        <v>78.273916254320838</v>
      </c>
      <c r="G2" s="21">
        <f t="shared" si="0"/>
        <v>78.594943535148374</v>
      </c>
      <c r="H2" s="21">
        <f t="shared" si="0"/>
        <v>78.616210013624965</v>
      </c>
      <c r="I2" s="21">
        <f t="shared" si="0"/>
        <v>79.923430446261619</v>
      </c>
      <c r="J2" s="21">
        <f t="shared" si="0"/>
        <v>79.804368810978772</v>
      </c>
      <c r="K2" s="21">
        <f t="shared" si="0"/>
        <v>81.9483874750306</v>
      </c>
      <c r="L2" s="21">
        <f t="shared" si="0"/>
        <v>79.672737368564682</v>
      </c>
      <c r="M2" s="21">
        <f t="shared" si="0"/>
        <v>85.365290337276534</v>
      </c>
      <c r="N2" s="21">
        <f t="shared" si="0"/>
        <v>86.096370747638332</v>
      </c>
      <c r="O2" s="21">
        <f t="shared" si="0"/>
        <v>83.648326341151801</v>
      </c>
      <c r="P2" s="21">
        <f t="shared" si="0"/>
        <v>83.095693438620756</v>
      </c>
      <c r="Q2" s="21">
        <f t="shared" si="0"/>
        <v>79.835048294885553</v>
      </c>
      <c r="R2" s="21">
        <f t="shared" si="0"/>
        <v>78.901967315298776</v>
      </c>
      <c r="S2" s="21">
        <f t="shared" si="0"/>
        <v>79.187035109914035</v>
      </c>
      <c r="T2" s="21">
        <f t="shared" si="0"/>
        <v>69.552836990214757</v>
      </c>
      <c r="U2" s="21">
        <f t="shared" si="0"/>
        <v>60.178628144845383</v>
      </c>
      <c r="V2" s="21">
        <f t="shared" si="0"/>
        <v>57.220411113017825</v>
      </c>
      <c r="W2" s="21">
        <f t="shared" si="0"/>
        <v>50.326228401677518</v>
      </c>
      <c r="X2" s="21">
        <f t="shared" si="0"/>
        <v>55.711265961691169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66.790462584922807</v>
      </c>
      <c r="D26" s="27">
        <f t="shared" ref="D26:X26" si="16">SUM(D27,D33)</f>
        <v>67.734618482259236</v>
      </c>
      <c r="E26" s="27">
        <f t="shared" si="16"/>
        <v>70.574325189298861</v>
      </c>
      <c r="F26" s="27">
        <f t="shared" si="16"/>
        <v>71.904143855928822</v>
      </c>
      <c r="G26" s="27">
        <f t="shared" si="16"/>
        <v>72.345548122367319</v>
      </c>
      <c r="H26" s="27">
        <f t="shared" si="16"/>
        <v>72.177230085569022</v>
      </c>
      <c r="I26" s="27">
        <f t="shared" si="16"/>
        <v>73.724895264710511</v>
      </c>
      <c r="J26" s="27">
        <f t="shared" si="16"/>
        <v>73.813647751876161</v>
      </c>
      <c r="K26" s="27">
        <f t="shared" si="16"/>
        <v>73.886528770523938</v>
      </c>
      <c r="L26" s="27">
        <f t="shared" si="16"/>
        <v>73.277125324247635</v>
      </c>
      <c r="M26" s="27">
        <f t="shared" si="16"/>
        <v>79.01161415364335</v>
      </c>
      <c r="N26" s="27">
        <f t="shared" si="16"/>
        <v>79.717837483777814</v>
      </c>
      <c r="O26" s="27">
        <f t="shared" si="16"/>
        <v>78.61302241080314</v>
      </c>
      <c r="P26" s="27">
        <f t="shared" si="16"/>
        <v>78.045369515903474</v>
      </c>
      <c r="Q26" s="27">
        <f t="shared" si="16"/>
        <v>74.899449946051647</v>
      </c>
      <c r="R26" s="27">
        <f t="shared" si="16"/>
        <v>73.767425346154909</v>
      </c>
      <c r="S26" s="27">
        <f t="shared" si="16"/>
        <v>74.027792855030469</v>
      </c>
      <c r="T26" s="27">
        <f t="shared" si="16"/>
        <v>64.806752211359267</v>
      </c>
      <c r="U26" s="27">
        <f t="shared" si="16"/>
        <v>55.971544468961085</v>
      </c>
      <c r="V26" s="27">
        <f t="shared" si="16"/>
        <v>53.173751529757041</v>
      </c>
      <c r="W26" s="27">
        <f t="shared" si="16"/>
        <v>46.455284562569275</v>
      </c>
      <c r="X26" s="27">
        <f t="shared" si="16"/>
        <v>51.003535752191972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66.790462584922807</v>
      </c>
      <c r="D33" s="19">
        <f t="shared" ref="D33:X33" si="20">SUM(D34:D50)</f>
        <v>67.734618482259236</v>
      </c>
      <c r="E33" s="19">
        <f t="shared" si="20"/>
        <v>70.574325189298861</v>
      </c>
      <c r="F33" s="19">
        <f t="shared" si="20"/>
        <v>71.904143855928822</v>
      </c>
      <c r="G33" s="19">
        <f t="shared" si="20"/>
        <v>72.345548122367319</v>
      </c>
      <c r="H33" s="19">
        <f t="shared" si="20"/>
        <v>72.177230085569022</v>
      </c>
      <c r="I33" s="19">
        <f t="shared" si="20"/>
        <v>73.724895264710511</v>
      </c>
      <c r="J33" s="19">
        <f t="shared" si="20"/>
        <v>73.813647751876161</v>
      </c>
      <c r="K33" s="19">
        <f t="shared" si="20"/>
        <v>73.886528770523938</v>
      </c>
      <c r="L33" s="19">
        <f t="shared" si="20"/>
        <v>73.277125324247635</v>
      </c>
      <c r="M33" s="19">
        <f t="shared" si="20"/>
        <v>79.01161415364335</v>
      </c>
      <c r="N33" s="19">
        <f t="shared" si="20"/>
        <v>79.717837483777814</v>
      </c>
      <c r="O33" s="19">
        <f t="shared" si="20"/>
        <v>78.61302241080314</v>
      </c>
      <c r="P33" s="19">
        <f t="shared" si="20"/>
        <v>78.045369515903474</v>
      </c>
      <c r="Q33" s="19">
        <f t="shared" si="20"/>
        <v>74.899449946051647</v>
      </c>
      <c r="R33" s="19">
        <f t="shared" si="20"/>
        <v>73.767425346154909</v>
      </c>
      <c r="S33" s="19">
        <f t="shared" si="20"/>
        <v>74.027792855030469</v>
      </c>
      <c r="T33" s="19">
        <f t="shared" si="20"/>
        <v>64.806752211359267</v>
      </c>
      <c r="U33" s="19">
        <f t="shared" si="20"/>
        <v>55.971544468961085</v>
      </c>
      <c r="V33" s="19">
        <f t="shared" si="20"/>
        <v>53.173751529757041</v>
      </c>
      <c r="W33" s="19">
        <f t="shared" si="20"/>
        <v>46.455284562569275</v>
      </c>
      <c r="X33" s="19">
        <f t="shared" si="20"/>
        <v>51.003535752191972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4.8258728289682509</v>
      </c>
      <c r="N37" s="8">
        <v>5.4166570187067098</v>
      </c>
      <c r="O37" s="8">
        <v>4.8431322376113366</v>
      </c>
      <c r="P37" s="8">
        <v>5.3798459634563578</v>
      </c>
      <c r="Q37" s="8">
        <v>5.1829675670964113</v>
      </c>
      <c r="R37" s="8">
        <v>5.5380096024845704</v>
      </c>
      <c r="S37" s="8">
        <v>4.7863336487062513</v>
      </c>
      <c r="T37" s="8">
        <v>4.010982348086606</v>
      </c>
      <c r="U37" s="8">
        <v>3.2860574691499864</v>
      </c>
      <c r="V37" s="8">
        <v>2.9481861028946259</v>
      </c>
      <c r="W37" s="8">
        <v>2.8418898395177936</v>
      </c>
      <c r="X37" s="8">
        <v>2.5486099707739607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60.220710003522555</v>
      </c>
      <c r="D43" s="8">
        <v>60.543368244720263</v>
      </c>
      <c r="E43" s="8">
        <v>62.927752263507202</v>
      </c>
      <c r="F43" s="8">
        <v>63.759570894598959</v>
      </c>
      <c r="G43" s="8">
        <v>64.087056886762724</v>
      </c>
      <c r="H43" s="8">
        <v>63.953143194254331</v>
      </c>
      <c r="I43" s="8">
        <v>64.994717424730297</v>
      </c>
      <c r="J43" s="8">
        <v>64.907552463825965</v>
      </c>
      <c r="K43" s="8">
        <v>63.070428593469579</v>
      </c>
      <c r="L43" s="8">
        <v>62.613314673259204</v>
      </c>
      <c r="M43" s="8">
        <v>63.410449740775967</v>
      </c>
      <c r="N43" s="8">
        <v>63.384377436721387</v>
      </c>
      <c r="O43" s="8">
        <v>62.90987282178142</v>
      </c>
      <c r="P43" s="8">
        <v>61.780049104900492</v>
      </c>
      <c r="Q43" s="8">
        <v>59.228837086026239</v>
      </c>
      <c r="R43" s="8">
        <v>57.937065827194651</v>
      </c>
      <c r="S43" s="8">
        <v>58.736296439485585</v>
      </c>
      <c r="T43" s="8">
        <v>51.719578908974555</v>
      </c>
      <c r="U43" s="8">
        <v>44.784965215082067</v>
      </c>
      <c r="V43" s="8">
        <v>42.664808265513244</v>
      </c>
      <c r="W43" s="8">
        <v>36.916159303918171</v>
      </c>
      <c r="X43" s="8">
        <v>40.884257266219088</v>
      </c>
    </row>
    <row r="44" spans="1:24" ht="11.25" customHeight="1" x14ac:dyDescent="0.2">
      <c r="A44" s="28" t="s">
        <v>74</v>
      </c>
      <c r="B44" s="7" t="s">
        <v>75</v>
      </c>
      <c r="C44" s="8">
        <v>6.5697525814002562</v>
      </c>
      <c r="D44" s="8">
        <v>7.1912502375389735</v>
      </c>
      <c r="E44" s="8">
        <v>7.6465729257916557</v>
      </c>
      <c r="F44" s="8">
        <v>8.1445729613298674</v>
      </c>
      <c r="G44" s="8">
        <v>8.2584912356045876</v>
      </c>
      <c r="H44" s="8">
        <v>8.2240868913146894</v>
      </c>
      <c r="I44" s="8">
        <v>8.7301778399802163</v>
      </c>
      <c r="J44" s="8">
        <v>8.9060952880501922</v>
      </c>
      <c r="K44" s="8">
        <v>10.816100177054356</v>
      </c>
      <c r="L44" s="8">
        <v>10.663810650988429</v>
      </c>
      <c r="M44" s="8">
        <v>10.775291583899127</v>
      </c>
      <c r="N44" s="8">
        <v>10.916803028349714</v>
      </c>
      <c r="O44" s="8">
        <v>10.860017351410375</v>
      </c>
      <c r="P44" s="8">
        <v>10.885474447546621</v>
      </c>
      <c r="Q44" s="8">
        <v>10.487645292928997</v>
      </c>
      <c r="R44" s="8">
        <v>10.29234991647569</v>
      </c>
      <c r="S44" s="8">
        <v>10.505162766838625</v>
      </c>
      <c r="T44" s="8">
        <v>9.0761909542981041</v>
      </c>
      <c r="U44" s="8">
        <v>7.9005217847290323</v>
      </c>
      <c r="V44" s="8">
        <v>7.5607571613491764</v>
      </c>
      <c r="W44" s="8">
        <v>6.6972354191333165</v>
      </c>
      <c r="X44" s="8">
        <v>7.5706685151989221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6.2785640107816088</v>
      </c>
      <c r="D51" s="27">
        <v>6.791011927460147</v>
      </c>
      <c r="E51" s="27">
        <v>6.5954611106567995</v>
      </c>
      <c r="F51" s="27">
        <v>6.3697723983920138</v>
      </c>
      <c r="G51" s="27">
        <v>6.2493954127810571</v>
      </c>
      <c r="H51" s="27">
        <v>6.4389799280559359</v>
      </c>
      <c r="I51" s="27">
        <v>6.1985351815511107</v>
      </c>
      <c r="J51" s="27">
        <v>5.9907210591026079</v>
      </c>
      <c r="K51" s="27">
        <v>5.8337325436742669</v>
      </c>
      <c r="L51" s="27">
        <v>5.6506274888301817</v>
      </c>
      <c r="M51" s="27">
        <v>5.4829620537163066</v>
      </c>
      <c r="N51" s="27">
        <v>5.2452523952873014</v>
      </c>
      <c r="O51" s="27">
        <v>4.2561805010153497</v>
      </c>
      <c r="P51" s="27">
        <v>4.8064197168645055</v>
      </c>
      <c r="Q51" s="27">
        <v>4.3945330139599941</v>
      </c>
      <c r="R51" s="27">
        <v>4.5197932505514142</v>
      </c>
      <c r="S51" s="27">
        <v>4.4451573195698746</v>
      </c>
      <c r="T51" s="27">
        <v>4.0974940025419295</v>
      </c>
      <c r="U51" s="27">
        <v>3.4291666020973612</v>
      </c>
      <c r="V51" s="27">
        <v>3.4665759192953916</v>
      </c>
      <c r="W51" s="27">
        <v>3.1609648811455844</v>
      </c>
      <c r="X51" s="27">
        <v>3.8194258900749145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2.2281261608323821</v>
      </c>
      <c r="L52" s="27">
        <f t="shared" si="22"/>
        <v>0.74498455548686282</v>
      </c>
      <c r="M52" s="27">
        <f t="shared" si="22"/>
        <v>0.8707141299168808</v>
      </c>
      <c r="N52" s="27">
        <f t="shared" si="22"/>
        <v>1.1332808685732287</v>
      </c>
      <c r="O52" s="27">
        <f t="shared" si="22"/>
        <v>0.77912342933331036</v>
      </c>
      <c r="P52" s="27">
        <f t="shared" si="22"/>
        <v>0.24390420585276643</v>
      </c>
      <c r="Q52" s="27">
        <f t="shared" si="22"/>
        <v>0.54106533487390629</v>
      </c>
      <c r="R52" s="27">
        <f t="shared" si="22"/>
        <v>0.61474871859245139</v>
      </c>
      <c r="S52" s="27">
        <f t="shared" si="22"/>
        <v>0.71408493531369788</v>
      </c>
      <c r="T52" s="27">
        <f t="shared" si="22"/>
        <v>0.64859077631354956</v>
      </c>
      <c r="U52" s="27">
        <f t="shared" si="22"/>
        <v>0.77791707378693942</v>
      </c>
      <c r="V52" s="27">
        <f t="shared" si="22"/>
        <v>0.58008366396538946</v>
      </c>
      <c r="W52" s="27">
        <f t="shared" si="22"/>
        <v>0.7099789579626643</v>
      </c>
      <c r="X52" s="27">
        <f t="shared" si="22"/>
        <v>0.8883043194242779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1.6712590717587714</v>
      </c>
      <c r="L53" s="8">
        <v>0.46368938853817659</v>
      </c>
      <c r="M53" s="8">
        <v>0.59548153585477792</v>
      </c>
      <c r="N53" s="8">
        <v>0.75415297235026946</v>
      </c>
      <c r="O53" s="8">
        <v>0.53010837263532617</v>
      </c>
      <c r="P53" s="8">
        <v>0.11489783814752758</v>
      </c>
      <c r="Q53" s="8">
        <v>0.28030238214661246</v>
      </c>
      <c r="R53" s="8">
        <v>0.27298388314147748</v>
      </c>
      <c r="S53" s="8">
        <v>0.32664032502621171</v>
      </c>
      <c r="T53" s="8">
        <v>0.31983242886360153</v>
      </c>
      <c r="U53" s="8">
        <v>0.39045609709744877</v>
      </c>
      <c r="V53" s="8">
        <v>0.25908388685166539</v>
      </c>
      <c r="W53" s="8">
        <v>0.39156534306283824</v>
      </c>
      <c r="X53" s="8">
        <v>0.47626396380021774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0.5568670890736106</v>
      </c>
      <c r="L54" s="45">
        <v>0.28129516694868617</v>
      </c>
      <c r="M54" s="45">
        <v>0.27523259406210293</v>
      </c>
      <c r="N54" s="45">
        <v>0.37912789622295934</v>
      </c>
      <c r="O54" s="45">
        <v>0.24901505669798421</v>
      </c>
      <c r="P54" s="45">
        <v>0.12900636770523885</v>
      </c>
      <c r="Q54" s="45">
        <v>0.26076295272729388</v>
      </c>
      <c r="R54" s="45">
        <v>0.34176483545097386</v>
      </c>
      <c r="S54" s="45">
        <v>0.38744461028748617</v>
      </c>
      <c r="T54" s="45">
        <v>0.32875834744994803</v>
      </c>
      <c r="U54" s="45">
        <v>0.3874609766894907</v>
      </c>
      <c r="V54" s="45">
        <v>0.32099977711372413</v>
      </c>
      <c r="W54" s="45">
        <v>0.318413614899826</v>
      </c>
      <c r="X54" s="45">
        <v>0.41204035562406022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26.603545853508628</v>
      </c>
      <c r="D61" s="49">
        <f t="shared" si="23"/>
        <v>31.853134468207859</v>
      </c>
      <c r="E61" s="49">
        <f t="shared" si="23"/>
        <v>32.729589013522244</v>
      </c>
      <c r="F61" s="49">
        <f t="shared" si="23"/>
        <v>32.984321797114262</v>
      </c>
      <c r="G61" s="49">
        <f t="shared" si="23"/>
        <v>33.852110977005111</v>
      </c>
      <c r="H61" s="49">
        <f t="shared" si="23"/>
        <v>33.796049692132307</v>
      </c>
      <c r="I61" s="49">
        <f t="shared" si="23"/>
        <v>34.451574681931064</v>
      </c>
      <c r="J61" s="49">
        <f t="shared" si="23"/>
        <v>34.932406040228898</v>
      </c>
      <c r="K61" s="49">
        <f t="shared" si="23"/>
        <v>35.656849865918097</v>
      </c>
      <c r="L61" s="49">
        <f t="shared" si="23"/>
        <v>36.275424046532692</v>
      </c>
      <c r="M61" s="49">
        <f t="shared" si="23"/>
        <v>37.403656634870941</v>
      </c>
      <c r="N61" s="49">
        <f t="shared" si="23"/>
        <v>38.000629485253938</v>
      </c>
      <c r="O61" s="49">
        <f t="shared" si="23"/>
        <v>37.825552090249673</v>
      </c>
      <c r="P61" s="49">
        <f t="shared" si="23"/>
        <v>36.141279645932734</v>
      </c>
      <c r="Q61" s="49">
        <f t="shared" si="23"/>
        <v>36.011610888349516</v>
      </c>
      <c r="R61" s="49">
        <f t="shared" si="23"/>
        <v>35.290926501972244</v>
      </c>
      <c r="S61" s="49">
        <f t="shared" si="23"/>
        <v>40.151909495400545</v>
      </c>
      <c r="T61" s="49">
        <f t="shared" si="23"/>
        <v>40.927763184950159</v>
      </c>
      <c r="U61" s="49">
        <f t="shared" si="23"/>
        <v>40.852386306935898</v>
      </c>
      <c r="V61" s="49">
        <f t="shared" si="23"/>
        <v>40.54160398117552</v>
      </c>
      <c r="W61" s="49">
        <f t="shared" si="23"/>
        <v>36.490049284288027</v>
      </c>
      <c r="X61" s="49">
        <f t="shared" si="23"/>
        <v>45.850918866646659</v>
      </c>
    </row>
    <row r="62" spans="1:24" ht="11.25" customHeight="1" x14ac:dyDescent="0.2">
      <c r="A62" s="50" t="s">
        <v>92</v>
      </c>
      <c r="B62" s="51" t="s">
        <v>93</v>
      </c>
      <c r="C62" s="52">
        <v>24.471982079999989</v>
      </c>
      <c r="D62" s="52">
        <v>30.223049391002732</v>
      </c>
      <c r="E62" s="52">
        <v>30.83824002836548</v>
      </c>
      <c r="F62" s="52">
        <v>30.824359908441814</v>
      </c>
      <c r="G62" s="52">
        <v>31.367171930642943</v>
      </c>
      <c r="H62" s="52">
        <v>31.408559897930086</v>
      </c>
      <c r="I62" s="52">
        <v>32.261536122256921</v>
      </c>
      <c r="J62" s="52">
        <v>32.657235778812485</v>
      </c>
      <c r="K62" s="52">
        <v>32.687488697125097</v>
      </c>
      <c r="L62" s="52">
        <v>32.915135640612654</v>
      </c>
      <c r="M62" s="52">
        <v>33.69112017853918</v>
      </c>
      <c r="N62" s="52">
        <v>33.986621634404905</v>
      </c>
      <c r="O62" s="52">
        <v>34.089176929408623</v>
      </c>
      <c r="P62" s="52">
        <v>33.682107470015843</v>
      </c>
      <c r="Q62" s="52">
        <v>33.202404012701969</v>
      </c>
      <c r="R62" s="52">
        <v>32.80726569042784</v>
      </c>
      <c r="S62" s="52">
        <v>37.828481784412112</v>
      </c>
      <c r="T62" s="52">
        <v>37.52915428115724</v>
      </c>
      <c r="U62" s="52">
        <v>37.745395511371569</v>
      </c>
      <c r="V62" s="52">
        <v>37.947629527935945</v>
      </c>
      <c r="W62" s="52">
        <v>33.9010249593018</v>
      </c>
      <c r="X62" s="52">
        <v>41.393510721467052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2.1315637735086397</v>
      </c>
      <c r="D64" s="52">
        <v>1.6300850772051263</v>
      </c>
      <c r="E64" s="52">
        <v>1.8913489851567673</v>
      </c>
      <c r="F64" s="52">
        <v>2.1599618886724499</v>
      </c>
      <c r="G64" s="52">
        <v>2.484939046362169</v>
      </c>
      <c r="H64" s="52">
        <v>2.3874897942022226</v>
      </c>
      <c r="I64" s="52">
        <v>2.1900385596741421</v>
      </c>
      <c r="J64" s="52">
        <v>2.27517026141641</v>
      </c>
      <c r="K64" s="52">
        <v>2.3139902808725537</v>
      </c>
      <c r="L64" s="52">
        <v>2.114115842455464</v>
      </c>
      <c r="M64" s="52">
        <v>1.851344138863372</v>
      </c>
      <c r="N64" s="52">
        <v>1.918141939930887</v>
      </c>
      <c r="O64" s="52">
        <v>2.6730908015779962</v>
      </c>
      <c r="P64" s="52">
        <v>1.9222293752078863</v>
      </c>
      <c r="Q64" s="52">
        <v>2.1113413108514121</v>
      </c>
      <c r="R64" s="52">
        <v>1.8439969838047674</v>
      </c>
      <c r="S64" s="52">
        <v>1.6364811452194714</v>
      </c>
      <c r="T64" s="52">
        <v>2.6622933622239207</v>
      </c>
      <c r="U64" s="52">
        <v>2.3360007587861742</v>
      </c>
      <c r="V64" s="52">
        <v>1.9098864276593697</v>
      </c>
      <c r="W64" s="52">
        <v>1.9216087764989334</v>
      </c>
      <c r="X64" s="52">
        <v>2.3686557393404133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0.65537088792045095</v>
      </c>
      <c r="L65" s="52">
        <v>0.33405645404537404</v>
      </c>
      <c r="M65" s="52">
        <v>0.33494846504730097</v>
      </c>
      <c r="N65" s="52">
        <v>0.44300806184149283</v>
      </c>
      <c r="O65" s="52">
        <v>0.29466833708467804</v>
      </c>
      <c r="P65" s="52">
        <v>0.17074883451959269</v>
      </c>
      <c r="Q65" s="52">
        <v>0.34299211074392771</v>
      </c>
      <c r="R65" s="52">
        <v>0.44544097407155475</v>
      </c>
      <c r="S65" s="52">
        <v>0.50038544538428331</v>
      </c>
      <c r="T65" s="52">
        <v>0.4260373060802447</v>
      </c>
      <c r="U65" s="52">
        <v>0.50408824072911274</v>
      </c>
      <c r="V65" s="52">
        <v>0.42631590069528053</v>
      </c>
      <c r="W65" s="52">
        <v>0.4107328773386415</v>
      </c>
      <c r="X65" s="52">
        <v>0.54794376481843321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0.17575811923142434</v>
      </c>
      <c r="N67" s="52">
        <v>0.36974115185761547</v>
      </c>
      <c r="O67" s="52">
        <v>0.33347027402390306</v>
      </c>
      <c r="P67" s="52">
        <v>0.36619396618941624</v>
      </c>
      <c r="Q67" s="52">
        <v>0.3548734540522066</v>
      </c>
      <c r="R67" s="52">
        <v>0.19422285366808986</v>
      </c>
      <c r="S67" s="52">
        <v>0.18656112038467926</v>
      </c>
      <c r="T67" s="52">
        <v>0.31027823548874989</v>
      </c>
      <c r="U67" s="52">
        <v>0.26690179604904213</v>
      </c>
      <c r="V67" s="52">
        <v>0.25777212488492107</v>
      </c>
      <c r="W67" s="52">
        <v>0.25668267114865589</v>
      </c>
      <c r="X67" s="52">
        <v>0.2561226426591644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1.284685998361599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0.91211610941919974</v>
      </c>
      <c r="M72" s="55">
        <v>1.3504857331896605</v>
      </c>
      <c r="N72" s="55">
        <v>1.2831166972190353</v>
      </c>
      <c r="O72" s="55">
        <v>0.43514574815446616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8.4535751837654498</v>
      </c>
      <c r="D2" s="21">
        <f t="shared" ref="D2:X2" si="0">SUM(D3,D17,D22,D25,D26,D51,D52)</f>
        <v>9.1691084450597664</v>
      </c>
      <c r="E2" s="21">
        <f t="shared" si="0"/>
        <v>9.0485575729159518</v>
      </c>
      <c r="F2" s="21">
        <f t="shared" si="0"/>
        <v>8.8331342871448477</v>
      </c>
      <c r="G2" s="21">
        <f t="shared" si="0"/>
        <v>8.6610871975325487</v>
      </c>
      <c r="H2" s="21">
        <f t="shared" si="0"/>
        <v>8.9117867206499994</v>
      </c>
      <c r="I2" s="21">
        <f t="shared" si="0"/>
        <v>9.0275988858073095</v>
      </c>
      <c r="J2" s="21">
        <f t="shared" si="0"/>
        <v>8.7763036443633116</v>
      </c>
      <c r="K2" s="21">
        <f t="shared" si="0"/>
        <v>8.599897150668685</v>
      </c>
      <c r="L2" s="21">
        <f t="shared" si="0"/>
        <v>8.154922459947942</v>
      </c>
      <c r="M2" s="21">
        <f t="shared" si="0"/>
        <v>7.8850551989986029</v>
      </c>
      <c r="N2" s="21">
        <f t="shared" si="0"/>
        <v>7.1347966575613881</v>
      </c>
      <c r="O2" s="21">
        <f t="shared" si="0"/>
        <v>5.81765025846902</v>
      </c>
      <c r="P2" s="21">
        <f t="shared" si="0"/>
        <v>6.7406852627266929</v>
      </c>
      <c r="Q2" s="21">
        <f t="shared" si="0"/>
        <v>6.0630882745944987</v>
      </c>
      <c r="R2" s="21">
        <f t="shared" si="0"/>
        <v>6.2362430673377007</v>
      </c>
      <c r="S2" s="21">
        <f t="shared" si="0"/>
        <v>6.1308012875975351</v>
      </c>
      <c r="T2" s="21">
        <f t="shared" si="0"/>
        <v>5.6624295647517364</v>
      </c>
      <c r="U2" s="21">
        <f t="shared" si="0"/>
        <v>4.7207690925503858</v>
      </c>
      <c r="V2" s="21">
        <f t="shared" si="0"/>
        <v>4.8234208661978348</v>
      </c>
      <c r="W2" s="21">
        <f t="shared" si="0"/>
        <v>4.5202119273573986</v>
      </c>
      <c r="X2" s="21">
        <f t="shared" si="0"/>
        <v>5.9284098924582782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8.4535751837654498</v>
      </c>
      <c r="D51" s="27">
        <v>9.1691084450597664</v>
      </c>
      <c r="E51" s="27">
        <v>9.0485575729159518</v>
      </c>
      <c r="F51" s="27">
        <v>8.8331342871448477</v>
      </c>
      <c r="G51" s="27">
        <v>8.6610871975325487</v>
      </c>
      <c r="H51" s="27">
        <v>8.9117867206499994</v>
      </c>
      <c r="I51" s="27">
        <v>9.0275988858073095</v>
      </c>
      <c r="J51" s="27">
        <v>8.7763036443633116</v>
      </c>
      <c r="K51" s="27">
        <v>8.599897150668685</v>
      </c>
      <c r="L51" s="27">
        <v>8.154922459947942</v>
      </c>
      <c r="M51" s="27">
        <v>7.8850551989986029</v>
      </c>
      <c r="N51" s="27">
        <v>7.1347966575613881</v>
      </c>
      <c r="O51" s="27">
        <v>5.81765025846902</v>
      </c>
      <c r="P51" s="27">
        <v>6.7406852627266929</v>
      </c>
      <c r="Q51" s="27">
        <v>6.0630882745944987</v>
      </c>
      <c r="R51" s="27">
        <v>6.2362430673377007</v>
      </c>
      <c r="S51" s="27">
        <v>6.1308012875975351</v>
      </c>
      <c r="T51" s="27">
        <v>5.6624295647517364</v>
      </c>
      <c r="U51" s="27">
        <v>4.7207690925503858</v>
      </c>
      <c r="V51" s="27">
        <v>4.8234208661978348</v>
      </c>
      <c r="W51" s="27">
        <v>4.5202119273573986</v>
      </c>
      <c r="X51" s="27">
        <v>5.9284098924582782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2.8699770500711796</v>
      </c>
      <c r="D61" s="49">
        <f t="shared" si="15"/>
        <v>2.2009130608547491</v>
      </c>
      <c r="E61" s="49">
        <f t="shared" si="15"/>
        <v>2.5948117797275425</v>
      </c>
      <c r="F61" s="49">
        <f t="shared" si="15"/>
        <v>2.9952771032407877</v>
      </c>
      <c r="G61" s="49">
        <f t="shared" si="15"/>
        <v>3.4438969435474474</v>
      </c>
      <c r="H61" s="49">
        <f t="shared" si="15"/>
        <v>3.3043743079476693</v>
      </c>
      <c r="I61" s="49">
        <f t="shared" si="15"/>
        <v>3.1895906181243805</v>
      </c>
      <c r="J61" s="49">
        <f t="shared" si="15"/>
        <v>3.3330854265825152</v>
      </c>
      <c r="K61" s="49">
        <f t="shared" si="15"/>
        <v>3.4112085657285234</v>
      </c>
      <c r="L61" s="49">
        <f t="shared" si="15"/>
        <v>3.0510683637616718</v>
      </c>
      <c r="M61" s="49">
        <f t="shared" si="15"/>
        <v>2.6624205282226701</v>
      </c>
      <c r="N61" s="49">
        <f t="shared" si="15"/>
        <v>2.6091313954774149</v>
      </c>
      <c r="O61" s="49">
        <f t="shared" si="15"/>
        <v>3.6537706492949567</v>
      </c>
      <c r="P61" s="49">
        <f t="shared" si="15"/>
        <v>2.6957993650826655</v>
      </c>
      <c r="Q61" s="49">
        <f t="shared" si="15"/>
        <v>2.9129941008122575</v>
      </c>
      <c r="R61" s="49">
        <f t="shared" si="15"/>
        <v>2.5442786359843255</v>
      </c>
      <c r="S61" s="49">
        <f t="shared" si="15"/>
        <v>2.2570496364820314</v>
      </c>
      <c r="T61" s="49">
        <f t="shared" si="15"/>
        <v>3.6790898619856542</v>
      </c>
      <c r="U61" s="49">
        <f t="shared" si="15"/>
        <v>3.2158601380018106</v>
      </c>
      <c r="V61" s="49">
        <f t="shared" si="15"/>
        <v>2.6574309236858409</v>
      </c>
      <c r="W61" s="49">
        <f t="shared" si="15"/>
        <v>2.7479200933409813</v>
      </c>
      <c r="X61" s="49">
        <f t="shared" si="15"/>
        <v>3.6765635781607893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2.8699770500711796</v>
      </c>
      <c r="D64" s="52">
        <v>2.2009130608547491</v>
      </c>
      <c r="E64" s="52">
        <v>2.5948117797275425</v>
      </c>
      <c r="F64" s="52">
        <v>2.9952771032407877</v>
      </c>
      <c r="G64" s="52">
        <v>3.4438969435474474</v>
      </c>
      <c r="H64" s="52">
        <v>3.3043743079476693</v>
      </c>
      <c r="I64" s="52">
        <v>3.1895906181243805</v>
      </c>
      <c r="J64" s="52">
        <v>3.3330854265825152</v>
      </c>
      <c r="K64" s="52">
        <v>3.4112085657285234</v>
      </c>
      <c r="L64" s="52">
        <v>3.0510683637616718</v>
      </c>
      <c r="M64" s="52">
        <v>2.6624205282226701</v>
      </c>
      <c r="N64" s="52">
        <v>2.6091313954774149</v>
      </c>
      <c r="O64" s="52">
        <v>3.6537706492949567</v>
      </c>
      <c r="P64" s="52">
        <v>2.6957993650826655</v>
      </c>
      <c r="Q64" s="52">
        <v>2.9129941008122575</v>
      </c>
      <c r="R64" s="52">
        <v>2.5442786359843255</v>
      </c>
      <c r="S64" s="52">
        <v>2.2570496364820314</v>
      </c>
      <c r="T64" s="52">
        <v>3.6790898619856542</v>
      </c>
      <c r="U64" s="52">
        <v>3.2158601380018106</v>
      </c>
      <c r="V64" s="52">
        <v>2.6574309236858409</v>
      </c>
      <c r="W64" s="52">
        <v>2.7479200933409813</v>
      </c>
      <c r="X64" s="52">
        <v>3.6765635781607893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2841.0214721039997</v>
      </c>
      <c r="D2" s="21">
        <f t="shared" ref="D2:X2" si="0">SUM(D3,D17,D22,D25,D26,D51,D52)</f>
        <v>3475.8326750399992</v>
      </c>
      <c r="E2" s="21">
        <f t="shared" si="0"/>
        <v>3232.0411272072006</v>
      </c>
      <c r="F2" s="21">
        <f t="shared" si="0"/>
        <v>3478.7282664384002</v>
      </c>
      <c r="G2" s="21">
        <f t="shared" si="0"/>
        <v>2939.4252123336005</v>
      </c>
      <c r="H2" s="21">
        <f t="shared" si="0"/>
        <v>2731.3354697328</v>
      </c>
      <c r="I2" s="21">
        <f t="shared" si="0"/>
        <v>2566.782563083199</v>
      </c>
      <c r="J2" s="21">
        <f t="shared" si="0"/>
        <v>2599.4173131648004</v>
      </c>
      <c r="K2" s="21">
        <f t="shared" si="0"/>
        <v>2101.7057340527995</v>
      </c>
      <c r="L2" s="21">
        <f t="shared" si="0"/>
        <v>2053.4412230783992</v>
      </c>
      <c r="M2" s="21">
        <f t="shared" si="0"/>
        <v>2376.6828861816002</v>
      </c>
      <c r="N2" s="21">
        <f t="shared" si="0"/>
        <v>1892.7828640655991</v>
      </c>
      <c r="O2" s="21">
        <f t="shared" si="0"/>
        <v>1993.5439045596002</v>
      </c>
      <c r="P2" s="21">
        <f t="shared" si="0"/>
        <v>1789.9803959832002</v>
      </c>
      <c r="Q2" s="21">
        <f t="shared" si="0"/>
        <v>1777.9374837720011</v>
      </c>
      <c r="R2" s="21">
        <f t="shared" si="0"/>
        <v>1666.0159829100003</v>
      </c>
      <c r="S2" s="21">
        <f t="shared" si="0"/>
        <v>1667.9356888032009</v>
      </c>
      <c r="T2" s="21">
        <f t="shared" si="0"/>
        <v>1559.9058982847996</v>
      </c>
      <c r="U2" s="21">
        <f t="shared" si="0"/>
        <v>1456.1550427500001</v>
      </c>
      <c r="V2" s="21">
        <f t="shared" si="0"/>
        <v>1363.5870670800009</v>
      </c>
      <c r="W2" s="21">
        <f t="shared" si="0"/>
        <v>1397.4331654116004</v>
      </c>
      <c r="X2" s="21">
        <f t="shared" si="0"/>
        <v>1155.77590536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4.7855695536000011</v>
      </c>
      <c r="D3" s="24">
        <f t="shared" si="1"/>
        <v>4.7815237008000002</v>
      </c>
      <c r="E3" s="24">
        <f t="shared" si="1"/>
        <v>2.3934590856</v>
      </c>
      <c r="F3" s="24">
        <f t="shared" si="1"/>
        <v>2.3890760784000005</v>
      </c>
      <c r="G3" s="24">
        <f t="shared" si="1"/>
        <v>2.3914361592</v>
      </c>
      <c r="H3" s="24">
        <f t="shared" si="1"/>
        <v>2.3742360575999997</v>
      </c>
      <c r="I3" s="24">
        <f t="shared" si="1"/>
        <v>2.3712251903999992</v>
      </c>
      <c r="J3" s="24">
        <f t="shared" si="1"/>
        <v>0</v>
      </c>
      <c r="K3" s="24">
        <f t="shared" si="1"/>
        <v>2.2822373376000002</v>
      </c>
      <c r="L3" s="24">
        <f t="shared" si="1"/>
        <v>2.3414510592000006</v>
      </c>
      <c r="M3" s="24">
        <f t="shared" si="1"/>
        <v>2.3145283655999997</v>
      </c>
      <c r="N3" s="24">
        <f t="shared" si="1"/>
        <v>2.2972681511999995</v>
      </c>
      <c r="O3" s="24">
        <f t="shared" si="1"/>
        <v>2.3008919076000005</v>
      </c>
      <c r="P3" s="24">
        <f t="shared" si="1"/>
        <v>2.2939488791999998</v>
      </c>
      <c r="Q3" s="24">
        <f t="shared" si="1"/>
        <v>2.3043170304000005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4.7855695536000011</v>
      </c>
      <c r="D4" s="19">
        <f t="shared" si="2"/>
        <v>4.7815237008000002</v>
      </c>
      <c r="E4" s="19">
        <f t="shared" si="2"/>
        <v>2.3934590856</v>
      </c>
      <c r="F4" s="19">
        <f t="shared" si="2"/>
        <v>2.3890760784000005</v>
      </c>
      <c r="G4" s="19">
        <f t="shared" si="2"/>
        <v>2.3914361592</v>
      </c>
      <c r="H4" s="19">
        <f t="shared" si="2"/>
        <v>2.3742360575999997</v>
      </c>
      <c r="I4" s="19">
        <f t="shared" si="2"/>
        <v>2.3712251903999992</v>
      </c>
      <c r="J4" s="19">
        <f t="shared" si="2"/>
        <v>0</v>
      </c>
      <c r="K4" s="19">
        <f t="shared" si="2"/>
        <v>2.2822373376000002</v>
      </c>
      <c r="L4" s="19">
        <f t="shared" si="2"/>
        <v>2.3414510592000006</v>
      </c>
      <c r="M4" s="19">
        <f t="shared" si="2"/>
        <v>2.3145283655999997</v>
      </c>
      <c r="N4" s="19">
        <f t="shared" si="2"/>
        <v>2.2972681511999995</v>
      </c>
      <c r="O4" s="19">
        <f t="shared" si="2"/>
        <v>2.3008919076000005</v>
      </c>
      <c r="P4" s="19">
        <f t="shared" si="2"/>
        <v>2.2939488791999998</v>
      </c>
      <c r="Q4" s="19">
        <f t="shared" si="2"/>
        <v>2.3043170304000005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4.7855695536000011</v>
      </c>
      <c r="D7" s="8">
        <f>FC_OTH_HH_SH_E!D7+FC_OTH_HH_SC_E!D7+FC_OTH_HH_WH_E!D7+FC_OTH_HH_CO_E!D7</f>
        <v>4.7815237008000002</v>
      </c>
      <c r="E7" s="8">
        <f>FC_OTH_HH_SH_E!E7+FC_OTH_HH_SC_E!E7+FC_OTH_HH_WH_E!E7+FC_OTH_HH_CO_E!E7</f>
        <v>2.3934590856</v>
      </c>
      <c r="F7" s="8">
        <f>FC_OTH_HH_SH_E!F7+FC_OTH_HH_SC_E!F7+FC_OTH_HH_WH_E!F7+FC_OTH_HH_CO_E!F7</f>
        <v>2.3890760784000005</v>
      </c>
      <c r="G7" s="8">
        <f>FC_OTH_HH_SH_E!G7+FC_OTH_HH_SC_E!G7+FC_OTH_HH_WH_E!G7+FC_OTH_HH_CO_E!G7</f>
        <v>2.3914361592</v>
      </c>
      <c r="H7" s="8">
        <f>FC_OTH_HH_SH_E!H7+FC_OTH_HH_SC_E!H7+FC_OTH_HH_WH_E!H7+FC_OTH_HH_CO_E!H7</f>
        <v>2.3742360575999997</v>
      </c>
      <c r="I7" s="8">
        <f>FC_OTH_HH_SH_E!I7+FC_OTH_HH_SC_E!I7+FC_OTH_HH_WH_E!I7+FC_OTH_HH_CO_E!I7</f>
        <v>2.3712251903999992</v>
      </c>
      <c r="J7" s="8">
        <f>FC_OTH_HH_SH_E!J7+FC_OTH_HH_SC_E!J7+FC_OTH_HH_WH_E!J7+FC_OTH_HH_CO_E!J7</f>
        <v>0</v>
      </c>
      <c r="K7" s="8">
        <f>FC_OTH_HH_SH_E!K7+FC_OTH_HH_SC_E!K7+FC_OTH_HH_WH_E!K7+FC_OTH_HH_CO_E!K7</f>
        <v>2.2822373376000002</v>
      </c>
      <c r="L7" s="8">
        <f>FC_OTH_HH_SH_E!L7+FC_OTH_HH_SC_E!L7+FC_OTH_HH_WH_E!L7+FC_OTH_HH_CO_E!L7</f>
        <v>2.3414510592000006</v>
      </c>
      <c r="M7" s="8">
        <f>FC_OTH_HH_SH_E!M7+FC_OTH_HH_SC_E!M7+FC_OTH_HH_WH_E!M7+FC_OTH_HH_CO_E!M7</f>
        <v>2.3145283655999997</v>
      </c>
      <c r="N7" s="8">
        <f>FC_OTH_HH_SH_E!N7+FC_OTH_HH_SC_E!N7+FC_OTH_HH_WH_E!N7+FC_OTH_HH_CO_E!N7</f>
        <v>2.2972681511999995</v>
      </c>
      <c r="O7" s="8">
        <f>FC_OTH_HH_SH_E!O7+FC_OTH_HH_SC_E!O7+FC_OTH_HH_WH_E!O7+FC_OTH_HH_CO_E!O7</f>
        <v>2.3008919076000005</v>
      </c>
      <c r="P7" s="8">
        <f>FC_OTH_HH_SH_E!P7+FC_OTH_HH_SC_E!P7+FC_OTH_HH_WH_E!P7+FC_OTH_HH_CO_E!P7</f>
        <v>2.2939488791999998</v>
      </c>
      <c r="Q7" s="8">
        <f>FC_OTH_HH_SH_E!Q7+FC_OTH_HH_SC_E!Q7+FC_OTH_HH_WH_E!Q7+FC_OTH_HH_CO_E!Q7</f>
        <v>2.3043170304000005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44.1961432704</v>
      </c>
      <c r="D22" s="27">
        <f t="shared" si="6"/>
        <v>49.646565619199983</v>
      </c>
      <c r="E22" s="27">
        <f t="shared" si="6"/>
        <v>50.412831321599981</v>
      </c>
      <c r="F22" s="27">
        <f t="shared" si="6"/>
        <v>49.500538560000031</v>
      </c>
      <c r="G22" s="27">
        <f t="shared" si="6"/>
        <v>49.337199014399978</v>
      </c>
      <c r="H22" s="27">
        <f t="shared" si="6"/>
        <v>49.172354035199973</v>
      </c>
      <c r="I22" s="27">
        <f t="shared" si="6"/>
        <v>49.845659212799973</v>
      </c>
      <c r="J22" s="27">
        <f t="shared" si="6"/>
        <v>49.292412364799993</v>
      </c>
      <c r="K22" s="27">
        <f t="shared" si="6"/>
        <v>29.526445555199999</v>
      </c>
      <c r="L22" s="27">
        <f t="shared" si="6"/>
        <v>28.956262579200001</v>
      </c>
      <c r="M22" s="27">
        <f t="shared" si="6"/>
        <v>32.748826175999994</v>
      </c>
      <c r="N22" s="27">
        <f t="shared" si="6"/>
        <v>22.222732514399997</v>
      </c>
      <c r="O22" s="27">
        <f t="shared" si="6"/>
        <v>22.448981412000009</v>
      </c>
      <c r="P22" s="27">
        <f t="shared" si="6"/>
        <v>18.388610063999998</v>
      </c>
      <c r="Q22" s="27">
        <f t="shared" si="6"/>
        <v>16.877533701599997</v>
      </c>
      <c r="R22" s="27">
        <f t="shared" si="6"/>
        <v>15.924174750000002</v>
      </c>
      <c r="S22" s="27">
        <f t="shared" si="6"/>
        <v>16.874478403200001</v>
      </c>
      <c r="T22" s="27">
        <f t="shared" si="6"/>
        <v>15.772077604800003</v>
      </c>
      <c r="U22" s="27">
        <f t="shared" si="6"/>
        <v>16.114314149999998</v>
      </c>
      <c r="V22" s="27">
        <f t="shared" si="6"/>
        <v>16.428436199999989</v>
      </c>
      <c r="W22" s="27">
        <f t="shared" si="6"/>
        <v>15.2890202916</v>
      </c>
      <c r="X22" s="27">
        <f t="shared" si="6"/>
        <v>17.584300799999998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44.1961432704</v>
      </c>
      <c r="D23" s="8">
        <f>FC_OTH_HH_SH_E!D23+FC_OTH_HH_SC_E!D23+FC_OTH_HH_WH_E!D23+FC_OTH_HH_CO_E!D23</f>
        <v>49.646565619199983</v>
      </c>
      <c r="E23" s="8">
        <f>FC_OTH_HH_SH_E!E23+FC_OTH_HH_SC_E!E23+FC_OTH_HH_WH_E!E23+FC_OTH_HH_CO_E!E23</f>
        <v>50.412831321599981</v>
      </c>
      <c r="F23" s="8">
        <f>FC_OTH_HH_SH_E!F23+FC_OTH_HH_SC_E!F23+FC_OTH_HH_WH_E!F23+FC_OTH_HH_CO_E!F23</f>
        <v>49.500538560000031</v>
      </c>
      <c r="G23" s="8">
        <f>FC_OTH_HH_SH_E!G23+FC_OTH_HH_SC_E!G23+FC_OTH_HH_WH_E!G23+FC_OTH_HH_CO_E!G23</f>
        <v>49.337199014399978</v>
      </c>
      <c r="H23" s="8">
        <f>FC_OTH_HH_SH_E!H23+FC_OTH_HH_SC_E!H23+FC_OTH_HH_WH_E!H23+FC_OTH_HH_CO_E!H23</f>
        <v>49.172354035199973</v>
      </c>
      <c r="I23" s="8">
        <f>FC_OTH_HH_SH_E!I23+FC_OTH_HH_SC_E!I23+FC_OTH_HH_WH_E!I23+FC_OTH_HH_CO_E!I23</f>
        <v>49.845659212799973</v>
      </c>
      <c r="J23" s="8">
        <f>FC_OTH_HH_SH_E!J23+FC_OTH_HH_SC_E!J23+FC_OTH_HH_WH_E!J23+FC_OTH_HH_CO_E!J23</f>
        <v>49.292412364799993</v>
      </c>
      <c r="K23" s="8">
        <f>FC_OTH_HH_SH_E!K23+FC_OTH_HH_SC_E!K23+FC_OTH_HH_WH_E!K23+FC_OTH_HH_CO_E!K23</f>
        <v>29.526445555199999</v>
      </c>
      <c r="L23" s="8">
        <f>FC_OTH_HH_SH_E!L23+FC_OTH_HH_SC_E!L23+FC_OTH_HH_WH_E!L23+FC_OTH_HH_CO_E!L23</f>
        <v>28.956262579200001</v>
      </c>
      <c r="M23" s="8">
        <f>FC_OTH_HH_SH_E!M23+FC_OTH_HH_SC_E!M23+FC_OTH_HH_WH_E!M23+FC_OTH_HH_CO_E!M23</f>
        <v>32.748826175999994</v>
      </c>
      <c r="N23" s="8">
        <f>FC_OTH_HH_SH_E!N23+FC_OTH_HH_SC_E!N23+FC_OTH_HH_WH_E!N23+FC_OTH_HH_CO_E!N23</f>
        <v>22.222732514399997</v>
      </c>
      <c r="O23" s="8">
        <f>FC_OTH_HH_SH_E!O23+FC_OTH_HH_SC_E!O23+FC_OTH_HH_WH_E!O23+FC_OTH_HH_CO_E!O23</f>
        <v>22.448981412000009</v>
      </c>
      <c r="P23" s="8">
        <f>FC_OTH_HH_SH_E!P23+FC_OTH_HH_SC_E!P23+FC_OTH_HH_WH_E!P23+FC_OTH_HH_CO_E!P23</f>
        <v>18.388610063999998</v>
      </c>
      <c r="Q23" s="8">
        <f>FC_OTH_HH_SH_E!Q23+FC_OTH_HH_SC_E!Q23+FC_OTH_HH_WH_E!Q23+FC_OTH_HH_CO_E!Q23</f>
        <v>16.877533701599997</v>
      </c>
      <c r="R23" s="8">
        <f>FC_OTH_HH_SH_E!R23+FC_OTH_HH_SC_E!R23+FC_OTH_HH_WH_E!R23+FC_OTH_HH_CO_E!R23</f>
        <v>15.924174750000002</v>
      </c>
      <c r="S23" s="8">
        <f>FC_OTH_HH_SH_E!S23+FC_OTH_HH_SC_E!S23+FC_OTH_HH_WH_E!S23+FC_OTH_HH_CO_E!S23</f>
        <v>16.874478403200001</v>
      </c>
      <c r="T23" s="8">
        <f>FC_OTH_HH_SH_E!T23+FC_OTH_HH_SC_E!T23+FC_OTH_HH_WH_E!T23+FC_OTH_HH_CO_E!T23</f>
        <v>15.772077604800003</v>
      </c>
      <c r="U23" s="8">
        <f>FC_OTH_HH_SH_E!U23+FC_OTH_HH_SC_E!U23+FC_OTH_HH_WH_E!U23+FC_OTH_HH_CO_E!U23</f>
        <v>16.114314149999998</v>
      </c>
      <c r="V23" s="8">
        <f>FC_OTH_HH_SH_E!V23+FC_OTH_HH_SC_E!V23+FC_OTH_HH_WH_E!V23+FC_OTH_HH_CO_E!V23</f>
        <v>16.428436199999989</v>
      </c>
      <c r="W23" s="8">
        <f>FC_OTH_HH_SH_E!W23+FC_OTH_HH_SC_E!W23+FC_OTH_HH_WH_E!W23+FC_OTH_HH_CO_E!W23</f>
        <v>15.2890202916</v>
      </c>
      <c r="X23" s="8">
        <f>FC_OTH_HH_SH_E!X23+FC_OTH_HH_SC_E!X23+FC_OTH_HH_WH_E!X23+FC_OTH_HH_CO_E!X23</f>
        <v>17.584300799999998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2739.3786892799994</v>
      </c>
      <c r="D26" s="27">
        <f t="shared" si="7"/>
        <v>3360.1602157199995</v>
      </c>
      <c r="E26" s="27">
        <f t="shared" si="7"/>
        <v>3111.6287268000005</v>
      </c>
      <c r="F26" s="27">
        <f t="shared" si="7"/>
        <v>3359.8889118000002</v>
      </c>
      <c r="G26" s="27">
        <f t="shared" si="7"/>
        <v>2818.2223371600003</v>
      </c>
      <c r="H26" s="27">
        <f t="shared" si="7"/>
        <v>2608.6484696400003</v>
      </c>
      <c r="I26" s="27">
        <f t="shared" si="7"/>
        <v>2430.2978686799993</v>
      </c>
      <c r="J26" s="27">
        <f t="shared" si="7"/>
        <v>2458.7390106000003</v>
      </c>
      <c r="K26" s="27">
        <f t="shared" si="7"/>
        <v>1979.5714509599993</v>
      </c>
      <c r="L26" s="27">
        <f t="shared" si="7"/>
        <v>1925.606427479999</v>
      </c>
      <c r="M26" s="27">
        <f t="shared" si="7"/>
        <v>2233.4705575200005</v>
      </c>
      <c r="N26" s="27">
        <f t="shared" si="7"/>
        <v>1795.6073494799991</v>
      </c>
      <c r="O26" s="27">
        <f t="shared" si="7"/>
        <v>1890.53493516</v>
      </c>
      <c r="P26" s="27">
        <f t="shared" si="7"/>
        <v>1700.12734488</v>
      </c>
      <c r="Q26" s="27">
        <f t="shared" si="7"/>
        <v>1691.4013671600012</v>
      </c>
      <c r="R26" s="27">
        <f t="shared" si="7"/>
        <v>1590.5136081600003</v>
      </c>
      <c r="S26" s="27">
        <f t="shared" si="7"/>
        <v>1589.4626025600007</v>
      </c>
      <c r="T26" s="27">
        <f t="shared" si="7"/>
        <v>1483.2992275199997</v>
      </c>
      <c r="U26" s="27">
        <f t="shared" si="7"/>
        <v>1382.4762717600001</v>
      </c>
      <c r="V26" s="27">
        <f t="shared" si="7"/>
        <v>1284.5447701200007</v>
      </c>
      <c r="W26" s="27">
        <f t="shared" si="7"/>
        <v>1325.8926302400002</v>
      </c>
      <c r="X26" s="27">
        <f t="shared" si="7"/>
        <v>1072.26620568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2739.3786892799994</v>
      </c>
      <c r="D33" s="19">
        <f t="shared" si="9"/>
        <v>3360.1602157199995</v>
      </c>
      <c r="E33" s="19">
        <f t="shared" si="9"/>
        <v>3111.6287268000005</v>
      </c>
      <c r="F33" s="19">
        <f t="shared" si="9"/>
        <v>3359.8889118000002</v>
      </c>
      <c r="G33" s="19">
        <f t="shared" si="9"/>
        <v>2818.2223371600003</v>
      </c>
      <c r="H33" s="19">
        <f t="shared" si="9"/>
        <v>2608.6484696400003</v>
      </c>
      <c r="I33" s="19">
        <f t="shared" si="9"/>
        <v>2430.2978686799993</v>
      </c>
      <c r="J33" s="19">
        <f t="shared" si="9"/>
        <v>2458.7390106000003</v>
      </c>
      <c r="K33" s="19">
        <f t="shared" si="9"/>
        <v>1979.5714509599993</v>
      </c>
      <c r="L33" s="19">
        <f t="shared" si="9"/>
        <v>1925.606427479999</v>
      </c>
      <c r="M33" s="19">
        <f t="shared" si="9"/>
        <v>2233.4705575200005</v>
      </c>
      <c r="N33" s="19">
        <f t="shared" si="9"/>
        <v>1795.6073494799991</v>
      </c>
      <c r="O33" s="19">
        <f t="shared" si="9"/>
        <v>1890.53493516</v>
      </c>
      <c r="P33" s="19">
        <f t="shared" si="9"/>
        <v>1700.12734488</v>
      </c>
      <c r="Q33" s="19">
        <f t="shared" si="9"/>
        <v>1691.4013671600012</v>
      </c>
      <c r="R33" s="19">
        <f t="shared" si="9"/>
        <v>1590.5136081600003</v>
      </c>
      <c r="S33" s="19">
        <f t="shared" si="9"/>
        <v>1589.4626025600007</v>
      </c>
      <c r="T33" s="19">
        <f t="shared" si="9"/>
        <v>1483.2992275199997</v>
      </c>
      <c r="U33" s="19">
        <f t="shared" si="9"/>
        <v>1382.4762717600001</v>
      </c>
      <c r="V33" s="19">
        <f t="shared" si="9"/>
        <v>1284.5447701200007</v>
      </c>
      <c r="W33" s="19">
        <f t="shared" si="9"/>
        <v>1325.8926302400002</v>
      </c>
      <c r="X33" s="19">
        <f t="shared" si="9"/>
        <v>1072.26620568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8.7456599999999991</v>
      </c>
      <c r="D36" s="8">
        <f>FC_OTH_HH_SH_E!D36+FC_OTH_HH_SC_E!D36+FC_OTH_HH_WH_E!D36+FC_OTH_HH_CO_E!D36</f>
        <v>14.576175720000002</v>
      </c>
      <c r="E36" s="8">
        <f>FC_OTH_HH_SH_E!E36+FC_OTH_HH_SC_E!E36+FC_OTH_HH_WH_E!E36+FC_OTH_HH_CO_E!E36</f>
        <v>14.576175720000002</v>
      </c>
      <c r="F36" s="8">
        <f>FC_OTH_HH_SH_E!F36+FC_OTH_HH_SC_E!F36+FC_OTH_HH_WH_E!F36+FC_OTH_HH_CO_E!F36</f>
        <v>17.491320000000002</v>
      </c>
      <c r="G36" s="8">
        <f>FC_OTH_HH_SH_E!G36+FC_OTH_HH_SC_E!G36+FC_OTH_HH_WH_E!G36+FC_OTH_HH_CO_E!G36</f>
        <v>14.576175720000002</v>
      </c>
      <c r="H36" s="8">
        <f>FC_OTH_HH_SH_E!H36+FC_OTH_HH_SC_E!H36+FC_OTH_HH_WH_E!H36+FC_OTH_HH_CO_E!H36</f>
        <v>17.491320000000002</v>
      </c>
      <c r="I36" s="8">
        <f>FC_OTH_HH_SH_E!I36+FC_OTH_HH_SC_E!I36+FC_OTH_HH_WH_E!I36+FC_OTH_HH_CO_E!I36</f>
        <v>8.7456599999999991</v>
      </c>
      <c r="J36" s="8">
        <f>FC_OTH_HH_SH_E!J36+FC_OTH_HH_SC_E!J36+FC_OTH_HH_WH_E!J36+FC_OTH_HH_CO_E!J36</f>
        <v>11.660804280000001</v>
      </c>
      <c r="K36" s="8">
        <f>FC_OTH_HH_SH_E!K36+FC_OTH_HH_SC_E!K36+FC_OTH_HH_WH_E!K36+FC_OTH_HH_CO_E!K36</f>
        <v>17.491320000000002</v>
      </c>
      <c r="L36" s="8">
        <f>FC_OTH_HH_SH_E!L36+FC_OTH_HH_SC_E!L36+FC_OTH_HH_WH_E!L36+FC_OTH_HH_CO_E!L36</f>
        <v>20.406464280000002</v>
      </c>
      <c r="M36" s="8">
        <f>FC_OTH_HH_SH_E!M36+FC_OTH_HH_SC_E!M36+FC_OTH_HH_WH_E!M36+FC_OTH_HH_CO_E!M36</f>
        <v>14.576175720000002</v>
      </c>
      <c r="N36" s="8">
        <f>FC_OTH_HH_SH_E!N36+FC_OTH_HH_SC_E!N36+FC_OTH_HH_WH_E!N36+FC_OTH_HH_CO_E!N36</f>
        <v>11.660804280000001</v>
      </c>
      <c r="O36" s="8">
        <f>FC_OTH_HH_SH_E!O36+FC_OTH_HH_SC_E!O36+FC_OTH_HH_WH_E!O36+FC_OTH_HH_CO_E!O36</f>
        <v>8.7456599999999991</v>
      </c>
      <c r="P36" s="8">
        <f>FC_OTH_HH_SH_E!P36+FC_OTH_HH_SC_E!P36+FC_OTH_HH_WH_E!P36+FC_OTH_HH_CO_E!P36</f>
        <v>11.686019040000001</v>
      </c>
      <c r="Q36" s="8">
        <f>FC_OTH_HH_SH_E!Q36+FC_OTH_HH_SC_E!Q36+FC_OTH_HH_WH_E!Q36+FC_OTH_HH_CO_E!Q36</f>
        <v>11.686019040000001</v>
      </c>
      <c r="R36" s="8">
        <f>FC_OTH_HH_SH_E!R36+FC_OTH_HH_SC_E!R36+FC_OTH_HH_WH_E!R36+FC_OTH_HH_CO_E!R36</f>
        <v>14.607750960000001</v>
      </c>
      <c r="S36" s="8">
        <f>FC_OTH_HH_SH_E!S36+FC_OTH_HH_SC_E!S36+FC_OTH_HH_WH_E!S36+FC_OTH_HH_CO_E!S36</f>
        <v>11.686019040000001</v>
      </c>
      <c r="T36" s="8">
        <f>FC_OTH_HH_SH_E!T36+FC_OTH_HH_SC_E!T36+FC_OTH_HH_WH_E!T36+FC_OTH_HH_CO_E!T36</f>
        <v>11.686019040000001</v>
      </c>
      <c r="U36" s="8">
        <f>FC_OTH_HH_SH_E!U36+FC_OTH_HH_SC_E!U36+FC_OTH_HH_WH_E!U36+FC_OTH_HH_CO_E!U36</f>
        <v>11.686019040000001</v>
      </c>
      <c r="V36" s="8">
        <f>FC_OTH_HH_SH_E!V36+FC_OTH_HH_SC_E!V36+FC_OTH_HH_WH_E!V36+FC_OTH_HH_CO_E!V36</f>
        <v>11.686019040000001</v>
      </c>
      <c r="W36" s="8">
        <f>FC_OTH_HH_SH_E!W36+FC_OTH_HH_SC_E!W36+FC_OTH_HH_WH_E!W36+FC_OTH_HH_CO_E!W36</f>
        <v>14.607750960000001</v>
      </c>
      <c r="X36" s="8">
        <f>FC_OTH_HH_SH_E!X36+FC_OTH_HH_SC_E!X36+FC_OTH_HH_WH_E!X36+FC_OTH_HH_CO_E!X36</f>
        <v>14.607750960000001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154.95477228000004</v>
      </c>
      <c r="N37" s="8">
        <f>FC_OTH_HH_SH_E!N37+FC_OTH_HH_SC_E!N37+FC_OTH_HH_WH_E!N37+FC_OTH_HH_CO_E!N37</f>
        <v>154.95477227999996</v>
      </c>
      <c r="O37" s="8">
        <f>FC_OTH_HH_SH_E!O37+FC_OTH_HH_SC_E!O37+FC_OTH_HH_WH_E!O37+FC_OTH_HH_CO_E!O37</f>
        <v>163.89438912</v>
      </c>
      <c r="P37" s="8">
        <f>FC_OTH_HH_SH_E!P37+FC_OTH_HH_SC_E!P37+FC_OTH_HH_WH_E!P37+FC_OTH_HH_CO_E!P37</f>
        <v>159.40374912000004</v>
      </c>
      <c r="Q37" s="8">
        <f>FC_OTH_HH_SH_E!Q37+FC_OTH_HH_SC_E!Q37+FC_OTH_HH_WH_E!Q37+FC_OTH_HH_CO_E!Q37</f>
        <v>153.38853684000009</v>
      </c>
      <c r="R37" s="8">
        <f>FC_OTH_HH_SH_E!R37+FC_OTH_HH_SC_E!R37+FC_OTH_HH_WH_E!R37+FC_OTH_HH_CO_E!R37</f>
        <v>147.37332456000001</v>
      </c>
      <c r="S37" s="8">
        <f>FC_OTH_HH_SH_E!S37+FC_OTH_HH_SC_E!S37+FC_OTH_HH_WH_E!S37+FC_OTH_HH_CO_E!S37</f>
        <v>141.35811228000006</v>
      </c>
      <c r="T37" s="8">
        <f>FC_OTH_HH_SH_E!T37+FC_OTH_HH_SC_E!T37+FC_OTH_HH_WH_E!T37+FC_OTH_HH_CO_E!T37</f>
        <v>132.33516911999996</v>
      </c>
      <c r="U37" s="8">
        <f>FC_OTH_HH_SH_E!U37+FC_OTH_HH_SC_E!U37+FC_OTH_HH_WH_E!U37+FC_OTH_HH_CO_E!U37</f>
        <v>126.31995684000002</v>
      </c>
      <c r="V37" s="8">
        <f>FC_OTH_HH_SH_E!V37+FC_OTH_HH_SC_E!V37+FC_OTH_HH_WH_E!V37+FC_OTH_HH_CO_E!V37</f>
        <v>120.30474456000007</v>
      </c>
      <c r="W37" s="8">
        <f>FC_OTH_HH_SH_E!W37+FC_OTH_HH_SC_E!W37+FC_OTH_HH_WH_E!W37+FC_OTH_HH_CO_E!W37</f>
        <v>114.28953228</v>
      </c>
      <c r="X37" s="8">
        <f>FC_OTH_HH_SH_E!X37+FC_OTH_HH_SC_E!X37+FC_OTH_HH_WH_E!X37+FC_OTH_HH_CO_E!X37</f>
        <v>108.27431999999999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2714.7274221599996</v>
      </c>
      <c r="D43" s="8">
        <f>FC_OTH_HH_SH_E!D43+FC_OTH_HH_SC_E!D43+FC_OTH_HH_WH_E!D43+FC_OTH_HH_CO_E!D43</f>
        <v>3326.4971999999998</v>
      </c>
      <c r="E43" s="8">
        <f>FC_OTH_HH_SH_E!E43+FC_OTH_HH_SC_E!E43+FC_OTH_HH_WH_E!E43+FC_OTH_HH_CO_E!E43</f>
        <v>3077.9657110800008</v>
      </c>
      <c r="F43" s="8">
        <f>FC_OTH_HH_SH_E!F43+FC_OTH_HH_SC_E!F43+FC_OTH_HH_WH_E!F43+FC_OTH_HH_CO_E!F43</f>
        <v>3323.3107518000002</v>
      </c>
      <c r="G43" s="8">
        <f>FC_OTH_HH_SH_E!G43+FC_OTH_HH_SC_E!G43+FC_OTH_HH_WH_E!G43+FC_OTH_HH_CO_E!G43</f>
        <v>2784.5593214400005</v>
      </c>
      <c r="H43" s="8">
        <f>FC_OTH_HH_SH_E!H43+FC_OTH_HH_SC_E!H43+FC_OTH_HH_WH_E!H43+FC_OTH_HH_CO_E!H43</f>
        <v>2572.0703096400002</v>
      </c>
      <c r="I43" s="8">
        <f>FC_OTH_HH_SH_E!I43+FC_OTH_HH_SC_E!I43+FC_OTH_HH_WH_E!I43+FC_OTH_HH_CO_E!I43</f>
        <v>2402.4653686799993</v>
      </c>
      <c r="J43" s="8">
        <f>FC_OTH_HH_SH_E!J43+FC_OTH_HH_SC_E!J43+FC_OTH_HH_WH_E!J43+FC_OTH_HH_CO_E!J43</f>
        <v>2427.9913663200005</v>
      </c>
      <c r="K43" s="8">
        <f>FC_OTH_HH_SH_E!K43+FC_OTH_HH_SC_E!K43+FC_OTH_HH_WH_E!K43+FC_OTH_HH_CO_E!K43</f>
        <v>1936.7330860799993</v>
      </c>
      <c r="L43" s="8">
        <f>FC_OTH_HH_SH_E!L43+FC_OTH_HH_SC_E!L43+FC_OTH_HH_WH_E!L43+FC_OTH_HH_CO_E!L43</f>
        <v>1879.8529183199992</v>
      </c>
      <c r="M43" s="8">
        <f>FC_OTH_HH_SH_E!M43+FC_OTH_HH_SC_E!M43+FC_OTH_HH_WH_E!M43+FC_OTH_HH_CO_E!M43</f>
        <v>2035.4241492000006</v>
      </c>
      <c r="N43" s="8">
        <f>FC_OTH_HH_SH_E!N43+FC_OTH_HH_SC_E!N43+FC_OTH_HH_WH_E!N43+FC_OTH_HH_CO_E!N43</f>
        <v>1600.8489010799992</v>
      </c>
      <c r="O43" s="8">
        <f>FC_OTH_HH_SH_E!O43+FC_OTH_HH_SC_E!O43+FC_OTH_HH_WH_E!O43+FC_OTH_HH_CO_E!O43</f>
        <v>1689.6090229200001</v>
      </c>
      <c r="P43" s="8">
        <f>FC_OTH_HH_SH_E!P43+FC_OTH_HH_SC_E!P43+FC_OTH_HH_WH_E!P43+FC_OTH_HH_CO_E!P43</f>
        <v>1501.32528</v>
      </c>
      <c r="Q43" s="8">
        <f>FC_OTH_HH_SH_E!Q43+FC_OTH_HH_SC_E!Q43+FC_OTH_HH_WH_E!Q43+FC_OTH_HH_CO_E!Q43</f>
        <v>1501.3252800000009</v>
      </c>
      <c r="R43" s="8">
        <f>FC_OTH_HH_SH_E!R43+FC_OTH_HH_SC_E!R43+FC_OTH_HH_WH_E!R43+FC_OTH_HH_CO_E!R43</f>
        <v>1406.6670945600001</v>
      </c>
      <c r="S43" s="8">
        <f>FC_OTH_HH_SH_E!S43+FC_OTH_HH_SC_E!S43+FC_OTH_HH_WH_E!S43+FC_OTH_HH_CO_E!S43</f>
        <v>1414.9449241200005</v>
      </c>
      <c r="T43" s="8">
        <f>FC_OTH_HH_SH_E!T43+FC_OTH_HH_SC_E!T43+FC_OTH_HH_WH_E!T43+FC_OTH_HH_CO_E!T43</f>
        <v>1321.7608544399998</v>
      </c>
      <c r="U43" s="8">
        <f>FC_OTH_HH_SH_E!U43+FC_OTH_HH_SC_E!U43+FC_OTH_HH_WH_E!U43+FC_OTH_HH_CO_E!U43</f>
        <v>1232.09454888</v>
      </c>
      <c r="V43" s="8">
        <f>FC_OTH_HH_SH_E!V43+FC_OTH_HH_SC_E!V43+FC_OTH_HH_WH_E!V43+FC_OTH_HH_CO_E!V43</f>
        <v>1146.5078040000008</v>
      </c>
      <c r="W43" s="8">
        <f>FC_OTH_HH_SH_E!W43+FC_OTH_HH_SC_E!W43+FC_OTH_HH_WH_E!W43+FC_OTH_HH_CO_E!W43</f>
        <v>1184.8073374800001</v>
      </c>
      <c r="X43" s="8">
        <f>FC_OTH_HH_SH_E!X43+FC_OTH_HH_SC_E!X43+FC_OTH_HH_WH_E!X43+FC_OTH_HH_CO_E!X43</f>
        <v>943.20467279999991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15.905607120000001</v>
      </c>
      <c r="D44" s="8">
        <f>FC_OTH_HH_SH_E!D44+FC_OTH_HH_SC_E!D44+FC_OTH_HH_WH_E!D44+FC_OTH_HH_CO_E!D44</f>
        <v>19.086840000000002</v>
      </c>
      <c r="E44" s="8">
        <f>FC_OTH_HH_SH_E!E44+FC_OTH_HH_SC_E!E44+FC_OTH_HH_WH_E!E44+FC_OTH_HH_CO_E!E44</f>
        <v>19.086839999999999</v>
      </c>
      <c r="F44" s="8">
        <f>FC_OTH_HH_SH_E!F44+FC_OTH_HH_SC_E!F44+FC_OTH_HH_WH_E!F44+FC_OTH_HH_CO_E!F44</f>
        <v>19.086840000000002</v>
      </c>
      <c r="G44" s="8">
        <f>FC_OTH_HH_SH_E!G44+FC_OTH_HH_SC_E!G44+FC_OTH_HH_WH_E!G44+FC_OTH_HH_CO_E!G44</f>
        <v>19.086840000000002</v>
      </c>
      <c r="H44" s="8">
        <f>FC_OTH_HH_SH_E!H44+FC_OTH_HH_SC_E!H44+FC_OTH_HH_WH_E!H44+FC_OTH_HH_CO_E!H44</f>
        <v>19.086840000000002</v>
      </c>
      <c r="I44" s="8">
        <f>FC_OTH_HH_SH_E!I44+FC_OTH_HH_SC_E!I44+FC_OTH_HH_WH_E!I44+FC_OTH_HH_CO_E!I44</f>
        <v>19.086839999999995</v>
      </c>
      <c r="J44" s="8">
        <f>FC_OTH_HH_SH_E!J44+FC_OTH_HH_SC_E!J44+FC_OTH_HH_WH_E!J44+FC_OTH_HH_CO_E!J44</f>
        <v>19.086840000000006</v>
      </c>
      <c r="K44" s="8">
        <f>FC_OTH_HH_SH_E!K44+FC_OTH_HH_SC_E!K44+FC_OTH_HH_WH_E!K44+FC_OTH_HH_CO_E!K44</f>
        <v>25.347044879999995</v>
      </c>
      <c r="L44" s="8">
        <f>FC_OTH_HH_SH_E!L44+FC_OTH_HH_SC_E!L44+FC_OTH_HH_WH_E!L44+FC_OTH_HH_CO_E!L44</f>
        <v>25.347044879999995</v>
      </c>
      <c r="M44" s="8">
        <f>FC_OTH_HH_SH_E!M44+FC_OTH_HH_SC_E!M44+FC_OTH_HH_WH_E!M44+FC_OTH_HH_CO_E!M44</f>
        <v>28.515460320000003</v>
      </c>
      <c r="N44" s="8">
        <f>FC_OTH_HH_SH_E!N44+FC_OTH_HH_SC_E!N44+FC_OTH_HH_WH_E!N44+FC_OTH_HH_CO_E!N44</f>
        <v>25.357354559999994</v>
      </c>
      <c r="O44" s="8">
        <f>FC_OTH_HH_SH_E!O44+FC_OTH_HH_SC_E!O44+FC_OTH_HH_WH_E!O44+FC_OTH_HH_CO_E!O44</f>
        <v>25.391627280000005</v>
      </c>
      <c r="P44" s="8">
        <f>FC_OTH_HH_SH_E!P44+FC_OTH_HH_SC_E!P44+FC_OTH_HH_WH_E!P44+FC_OTH_HH_CO_E!P44</f>
        <v>25.000138080000006</v>
      </c>
      <c r="Q44" s="8">
        <f>FC_OTH_HH_SH_E!Q44+FC_OTH_HH_SC_E!Q44+FC_OTH_HH_WH_E!Q44+FC_OTH_HH_CO_E!Q44</f>
        <v>25.001531280000023</v>
      </c>
      <c r="R44" s="8">
        <f>FC_OTH_HH_SH_E!R44+FC_OTH_HH_SC_E!R44+FC_OTH_HH_WH_E!R44+FC_OTH_HH_CO_E!R44</f>
        <v>21.865438080000004</v>
      </c>
      <c r="S44" s="8">
        <f>FC_OTH_HH_SH_E!S44+FC_OTH_HH_SC_E!S44+FC_OTH_HH_WH_E!S44+FC_OTH_HH_CO_E!S44</f>
        <v>18.761388480000004</v>
      </c>
      <c r="T44" s="8">
        <f>FC_OTH_HH_SH_E!T44+FC_OTH_HH_SC_E!T44+FC_OTH_HH_WH_E!T44+FC_OTH_HH_CO_E!T44</f>
        <v>9.3809728799999981</v>
      </c>
      <c r="U44" s="8">
        <f>FC_OTH_HH_SH_E!U44+FC_OTH_HH_SC_E!U44+FC_OTH_HH_WH_E!U44+FC_OTH_HH_CO_E!U44</f>
        <v>9.3809728800000034</v>
      </c>
      <c r="V44" s="8">
        <f>FC_OTH_HH_SH_E!V44+FC_OTH_HH_SC_E!V44+FC_OTH_HH_WH_E!V44+FC_OTH_HH_CO_E!V44</f>
        <v>3.1268980800000019</v>
      </c>
      <c r="W44" s="8">
        <f>FC_OTH_HH_SH_E!W44+FC_OTH_HH_SC_E!W44+FC_OTH_HH_WH_E!W44+FC_OTH_HH_CO_E!W44</f>
        <v>3.126898080000001</v>
      </c>
      <c r="X44" s="8">
        <f>FC_OTH_HH_SH_E!X44+FC_OTH_HH_SC_E!X44+FC_OTH_HH_WH_E!X44+FC_OTH_HH_CO_E!X44</f>
        <v>3.1268980800000001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2.7855172799999988</v>
      </c>
      <c r="O50" s="8">
        <f>FC_OTH_HH_SH_E!O50+FC_OTH_HH_SC_E!O50+FC_OTH_HH_WH_E!O50+FC_OTH_HH_CO_E!O50</f>
        <v>2.8942358400000008</v>
      </c>
      <c r="P50" s="8">
        <f>FC_OTH_HH_SH_E!P50+FC_OTH_HH_SC_E!P50+FC_OTH_HH_WH_E!P50+FC_OTH_HH_CO_E!P50</f>
        <v>2.7121586400000002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2.7121586400000011</v>
      </c>
      <c r="T50" s="8">
        <f>FC_OTH_HH_SH_E!T50+FC_OTH_HH_SC_E!T50+FC_OTH_HH_WH_E!T50+FC_OTH_HH_CO_E!T50</f>
        <v>8.1362120399999966</v>
      </c>
      <c r="U50" s="8">
        <f>FC_OTH_HH_SH_E!U50+FC_OTH_HH_SC_E!U50+FC_OTH_HH_WH_E!U50+FC_OTH_HH_CO_E!U50</f>
        <v>2.9947741200000011</v>
      </c>
      <c r="V50" s="8">
        <f>FC_OTH_HH_SH_E!V50+FC_OTH_HH_SC_E!V50+FC_OTH_HH_WH_E!V50+FC_OTH_HH_CO_E!V50</f>
        <v>2.9193044400000021</v>
      </c>
      <c r="W50" s="8">
        <f>FC_OTH_HH_SH_E!W50+FC_OTH_HH_SC_E!W50+FC_OTH_HH_WH_E!W50+FC_OTH_HH_CO_E!W50</f>
        <v>9.061111440000003</v>
      </c>
      <c r="X50" s="8">
        <f>FC_OTH_HH_SH_E!X50+FC_OTH_HH_SC_E!X50+FC_OTH_HH_WH_E!X50+FC_OTH_HH_CO_E!X50</f>
        <v>3.0525638399999995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52.661070000000002</v>
      </c>
      <c r="D51" s="27">
        <f>FC_OTH_HH_SH_E!D51+FC_OTH_HH_SC_E!D51+FC_OTH_HH_WH_E!D51+FC_OTH_HH_CO_E!D51</f>
        <v>61.244369999999996</v>
      </c>
      <c r="E51" s="27">
        <f>FC_OTH_HH_SH_E!E51+FC_OTH_HH_SC_E!E51+FC_OTH_HH_WH_E!E51+FC_OTH_HH_CO_E!E51</f>
        <v>67.606110000000015</v>
      </c>
      <c r="F51" s="27">
        <f>FC_OTH_HH_SH_E!F51+FC_OTH_HH_SC_E!F51+FC_OTH_HH_WH_E!F51+FC_OTH_HH_CO_E!F51</f>
        <v>66.949740000000006</v>
      </c>
      <c r="G51" s="27">
        <f>FC_OTH_HH_SH_E!G51+FC_OTH_HH_SC_E!G51+FC_OTH_HH_WH_E!G51+FC_OTH_HH_CO_E!G51</f>
        <v>69.474240000000009</v>
      </c>
      <c r="H51" s="27">
        <f>FC_OTH_HH_SH_E!H51+FC_OTH_HH_SC_E!H51+FC_OTH_HH_WH_E!H51+FC_OTH_HH_CO_E!H51</f>
        <v>71.140410000000017</v>
      </c>
      <c r="I51" s="27">
        <f>FC_OTH_HH_SH_E!I51+FC_OTH_HH_SC_E!I51+FC_OTH_HH_WH_E!I51+FC_OTH_HH_CO_E!I51</f>
        <v>84.267809999999997</v>
      </c>
      <c r="J51" s="27">
        <f>FC_OTH_HH_SH_E!J51+FC_OTH_HH_SC_E!J51+FC_OTH_HH_WH_E!J51+FC_OTH_HH_CO_E!J51</f>
        <v>91.38589020000002</v>
      </c>
      <c r="K51" s="27">
        <f>FC_OTH_HH_SH_E!K51+FC_OTH_HH_SC_E!K51+FC_OTH_HH_WH_E!K51+FC_OTH_HH_CO_E!K51</f>
        <v>90.325600200000054</v>
      </c>
      <c r="L51" s="27">
        <f>FC_OTH_HH_SH_E!L51+FC_OTH_HH_SC_E!L51+FC_OTH_HH_WH_E!L51+FC_OTH_HH_CO_E!L51</f>
        <v>96.537081960000023</v>
      </c>
      <c r="M51" s="27">
        <f>FC_OTH_HH_SH_E!M51+FC_OTH_HH_SC_E!M51+FC_OTH_HH_WH_E!M51+FC_OTH_HH_CO_E!M51</f>
        <v>108.14897411999999</v>
      </c>
      <c r="N51" s="27">
        <f>FC_OTH_HH_SH_E!N51+FC_OTH_HH_SC_E!N51+FC_OTH_HH_WH_E!N51+FC_OTH_HH_CO_E!N51</f>
        <v>72.655513920000033</v>
      </c>
      <c r="O51" s="27">
        <f>FC_OTH_HH_SH_E!O51+FC_OTH_HH_SC_E!O51+FC_OTH_HH_WH_E!O51+FC_OTH_HH_CO_E!O51</f>
        <v>78.259096079999978</v>
      </c>
      <c r="P51" s="27">
        <f>FC_OTH_HH_SH_E!P51+FC_OTH_HH_SC_E!P51+FC_OTH_HH_WH_E!P51+FC_OTH_HH_CO_E!P51</f>
        <v>69.170492160000009</v>
      </c>
      <c r="Q51" s="27">
        <f>FC_OTH_HH_SH_E!Q51+FC_OTH_HH_SC_E!Q51+FC_OTH_HH_WH_E!Q51+FC_OTH_HH_CO_E!Q51</f>
        <v>67.35426588</v>
      </c>
      <c r="R51" s="27">
        <f>FC_OTH_HH_SH_E!R51+FC_OTH_HH_SC_E!R51+FC_OTH_HH_WH_E!R51+FC_OTH_HH_CO_E!R51</f>
        <v>59.578199999999974</v>
      </c>
      <c r="S51" s="27">
        <f>FC_OTH_HH_SH_E!S51+FC_OTH_HH_SC_E!S51+FC_OTH_HH_WH_E!S51+FC_OTH_HH_CO_E!S51</f>
        <v>61.598607840000035</v>
      </c>
      <c r="T51" s="27">
        <f>FC_OTH_HH_SH_E!T51+FC_OTH_HH_SC_E!T51+FC_OTH_HH_WH_E!T51+FC_OTH_HH_CO_E!T51</f>
        <v>60.834593160000026</v>
      </c>
      <c r="U51" s="27">
        <f>FC_OTH_HH_SH_E!U51+FC_OTH_HH_SC_E!U51+FC_OTH_HH_WH_E!U51+FC_OTH_HH_CO_E!U51</f>
        <v>57.564456840000034</v>
      </c>
      <c r="V51" s="27">
        <f>FC_OTH_HH_SH_E!V51+FC_OTH_HH_SC_E!V51+FC_OTH_HH_WH_E!V51+FC_OTH_HH_CO_E!V51</f>
        <v>62.613860760000009</v>
      </c>
      <c r="W51" s="27">
        <f>FC_OTH_HH_SH_E!W51+FC_OTH_HH_SC_E!W51+FC_OTH_HH_WH_E!W51+FC_OTH_HH_CO_E!W51</f>
        <v>56.251514880000038</v>
      </c>
      <c r="X51" s="27">
        <f>FC_OTH_HH_SH_E!X51+FC_OTH_HH_SC_E!X51+FC_OTH_HH_WH_E!X51+FC_OTH_HH_CO_E!X51</f>
        <v>65.92539888000006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4387.8239999999996</v>
      </c>
      <c r="D61" s="49">
        <f t="shared" si="11"/>
        <v>4930.2400896000008</v>
      </c>
      <c r="E61" s="49">
        <f t="shared" si="11"/>
        <v>5076.0638208000018</v>
      </c>
      <c r="F61" s="49">
        <f t="shared" si="11"/>
        <v>5127.5839104000006</v>
      </c>
      <c r="G61" s="49">
        <f t="shared" si="11"/>
        <v>5165.1040896000013</v>
      </c>
      <c r="H61" s="49">
        <f t="shared" si="11"/>
        <v>5187.6159551999999</v>
      </c>
      <c r="I61" s="49">
        <f t="shared" si="11"/>
        <v>5344.4159999999993</v>
      </c>
      <c r="J61" s="49">
        <f t="shared" si="11"/>
        <v>5392.0161792000008</v>
      </c>
      <c r="K61" s="49">
        <f t="shared" si="11"/>
        <v>5691.5038655999979</v>
      </c>
      <c r="L61" s="49">
        <f t="shared" si="11"/>
        <v>6028.8245999999999</v>
      </c>
      <c r="M61" s="49">
        <f t="shared" si="11"/>
        <v>6719.5799107199991</v>
      </c>
      <c r="N61" s="49">
        <f t="shared" si="11"/>
        <v>5753.5835039999938</v>
      </c>
      <c r="O61" s="49">
        <f t="shared" si="11"/>
        <v>6257.5551979200045</v>
      </c>
      <c r="P61" s="49">
        <f t="shared" si="11"/>
        <v>5876.0193268799985</v>
      </c>
      <c r="Q61" s="49">
        <f t="shared" si="11"/>
        <v>5950.3209364799959</v>
      </c>
      <c r="R61" s="49">
        <f t="shared" si="11"/>
        <v>5612.1603652800068</v>
      </c>
      <c r="S61" s="49">
        <f t="shared" si="11"/>
        <v>6106.2805612800066</v>
      </c>
      <c r="T61" s="49">
        <f t="shared" si="11"/>
        <v>5979.7504108800076</v>
      </c>
      <c r="U61" s="49">
        <f t="shared" si="11"/>
        <v>5875.833124800005</v>
      </c>
      <c r="V61" s="49">
        <f t="shared" si="11"/>
        <v>5775.4408665599949</v>
      </c>
      <c r="W61" s="49">
        <f t="shared" si="11"/>
        <v>5314.0586097599971</v>
      </c>
      <c r="X61" s="49">
        <f t="shared" si="11"/>
        <v>5989.2435647999991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4387.8239999999996</v>
      </c>
      <c r="D62" s="52">
        <f>FC_OTH_HH_SH_E!D62+FC_OTH_HH_SC_E!D62+FC_OTH_HH_WH_E!D62+FC_OTH_HH_CO_E!D62</f>
        <v>4930.2400896000008</v>
      </c>
      <c r="E62" s="52">
        <f>FC_OTH_HH_SH_E!E62+FC_OTH_HH_SC_E!E62+FC_OTH_HH_WH_E!E62+FC_OTH_HH_CO_E!E62</f>
        <v>5076.0638208000018</v>
      </c>
      <c r="F62" s="52">
        <f>FC_OTH_HH_SH_E!F62+FC_OTH_HH_SC_E!F62+FC_OTH_HH_WH_E!F62+FC_OTH_HH_CO_E!F62</f>
        <v>5127.5839104000006</v>
      </c>
      <c r="G62" s="52">
        <f>FC_OTH_HH_SH_E!G62+FC_OTH_HH_SC_E!G62+FC_OTH_HH_WH_E!G62+FC_OTH_HH_CO_E!G62</f>
        <v>5165.1040896000013</v>
      </c>
      <c r="H62" s="52">
        <f>FC_OTH_HH_SH_E!H62+FC_OTH_HH_SC_E!H62+FC_OTH_HH_WH_E!H62+FC_OTH_HH_CO_E!H62</f>
        <v>5187.6159551999999</v>
      </c>
      <c r="I62" s="52">
        <f>FC_OTH_HH_SH_E!I62+FC_OTH_HH_SC_E!I62+FC_OTH_HH_WH_E!I62+FC_OTH_HH_CO_E!I62</f>
        <v>5344.4159999999993</v>
      </c>
      <c r="J62" s="52">
        <f>FC_OTH_HH_SH_E!J62+FC_OTH_HH_SC_E!J62+FC_OTH_HH_WH_E!J62+FC_OTH_HH_CO_E!J62</f>
        <v>5392.0161792000008</v>
      </c>
      <c r="K62" s="52">
        <f>FC_OTH_HH_SH_E!K62+FC_OTH_HH_SC_E!K62+FC_OTH_HH_WH_E!K62+FC_OTH_HH_CO_E!K62</f>
        <v>5691.5038655999979</v>
      </c>
      <c r="L62" s="52">
        <f>FC_OTH_HH_SH_E!L62+FC_OTH_HH_SC_E!L62+FC_OTH_HH_WH_E!L62+FC_OTH_HH_CO_E!L62</f>
        <v>6002.0799551999999</v>
      </c>
      <c r="M62" s="52">
        <f>FC_OTH_HH_SH_E!M62+FC_OTH_HH_SC_E!M62+FC_OTH_HH_WH_E!M62+FC_OTH_HH_CO_E!M62</f>
        <v>6667.5841343999991</v>
      </c>
      <c r="N62" s="52">
        <f>FC_OTH_HH_SH_E!N62+FC_OTH_HH_SC_E!N62+FC_OTH_HH_WH_E!N62+FC_OTH_HH_CO_E!N62</f>
        <v>5709.087820799994</v>
      </c>
      <c r="O62" s="52">
        <f>FC_OTH_HH_SH_E!O62+FC_OTH_HH_SC_E!O62+FC_OTH_HH_WH_E!O62+FC_OTH_HH_CO_E!O62</f>
        <v>6234.5920896000052</v>
      </c>
      <c r="P62" s="52">
        <f>FC_OTH_HH_SH_E!P62+FC_OTH_HH_SC_E!P62+FC_OTH_HH_WH_E!P62+FC_OTH_HH_CO_E!P62</f>
        <v>5868.2401343999982</v>
      </c>
      <c r="Q62" s="52">
        <f>FC_OTH_HH_SH_E!Q62+FC_OTH_HH_SC_E!Q62+FC_OTH_HH_WH_E!Q62+FC_OTH_HH_CO_E!Q62</f>
        <v>5942.4958655999963</v>
      </c>
      <c r="R62" s="52">
        <f>FC_OTH_HH_SH_E!R62+FC_OTH_HH_SC_E!R62+FC_OTH_HH_WH_E!R62+FC_OTH_HH_CO_E!R62</f>
        <v>5604.1441344000068</v>
      </c>
      <c r="S62" s="52">
        <f>FC_OTH_HH_SH_E!S62+FC_OTH_HH_SC_E!S62+FC_OTH_HH_WH_E!S62+FC_OTH_HH_CO_E!S62</f>
        <v>6097.8399552000064</v>
      </c>
      <c r="T62" s="52">
        <f>FC_OTH_HH_SH_E!T62+FC_OTH_HH_SC_E!T62+FC_OTH_HH_WH_E!T62+FC_OTH_HH_CO_E!T62</f>
        <v>5971.8399552000074</v>
      </c>
      <c r="U62" s="52">
        <f>FC_OTH_HH_SH_E!U62+FC_OTH_HH_SC_E!U62+FC_OTH_HH_WH_E!U62+FC_OTH_HH_CO_E!U62</f>
        <v>5868.015955200005</v>
      </c>
      <c r="V62" s="52">
        <f>FC_OTH_HH_SH_E!V62+FC_OTH_HH_SC_E!V62+FC_OTH_HH_WH_E!V62+FC_OTH_HH_CO_E!V62</f>
        <v>5767.5518207999949</v>
      </c>
      <c r="W62" s="52">
        <f>FC_OTH_HH_SH_E!W62+FC_OTH_HH_SC_E!W62+FC_OTH_HH_WH_E!W62+FC_OTH_HH_CO_E!W62</f>
        <v>5303.8718207999973</v>
      </c>
      <c r="X62" s="52">
        <f>FC_OTH_HH_SH_E!X62+FC_OTH_HH_SC_E!X62+FC_OTH_HH_WH_E!X62+FC_OTH_HH_CO_E!X62</f>
        <v>5948.4321791999992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8.6822323200000024</v>
      </c>
      <c r="N67" s="52">
        <f>FC_OTH_HH_SH_E!N67+FC_OTH_HH_SC_E!N67+FC_OTH_HH_WH_E!N67+FC_OTH_HH_CO_E!N67</f>
        <v>9.6617361599999949</v>
      </c>
      <c r="O67" s="52">
        <f>FC_OTH_HH_SH_E!O67+FC_OTH_HH_SC_E!O67+FC_OTH_HH_WH_E!O67+FC_OTH_HH_CO_E!O67</f>
        <v>9.7461014400000021</v>
      </c>
      <c r="P67" s="52">
        <f>FC_OTH_HH_SH_E!P67+FC_OTH_HH_SC_E!P67+FC_OTH_HH_WH_E!P67+FC_OTH_HH_CO_E!P67</f>
        <v>7.7791924800000016</v>
      </c>
      <c r="Q67" s="52">
        <f>FC_OTH_HH_SH_E!Q67+FC_OTH_HH_SC_E!Q67+FC_OTH_HH_WH_E!Q67+FC_OTH_HH_CO_E!Q67</f>
        <v>7.8250708800000064</v>
      </c>
      <c r="R67" s="52">
        <f>FC_OTH_HH_SH_E!R67+FC_OTH_HH_SC_E!R67+FC_OTH_HH_WH_E!R67+FC_OTH_HH_CO_E!R67</f>
        <v>8.0162308800000019</v>
      </c>
      <c r="S67" s="52">
        <f>FC_OTH_HH_SH_E!S67+FC_OTH_HH_SC_E!S67+FC_OTH_HH_WH_E!S67+FC_OTH_HH_CO_E!S67</f>
        <v>8.4406060800000038</v>
      </c>
      <c r="T67" s="52">
        <f>FC_OTH_HH_SH_E!T67+FC_OTH_HH_SC_E!T67+FC_OTH_HH_WH_E!T67+FC_OTH_HH_CO_E!T67</f>
        <v>7.9104556799999992</v>
      </c>
      <c r="U67" s="52">
        <f>FC_OTH_HH_SH_E!U67+FC_OTH_HH_SC_E!U67+FC_OTH_HH_WH_E!U67+FC_OTH_HH_CO_E!U67</f>
        <v>7.8171696000000024</v>
      </c>
      <c r="V67" s="52">
        <f>FC_OTH_HH_SH_E!V67+FC_OTH_HH_SC_E!V67+FC_OTH_HH_WH_E!V67+FC_OTH_HH_CO_E!V67</f>
        <v>7.8890457600000063</v>
      </c>
      <c r="W67" s="52">
        <f>FC_OTH_HH_SH_E!W67+FC_OTH_HH_SC_E!W67+FC_OTH_HH_WH_E!W67+FC_OTH_HH_CO_E!W67</f>
        <v>10.186788959999999</v>
      </c>
      <c r="X67" s="52">
        <f>FC_OTH_HH_SH_E!X67+FC_OTH_HH_SC_E!X67+FC_OTH_HH_WH_E!X67+FC_OTH_HH_CO_E!X67</f>
        <v>10.579049280000001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30.232336319999991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26.744644799999985</v>
      </c>
      <c r="M72" s="55">
        <f>FC_OTH_HH_SH_E!M72+FC_OTH_HH_SC_E!M72+FC_OTH_HH_WH_E!M72+FC_OTH_HH_CO_E!M72</f>
        <v>43.313543999999986</v>
      </c>
      <c r="N72" s="55">
        <f>FC_OTH_HH_SH_E!N72+FC_OTH_HH_SC_E!N72+FC_OTH_HH_WH_E!N72+FC_OTH_HH_CO_E!N72</f>
        <v>34.833947039999984</v>
      </c>
      <c r="O72" s="55">
        <f>FC_OTH_HH_SH_E!O72+FC_OTH_HH_SC_E!O72+FC_OTH_HH_WH_E!O72+FC_OTH_HH_CO_E!O72</f>
        <v>13.217006880000001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2593.9725344185554</v>
      </c>
      <c r="D2" s="21">
        <f t="shared" ref="D2:X2" si="0">SUM(D3,D17,D22,D25,D26,D51,D52)</f>
        <v>3191.2422900055308</v>
      </c>
      <c r="E2" s="21">
        <f t="shared" si="0"/>
        <v>2966.2624884588822</v>
      </c>
      <c r="F2" s="21">
        <f t="shared" si="0"/>
        <v>3200.5651179832457</v>
      </c>
      <c r="G2" s="21">
        <f t="shared" si="0"/>
        <v>2693.4066412943675</v>
      </c>
      <c r="H2" s="21">
        <f t="shared" si="0"/>
        <v>2493.3746868103622</v>
      </c>
      <c r="I2" s="21">
        <f t="shared" si="0"/>
        <v>2352.1635022255359</v>
      </c>
      <c r="J2" s="21">
        <f t="shared" si="0"/>
        <v>2382.1033233847884</v>
      </c>
      <c r="K2" s="21">
        <f t="shared" si="0"/>
        <v>1916.705072916865</v>
      </c>
      <c r="L2" s="21">
        <f t="shared" si="0"/>
        <v>1872.8579918081657</v>
      </c>
      <c r="M2" s="21">
        <f t="shared" si="0"/>
        <v>2191.6660412449969</v>
      </c>
      <c r="N2" s="21">
        <f t="shared" si="0"/>
        <v>1718.2629814134909</v>
      </c>
      <c r="O2" s="21">
        <f t="shared" si="0"/>
        <v>1825.5670767681052</v>
      </c>
      <c r="P2" s="21">
        <f t="shared" si="0"/>
        <v>1626.6791735345957</v>
      </c>
      <c r="Q2" s="21">
        <f t="shared" si="0"/>
        <v>1618.2320719939528</v>
      </c>
      <c r="R2" s="21">
        <f t="shared" si="0"/>
        <v>1509.3013947969432</v>
      </c>
      <c r="S2" s="21">
        <f t="shared" si="0"/>
        <v>1528.8683011912556</v>
      </c>
      <c r="T2" s="21">
        <f t="shared" si="0"/>
        <v>1431.8504823630842</v>
      </c>
      <c r="U2" s="21">
        <f t="shared" si="0"/>
        <v>1338.3263276642838</v>
      </c>
      <c r="V2" s="21">
        <f t="shared" si="0"/>
        <v>1253.3921807250381</v>
      </c>
      <c r="W2" s="21">
        <f t="shared" si="0"/>
        <v>1275.2412518720002</v>
      </c>
      <c r="X2" s="21">
        <f t="shared" si="0"/>
        <v>1065.1696662262218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4.5924182553259003</v>
      </c>
      <c r="D3" s="24">
        <f t="shared" ref="D3:W3" si="2">SUM(D4,D8,D11)</f>
        <v>4.5865091906969155</v>
      </c>
      <c r="E3" s="24">
        <f t="shared" si="2"/>
        <v>2.2866857249575658</v>
      </c>
      <c r="F3" s="24">
        <f t="shared" si="2"/>
        <v>2.2768263648171891</v>
      </c>
      <c r="G3" s="24">
        <f t="shared" si="2"/>
        <v>2.2616458227174432</v>
      </c>
      <c r="H3" s="24">
        <f t="shared" si="2"/>
        <v>2.2288319900096276</v>
      </c>
      <c r="I3" s="24">
        <f t="shared" si="2"/>
        <v>2.2135730302727352</v>
      </c>
      <c r="J3" s="24">
        <f t="shared" si="2"/>
        <v>0</v>
      </c>
      <c r="K3" s="24">
        <f t="shared" si="2"/>
        <v>2.1038015178990039</v>
      </c>
      <c r="L3" s="24">
        <f t="shared" si="2"/>
        <v>2.1469385381811614</v>
      </c>
      <c r="M3" s="24">
        <f t="shared" si="2"/>
        <v>2.12376946561439</v>
      </c>
      <c r="N3" s="24">
        <f t="shared" si="2"/>
        <v>2.0732834409220309</v>
      </c>
      <c r="O3" s="24">
        <f t="shared" si="2"/>
        <v>2.0949023302309855</v>
      </c>
      <c r="P3" s="24">
        <f t="shared" si="2"/>
        <v>2.0770997436699767</v>
      </c>
      <c r="Q3" s="24">
        <f t="shared" si="2"/>
        <v>2.0904260291755299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4.5924182553259003</v>
      </c>
      <c r="D4" s="19">
        <f t="shared" ref="D4:W4" si="5">SUM(D5:D7)</f>
        <v>4.5865091906969155</v>
      </c>
      <c r="E4" s="19">
        <f t="shared" si="5"/>
        <v>2.2866857249575658</v>
      </c>
      <c r="F4" s="19">
        <f t="shared" si="5"/>
        <v>2.2768263648171891</v>
      </c>
      <c r="G4" s="19">
        <f t="shared" si="5"/>
        <v>2.2616458227174432</v>
      </c>
      <c r="H4" s="19">
        <f t="shared" si="5"/>
        <v>2.2288319900096276</v>
      </c>
      <c r="I4" s="19">
        <f t="shared" si="5"/>
        <v>2.2135730302727352</v>
      </c>
      <c r="J4" s="19">
        <f t="shared" si="5"/>
        <v>0</v>
      </c>
      <c r="K4" s="19">
        <f t="shared" si="5"/>
        <v>2.1038015178990039</v>
      </c>
      <c r="L4" s="19">
        <f t="shared" si="5"/>
        <v>2.1469385381811614</v>
      </c>
      <c r="M4" s="19">
        <f t="shared" si="5"/>
        <v>2.12376946561439</v>
      </c>
      <c r="N4" s="19">
        <f t="shared" si="5"/>
        <v>2.0732834409220309</v>
      </c>
      <c r="O4" s="19">
        <f t="shared" si="5"/>
        <v>2.0949023302309855</v>
      </c>
      <c r="P4" s="19">
        <f t="shared" si="5"/>
        <v>2.0770997436699767</v>
      </c>
      <c r="Q4" s="19">
        <f t="shared" si="5"/>
        <v>2.0904260291755299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4.5924182553259003</v>
      </c>
      <c r="D7" s="8">
        <v>4.5865091906969155</v>
      </c>
      <c r="E7" s="8">
        <v>2.2866857249575658</v>
      </c>
      <c r="F7" s="8">
        <v>2.2768263648171891</v>
      </c>
      <c r="G7" s="8">
        <v>2.2616458227174432</v>
      </c>
      <c r="H7" s="8">
        <v>2.2288319900096276</v>
      </c>
      <c r="I7" s="8">
        <v>2.2135730302727352</v>
      </c>
      <c r="J7" s="8">
        <v>0</v>
      </c>
      <c r="K7" s="8">
        <v>2.1038015178990039</v>
      </c>
      <c r="L7" s="8">
        <v>2.1469385381811614</v>
      </c>
      <c r="M7" s="8">
        <v>2.12376946561439</v>
      </c>
      <c r="N7" s="8">
        <v>2.0732834409220309</v>
      </c>
      <c r="O7" s="8">
        <v>2.0949023302309855</v>
      </c>
      <c r="P7" s="8">
        <v>2.0770997436699767</v>
      </c>
      <c r="Q7" s="8">
        <v>2.0904260291755299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42.412334184402241</v>
      </c>
      <c r="D22" s="27">
        <f t="shared" si="10"/>
        <v>47.621729755496311</v>
      </c>
      <c r="E22" s="27">
        <f t="shared" si="10"/>
        <v>48.163890676617939</v>
      </c>
      <c r="F22" s="27">
        <f t="shared" si="10"/>
        <v>47.174777013186443</v>
      </c>
      <c r="G22" s="27">
        <f t="shared" si="10"/>
        <v>46.659522825323712</v>
      </c>
      <c r="H22" s="27">
        <f t="shared" si="10"/>
        <v>46.160917886370122</v>
      </c>
      <c r="I22" s="27">
        <f t="shared" si="10"/>
        <v>46.53164421343174</v>
      </c>
      <c r="J22" s="27">
        <f t="shared" si="10"/>
        <v>45.768443253997319</v>
      </c>
      <c r="K22" s="27">
        <f t="shared" si="10"/>
        <v>27.217932137818359</v>
      </c>
      <c r="L22" s="27">
        <f t="shared" si="10"/>
        <v>26.550764667367471</v>
      </c>
      <c r="M22" s="27">
        <f t="shared" si="10"/>
        <v>30.049731989036236</v>
      </c>
      <c r="N22" s="27">
        <f t="shared" si="10"/>
        <v>20.05600578673322</v>
      </c>
      <c r="O22" s="27">
        <f t="shared" si="10"/>
        <v>20.439214600204753</v>
      </c>
      <c r="P22" s="27">
        <f t="shared" si="10"/>
        <v>16.650317536152684</v>
      </c>
      <c r="Q22" s="27">
        <f t="shared" si="10"/>
        <v>15.310929569438406</v>
      </c>
      <c r="R22" s="27">
        <f t="shared" si="10"/>
        <v>14.407852284119476</v>
      </c>
      <c r="S22" s="27">
        <f t="shared" si="10"/>
        <v>15.435755122932781</v>
      </c>
      <c r="T22" s="27">
        <f t="shared" si="10"/>
        <v>14.448117242587365</v>
      </c>
      <c r="U22" s="27">
        <f t="shared" si="10"/>
        <v>14.778004592575725</v>
      </c>
      <c r="V22" s="27">
        <f t="shared" si="10"/>
        <v>15.062542284153439</v>
      </c>
      <c r="W22" s="27">
        <f t="shared" si="10"/>
        <v>13.914185668252744</v>
      </c>
      <c r="X22" s="27">
        <f t="shared" si="10"/>
        <v>16.21836024429593</v>
      </c>
    </row>
    <row r="23" spans="1:24" ht="11.25" customHeight="1" x14ac:dyDescent="0.2">
      <c r="A23" s="29" t="s">
        <v>36</v>
      </c>
      <c r="B23" s="7" t="s">
        <v>37</v>
      </c>
      <c r="C23" s="8">
        <v>42.412334184402241</v>
      </c>
      <c r="D23" s="8">
        <v>47.621729755496311</v>
      </c>
      <c r="E23" s="8">
        <v>48.163890676617939</v>
      </c>
      <c r="F23" s="8">
        <v>47.174777013186443</v>
      </c>
      <c r="G23" s="8">
        <v>46.659522825323712</v>
      </c>
      <c r="H23" s="8">
        <v>46.160917886370122</v>
      </c>
      <c r="I23" s="8">
        <v>46.53164421343174</v>
      </c>
      <c r="J23" s="8">
        <v>45.768443253997319</v>
      </c>
      <c r="K23" s="8">
        <v>27.217932137818359</v>
      </c>
      <c r="L23" s="8">
        <v>26.550764667367471</v>
      </c>
      <c r="M23" s="8">
        <v>30.049731989036236</v>
      </c>
      <c r="N23" s="8">
        <v>20.05600578673322</v>
      </c>
      <c r="O23" s="8">
        <v>20.439214600204753</v>
      </c>
      <c r="P23" s="8">
        <v>16.650317536152684</v>
      </c>
      <c r="Q23" s="8">
        <v>15.310929569438406</v>
      </c>
      <c r="R23" s="8">
        <v>14.407852284119476</v>
      </c>
      <c r="S23" s="8">
        <v>15.435755122932781</v>
      </c>
      <c r="T23" s="8">
        <v>14.448117242587365</v>
      </c>
      <c r="U23" s="8">
        <v>14.778004592575725</v>
      </c>
      <c r="V23" s="8">
        <v>15.062542284153439</v>
      </c>
      <c r="W23" s="8">
        <v>13.914185668252744</v>
      </c>
      <c r="X23" s="8">
        <v>16.21836024429593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2499.498027908181</v>
      </c>
      <c r="D26" s="27">
        <f t="shared" si="11"/>
        <v>3083.402643461664</v>
      </c>
      <c r="E26" s="27">
        <f t="shared" si="11"/>
        <v>2854.4213565626333</v>
      </c>
      <c r="F26" s="27">
        <f t="shared" si="11"/>
        <v>3090.1125244111026</v>
      </c>
      <c r="G26" s="27">
        <f t="shared" si="11"/>
        <v>2581.5177331909063</v>
      </c>
      <c r="H26" s="27">
        <f t="shared" si="11"/>
        <v>2380.7112355568324</v>
      </c>
      <c r="I26" s="27">
        <f t="shared" si="11"/>
        <v>2227.202254951862</v>
      </c>
      <c r="J26" s="27">
        <f t="shared" si="11"/>
        <v>2253.5769007324698</v>
      </c>
      <c r="K26" s="27">
        <f t="shared" si="11"/>
        <v>1805.7024594434115</v>
      </c>
      <c r="L26" s="27">
        <f t="shared" si="11"/>
        <v>1756.6555291520383</v>
      </c>
      <c r="M26" s="27">
        <f t="shared" si="11"/>
        <v>2060.5367997871726</v>
      </c>
      <c r="N26" s="27">
        <f t="shared" si="11"/>
        <v>1630.755717832425</v>
      </c>
      <c r="O26" s="27">
        <f t="shared" si="11"/>
        <v>1731.9818329212444</v>
      </c>
      <c r="P26" s="27">
        <f t="shared" si="11"/>
        <v>1545.4870075929448</v>
      </c>
      <c r="Q26" s="27">
        <f t="shared" si="11"/>
        <v>1539.8993045308548</v>
      </c>
      <c r="R26" s="27">
        <f t="shared" si="11"/>
        <v>1441.1456032811143</v>
      </c>
      <c r="S26" s="27">
        <f t="shared" si="11"/>
        <v>1457.2346142589686</v>
      </c>
      <c r="T26" s="27">
        <f t="shared" si="11"/>
        <v>1361.7894645234801</v>
      </c>
      <c r="U26" s="27">
        <f t="shared" si="11"/>
        <v>1270.83774001045</v>
      </c>
      <c r="V26" s="27">
        <f t="shared" si="11"/>
        <v>1180.9681085678387</v>
      </c>
      <c r="W26" s="27">
        <f t="shared" si="11"/>
        <v>1210.3217904058013</v>
      </c>
      <c r="X26" s="27">
        <f t="shared" si="11"/>
        <v>988.31334956839578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2499.498027908181</v>
      </c>
      <c r="D33" s="19">
        <f t="shared" si="13"/>
        <v>3083.402643461664</v>
      </c>
      <c r="E33" s="19">
        <f t="shared" si="13"/>
        <v>2854.4213565626333</v>
      </c>
      <c r="F33" s="19">
        <f t="shared" si="13"/>
        <v>3090.1125244111026</v>
      </c>
      <c r="G33" s="19">
        <f t="shared" si="13"/>
        <v>2581.5177331909063</v>
      </c>
      <c r="H33" s="19">
        <f t="shared" si="13"/>
        <v>2380.7112355568324</v>
      </c>
      <c r="I33" s="19">
        <f t="shared" si="13"/>
        <v>2227.202254951862</v>
      </c>
      <c r="J33" s="19">
        <f t="shared" si="13"/>
        <v>2253.5769007324698</v>
      </c>
      <c r="K33" s="19">
        <f t="shared" si="13"/>
        <v>1805.7024594434115</v>
      </c>
      <c r="L33" s="19">
        <f t="shared" si="13"/>
        <v>1756.6555291520383</v>
      </c>
      <c r="M33" s="19">
        <f t="shared" si="13"/>
        <v>2060.5367997871726</v>
      </c>
      <c r="N33" s="19">
        <f t="shared" si="13"/>
        <v>1630.755717832425</v>
      </c>
      <c r="O33" s="19">
        <f t="shared" si="13"/>
        <v>1731.9818329212444</v>
      </c>
      <c r="P33" s="19">
        <f t="shared" si="13"/>
        <v>1545.4870075929448</v>
      </c>
      <c r="Q33" s="19">
        <f t="shared" si="13"/>
        <v>1539.8993045308548</v>
      </c>
      <c r="R33" s="19">
        <f t="shared" si="13"/>
        <v>1441.1456032811143</v>
      </c>
      <c r="S33" s="19">
        <f t="shared" si="13"/>
        <v>1457.2346142589686</v>
      </c>
      <c r="T33" s="19">
        <f t="shared" si="13"/>
        <v>1361.7894645234801</v>
      </c>
      <c r="U33" s="19">
        <f t="shared" si="13"/>
        <v>1270.83774001045</v>
      </c>
      <c r="V33" s="19">
        <f t="shared" si="13"/>
        <v>1180.9681085678387</v>
      </c>
      <c r="W33" s="19">
        <f t="shared" si="13"/>
        <v>1210.3217904058013</v>
      </c>
      <c r="X33" s="19">
        <f t="shared" si="13"/>
        <v>988.31334956839578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143.89599306956129</v>
      </c>
      <c r="N37" s="8">
        <v>141.64851608415302</v>
      </c>
      <c r="O37" s="8">
        <v>150.84691374353258</v>
      </c>
      <c r="P37" s="8">
        <v>145.90760096682837</v>
      </c>
      <c r="Q37" s="8">
        <v>140.6207911758909</v>
      </c>
      <c r="R37" s="8">
        <v>134.77100663102013</v>
      </c>
      <c r="S37" s="8">
        <v>130.55836699081712</v>
      </c>
      <c r="T37" s="8">
        <v>122.4592427243073</v>
      </c>
      <c r="U37" s="8">
        <v>117.10921357240916</v>
      </c>
      <c r="V37" s="8">
        <v>111.61966440833358</v>
      </c>
      <c r="W37" s="8">
        <v>105.48974789499889</v>
      </c>
      <c r="X37" s="8">
        <v>101.17534199617346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2484.9387542149288</v>
      </c>
      <c r="D43" s="8">
        <v>3065.8115705106675</v>
      </c>
      <c r="E43" s="8">
        <v>2836.8298295133764</v>
      </c>
      <c r="F43" s="8">
        <v>3072.4663642175551</v>
      </c>
      <c r="G43" s="8">
        <v>2563.94311318063</v>
      </c>
      <c r="H43" s="8">
        <v>2363.1745707329374</v>
      </c>
      <c r="I43" s="8">
        <v>2209.647294569208</v>
      </c>
      <c r="J43" s="8">
        <v>2235.9993416577795</v>
      </c>
      <c r="K43" s="8">
        <v>1782.3755725557467</v>
      </c>
      <c r="L43" s="8">
        <v>1733.2847400505466</v>
      </c>
      <c r="M43" s="8">
        <v>1890.1604317010383</v>
      </c>
      <c r="N43" s="8">
        <v>1463.3810109648145</v>
      </c>
      <c r="O43" s="8">
        <v>1555.100866534824</v>
      </c>
      <c r="P43" s="8">
        <v>1374.2134114470934</v>
      </c>
      <c r="Q43" s="8">
        <v>1376.3580580091407</v>
      </c>
      <c r="R43" s="8">
        <v>1286.3789352285451</v>
      </c>
      <c r="S43" s="8">
        <v>1306.8432769471108</v>
      </c>
      <c r="T43" s="8">
        <v>1223.1203116579036</v>
      </c>
      <c r="U43" s="8">
        <v>1142.2551691412455</v>
      </c>
      <c r="V43" s="8">
        <v>1063.7387311037526</v>
      </c>
      <c r="W43" s="8">
        <v>1093.582455379264</v>
      </c>
      <c r="X43" s="8">
        <v>881.36370048714127</v>
      </c>
    </row>
    <row r="44" spans="1:24" ht="11.25" customHeight="1" x14ac:dyDescent="0.2">
      <c r="A44" s="28" t="s">
        <v>74</v>
      </c>
      <c r="B44" s="7" t="s">
        <v>75</v>
      </c>
      <c r="C44" s="8">
        <v>14.55927369325237</v>
      </c>
      <c r="D44" s="8">
        <v>17.591072950996573</v>
      </c>
      <c r="E44" s="8">
        <v>17.591527049256904</v>
      </c>
      <c r="F44" s="8">
        <v>17.64616019354769</v>
      </c>
      <c r="G44" s="8">
        <v>17.574620010276213</v>
      </c>
      <c r="H44" s="8">
        <v>17.536664823894903</v>
      </c>
      <c r="I44" s="8">
        <v>17.554960382653881</v>
      </c>
      <c r="J44" s="8">
        <v>17.577559074690122</v>
      </c>
      <c r="K44" s="8">
        <v>23.326886887664841</v>
      </c>
      <c r="L44" s="8">
        <v>23.37078910149166</v>
      </c>
      <c r="M44" s="8">
        <v>26.480375016572992</v>
      </c>
      <c r="N44" s="8">
        <v>23.179871083630566</v>
      </c>
      <c r="O44" s="8">
        <v>23.370224146658632</v>
      </c>
      <c r="P44" s="8">
        <v>22.883465359062757</v>
      </c>
      <c r="Q44" s="8">
        <v>22.920455345823253</v>
      </c>
      <c r="R44" s="8">
        <v>19.995661421549194</v>
      </c>
      <c r="S44" s="8">
        <v>17.328020323144116</v>
      </c>
      <c r="T44" s="8">
        <v>8.6808884028429176</v>
      </c>
      <c r="U44" s="8">
        <v>8.6969500623912541</v>
      </c>
      <c r="V44" s="8">
        <v>2.9011600133076465</v>
      </c>
      <c r="W44" s="8">
        <v>2.8861408702280511</v>
      </c>
      <c r="X44" s="8">
        <v>2.9218838098560971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2.5463196998269702</v>
      </c>
      <c r="O50" s="8">
        <v>2.663828496229125</v>
      </c>
      <c r="P50" s="8">
        <v>2.4825298199602086</v>
      </c>
      <c r="Q50" s="8">
        <v>0</v>
      </c>
      <c r="R50" s="8">
        <v>0</v>
      </c>
      <c r="S50" s="8">
        <v>2.5049499978964733</v>
      </c>
      <c r="T50" s="8">
        <v>7.5290217384262288</v>
      </c>
      <c r="U50" s="8">
        <v>2.7764072344042114</v>
      </c>
      <c r="V50" s="8">
        <v>2.7085530424450139</v>
      </c>
      <c r="W50" s="8">
        <v>8.3634462613104894</v>
      </c>
      <c r="X50" s="8">
        <v>2.8524232752249334</v>
      </c>
    </row>
    <row r="51" spans="1:24" ht="11.25" customHeight="1" x14ac:dyDescent="0.2">
      <c r="A51" s="25" t="s">
        <v>88</v>
      </c>
      <c r="B51" s="26" t="s">
        <v>89</v>
      </c>
      <c r="C51" s="27">
        <v>47.46975407064614</v>
      </c>
      <c r="D51" s="27">
        <v>55.631407597673615</v>
      </c>
      <c r="E51" s="27">
        <v>61.390555494673535</v>
      </c>
      <c r="F51" s="27">
        <v>61.000990194139199</v>
      </c>
      <c r="G51" s="27">
        <v>62.96773945541991</v>
      </c>
      <c r="H51" s="27">
        <v>64.273701377150005</v>
      </c>
      <c r="I51" s="27">
        <v>76.21603002996936</v>
      </c>
      <c r="J51" s="27">
        <v>82.75797939832124</v>
      </c>
      <c r="K51" s="27">
        <v>81.680879817736169</v>
      </c>
      <c r="L51" s="27">
        <v>87.504759450578788</v>
      </c>
      <c r="M51" s="27">
        <v>98.955740003173361</v>
      </c>
      <c r="N51" s="27">
        <v>65.377974353410707</v>
      </c>
      <c r="O51" s="27">
        <v>71.051126916425133</v>
      </c>
      <c r="P51" s="27">
        <v>62.464748661828345</v>
      </c>
      <c r="Q51" s="27">
        <v>60.931411864484076</v>
      </c>
      <c r="R51" s="27">
        <v>53.747939231709466</v>
      </c>
      <c r="S51" s="27">
        <v>56.197931809354365</v>
      </c>
      <c r="T51" s="27">
        <v>55.612900597016825</v>
      </c>
      <c r="U51" s="27">
        <v>52.710583061257879</v>
      </c>
      <c r="V51" s="27">
        <v>57.361529873045818</v>
      </c>
      <c r="W51" s="27">
        <v>51.005275797946297</v>
      </c>
      <c r="X51" s="27">
        <v>60.637956413530148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4284.1334941942914</v>
      </c>
      <c r="D61" s="49">
        <f t="shared" si="15"/>
        <v>4818.8539347407623</v>
      </c>
      <c r="E61" s="49">
        <f t="shared" si="15"/>
        <v>4957.2361482130682</v>
      </c>
      <c r="F61" s="49">
        <f t="shared" si="15"/>
        <v>5007.8093972289726</v>
      </c>
      <c r="G61" s="49">
        <f t="shared" si="15"/>
        <v>5032.5750348263409</v>
      </c>
      <c r="H61" s="49">
        <f t="shared" si="15"/>
        <v>5045.0151560983149</v>
      </c>
      <c r="I61" s="49">
        <f t="shared" si="15"/>
        <v>5192.7801468382795</v>
      </c>
      <c r="J61" s="49">
        <f t="shared" si="15"/>
        <v>5234.7646953304456</v>
      </c>
      <c r="K61" s="49">
        <f t="shared" si="15"/>
        <v>5517.8456573751782</v>
      </c>
      <c r="L61" s="49">
        <f t="shared" si="15"/>
        <v>5840.752388867968</v>
      </c>
      <c r="M61" s="49">
        <f t="shared" si="15"/>
        <v>6520.5069604490691</v>
      </c>
      <c r="N61" s="49">
        <f t="shared" si="15"/>
        <v>5554.7677730504802</v>
      </c>
      <c r="O61" s="49">
        <f t="shared" si="15"/>
        <v>6061.5796166603623</v>
      </c>
      <c r="P61" s="49">
        <f t="shared" si="15"/>
        <v>5682.6345708038407</v>
      </c>
      <c r="Q61" s="49">
        <f t="shared" si="15"/>
        <v>5758.0899600651828</v>
      </c>
      <c r="R61" s="49">
        <f t="shared" si="15"/>
        <v>5424.0988742629352</v>
      </c>
      <c r="S61" s="49">
        <f t="shared" si="15"/>
        <v>5921.1716998406446</v>
      </c>
      <c r="T61" s="49">
        <f t="shared" si="15"/>
        <v>5802.648068353742</v>
      </c>
      <c r="U61" s="49">
        <f t="shared" si="15"/>
        <v>5700.2071282288698</v>
      </c>
      <c r="V61" s="49">
        <f t="shared" si="15"/>
        <v>5604.6313379433441</v>
      </c>
      <c r="W61" s="49">
        <f t="shared" si="15"/>
        <v>5145.3862724315013</v>
      </c>
      <c r="X61" s="49">
        <f t="shared" si="15"/>
        <v>5821.7037767767633</v>
      </c>
    </row>
    <row r="62" spans="1:24" ht="11.25" customHeight="1" x14ac:dyDescent="0.2">
      <c r="A62" s="50" t="s">
        <v>92</v>
      </c>
      <c r="B62" s="51" t="s">
        <v>93</v>
      </c>
      <c r="C62" s="52">
        <v>4284.1334941942914</v>
      </c>
      <c r="D62" s="52">
        <v>4818.8539347407623</v>
      </c>
      <c r="E62" s="52">
        <v>4957.2361482130682</v>
      </c>
      <c r="F62" s="52">
        <v>5007.8093972289726</v>
      </c>
      <c r="G62" s="52">
        <v>5032.5750348263409</v>
      </c>
      <c r="H62" s="52">
        <v>5045.0151560983149</v>
      </c>
      <c r="I62" s="52">
        <v>5192.7801468382795</v>
      </c>
      <c r="J62" s="52">
        <v>5234.7646953304456</v>
      </c>
      <c r="K62" s="52">
        <v>5517.8456573751782</v>
      </c>
      <c r="L62" s="52">
        <v>5816.0929677727581</v>
      </c>
      <c r="M62" s="52">
        <v>6472.2220076276781</v>
      </c>
      <c r="N62" s="52">
        <v>5514.0930174124824</v>
      </c>
      <c r="O62" s="52">
        <v>6040.4445794047906</v>
      </c>
      <c r="P62" s="52">
        <v>5675.5140148665923</v>
      </c>
      <c r="Q62" s="52">
        <v>5750.9162319573206</v>
      </c>
      <c r="R62" s="52">
        <v>5416.7681344000066</v>
      </c>
      <c r="S62" s="52">
        <v>5913.3759552000065</v>
      </c>
      <c r="T62" s="52">
        <v>5795.3279552000076</v>
      </c>
      <c r="U62" s="52">
        <v>5692.9599552000054</v>
      </c>
      <c r="V62" s="52">
        <v>5597.3118207999951</v>
      </c>
      <c r="W62" s="52">
        <v>5135.9838207999974</v>
      </c>
      <c r="X62" s="52">
        <v>5783.5681791999996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8.0626006115482056</v>
      </c>
      <c r="N67" s="52">
        <v>8.8320648000929225</v>
      </c>
      <c r="O67" s="52">
        <v>8.9702236369969448</v>
      </c>
      <c r="P67" s="52">
        <v>7.1205559372479073</v>
      </c>
      <c r="Q67" s="52">
        <v>7.1737281078625941</v>
      </c>
      <c r="R67" s="52">
        <v>7.3307398629283425</v>
      </c>
      <c r="S67" s="52">
        <v>7.7957446406383362</v>
      </c>
      <c r="T67" s="52">
        <v>7.3201131537345292</v>
      </c>
      <c r="U67" s="52">
        <v>7.2471730288642524</v>
      </c>
      <c r="V67" s="52">
        <v>7.3195171433493718</v>
      </c>
      <c r="W67" s="52">
        <v>9.4024516315043734</v>
      </c>
      <c r="X67" s="52">
        <v>9.8854366289104636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28.250160947852969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24.65942109520995</v>
      </c>
      <c r="M72" s="55">
        <v>40.222352209842725</v>
      </c>
      <c r="N72" s="55">
        <v>31.842690837904751</v>
      </c>
      <c r="O72" s="55">
        <v>12.164813618575186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237.86967144058906</v>
      </c>
      <c r="D2" s="21">
        <f t="shared" ref="D2:X2" si="0">SUM(D3,D17,D22,D25,D26,D51,D52)</f>
        <v>269.53538629476355</v>
      </c>
      <c r="E2" s="21">
        <f t="shared" si="0"/>
        <v>250.66278327802544</v>
      </c>
      <c r="F2" s="21">
        <f t="shared" si="0"/>
        <v>260.14185446455542</v>
      </c>
      <c r="G2" s="21">
        <f t="shared" si="0"/>
        <v>230.86114176672217</v>
      </c>
      <c r="H2" s="21">
        <f t="shared" si="0"/>
        <v>219.8376776577467</v>
      </c>
      <c r="I2" s="21">
        <f t="shared" si="0"/>
        <v>205.14538139323145</v>
      </c>
      <c r="J2" s="21">
        <f t="shared" si="0"/>
        <v>204.8439460750709</v>
      </c>
      <c r="K2" s="21">
        <f t="shared" si="0"/>
        <v>166.63439145787586</v>
      </c>
      <c r="L2" s="21">
        <f t="shared" si="0"/>
        <v>159.21360238385935</v>
      </c>
      <c r="M2" s="21">
        <f t="shared" si="0"/>
        <v>169.44591050672562</v>
      </c>
      <c r="N2" s="21">
        <f t="shared" si="0"/>
        <v>162.10596821339905</v>
      </c>
      <c r="O2" s="21">
        <f t="shared" si="0"/>
        <v>158.45622876562715</v>
      </c>
      <c r="P2" s="21">
        <f t="shared" si="0"/>
        <v>150.88815469113058</v>
      </c>
      <c r="Q2" s="21">
        <f t="shared" si="0"/>
        <v>147.30832114300782</v>
      </c>
      <c r="R2" s="21">
        <f t="shared" si="0"/>
        <v>141.4531385720413</v>
      </c>
      <c r="S2" s="21">
        <f t="shared" si="0"/>
        <v>126.75785607257133</v>
      </c>
      <c r="T2" s="21">
        <f t="shared" si="0"/>
        <v>115.73592782119054</v>
      </c>
      <c r="U2" s="21">
        <f t="shared" si="0"/>
        <v>105.51147161245609</v>
      </c>
      <c r="V2" s="21">
        <f t="shared" si="0"/>
        <v>97.774548893163455</v>
      </c>
      <c r="W2" s="21">
        <f t="shared" si="0"/>
        <v>106.63223424476546</v>
      </c>
      <c r="X2" s="21">
        <f t="shared" si="0"/>
        <v>74.994793081899985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0.19315129827410088</v>
      </c>
      <c r="D3" s="24">
        <f t="shared" ref="D3:W3" si="2">SUM(D4,D8,D11)</f>
        <v>0.19501451010308468</v>
      </c>
      <c r="E3" s="24">
        <f t="shared" si="2"/>
        <v>0.10677336064243413</v>
      </c>
      <c r="F3" s="24">
        <f t="shared" si="2"/>
        <v>0.11224971358281149</v>
      </c>
      <c r="G3" s="24">
        <f t="shared" si="2"/>
        <v>0.12979033648255678</v>
      </c>
      <c r="H3" s="24">
        <f t="shared" si="2"/>
        <v>0.14540406759037186</v>
      </c>
      <c r="I3" s="24">
        <f t="shared" si="2"/>
        <v>0.15765216012726421</v>
      </c>
      <c r="J3" s="24">
        <f t="shared" si="2"/>
        <v>0</v>
      </c>
      <c r="K3" s="24">
        <f t="shared" si="2"/>
        <v>0.1784358197009962</v>
      </c>
      <c r="L3" s="24">
        <f t="shared" si="2"/>
        <v>0.19451252101883906</v>
      </c>
      <c r="M3" s="24">
        <f t="shared" si="2"/>
        <v>0.1907588999856096</v>
      </c>
      <c r="N3" s="24">
        <f t="shared" si="2"/>
        <v>0.22398471027796876</v>
      </c>
      <c r="O3" s="24">
        <f t="shared" si="2"/>
        <v>0.20598957736901496</v>
      </c>
      <c r="P3" s="24">
        <f t="shared" si="2"/>
        <v>0.21684913553002316</v>
      </c>
      <c r="Q3" s="24">
        <f t="shared" si="2"/>
        <v>0.21389100122447061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0.19315129827410088</v>
      </c>
      <c r="D4" s="19">
        <f t="shared" ref="D4:W4" si="5">SUM(D5:D7)</f>
        <v>0.19501451010308468</v>
      </c>
      <c r="E4" s="19">
        <f t="shared" si="5"/>
        <v>0.10677336064243413</v>
      </c>
      <c r="F4" s="19">
        <f t="shared" si="5"/>
        <v>0.11224971358281149</v>
      </c>
      <c r="G4" s="19">
        <f t="shared" si="5"/>
        <v>0.12979033648255678</v>
      </c>
      <c r="H4" s="19">
        <f t="shared" si="5"/>
        <v>0.14540406759037186</v>
      </c>
      <c r="I4" s="19">
        <f t="shared" si="5"/>
        <v>0.15765216012726421</v>
      </c>
      <c r="J4" s="19">
        <f t="shared" si="5"/>
        <v>0</v>
      </c>
      <c r="K4" s="19">
        <f t="shared" si="5"/>
        <v>0.1784358197009962</v>
      </c>
      <c r="L4" s="19">
        <f t="shared" si="5"/>
        <v>0.19451252101883906</v>
      </c>
      <c r="M4" s="19">
        <f t="shared" si="5"/>
        <v>0.1907588999856096</v>
      </c>
      <c r="N4" s="19">
        <f t="shared" si="5"/>
        <v>0.22398471027796876</v>
      </c>
      <c r="O4" s="19">
        <f t="shared" si="5"/>
        <v>0.20598957736901496</v>
      </c>
      <c r="P4" s="19">
        <f t="shared" si="5"/>
        <v>0.21684913553002316</v>
      </c>
      <c r="Q4" s="19">
        <f t="shared" si="5"/>
        <v>0.21389100122447061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0.19315129827410088</v>
      </c>
      <c r="D7" s="8">
        <v>0.19501451010308468</v>
      </c>
      <c r="E7" s="8">
        <v>0.10677336064243413</v>
      </c>
      <c r="F7" s="8">
        <v>0.11224971358281149</v>
      </c>
      <c r="G7" s="8">
        <v>0.12979033648255678</v>
      </c>
      <c r="H7" s="8">
        <v>0.14540406759037186</v>
      </c>
      <c r="I7" s="8">
        <v>0.15765216012726421</v>
      </c>
      <c r="J7" s="8">
        <v>0</v>
      </c>
      <c r="K7" s="8">
        <v>0.1784358197009962</v>
      </c>
      <c r="L7" s="8">
        <v>0.19451252101883906</v>
      </c>
      <c r="M7" s="8">
        <v>0.1907588999856096</v>
      </c>
      <c r="N7" s="8">
        <v>0.22398471027796876</v>
      </c>
      <c r="O7" s="8">
        <v>0.20598957736901496</v>
      </c>
      <c r="P7" s="8">
        <v>0.21684913553002316</v>
      </c>
      <c r="Q7" s="8">
        <v>0.21389100122447061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1.78380908599776</v>
      </c>
      <c r="D22" s="27">
        <f t="shared" si="10"/>
        <v>2.0248358637036685</v>
      </c>
      <c r="E22" s="27">
        <f t="shared" si="10"/>
        <v>2.2489406449820426</v>
      </c>
      <c r="F22" s="27">
        <f t="shared" si="10"/>
        <v>2.3257615468135855</v>
      </c>
      <c r="G22" s="27">
        <f t="shared" si="10"/>
        <v>2.6776761890762679</v>
      </c>
      <c r="H22" s="27">
        <f t="shared" si="10"/>
        <v>3.0114361488298518</v>
      </c>
      <c r="I22" s="27">
        <f t="shared" si="10"/>
        <v>3.3140149993682293</v>
      </c>
      <c r="J22" s="27">
        <f t="shared" si="10"/>
        <v>3.5239691108026778</v>
      </c>
      <c r="K22" s="27">
        <f t="shared" si="10"/>
        <v>2.3085134173816382</v>
      </c>
      <c r="L22" s="27">
        <f t="shared" si="10"/>
        <v>2.4054979118325286</v>
      </c>
      <c r="M22" s="27">
        <f t="shared" si="10"/>
        <v>2.6990941869637624</v>
      </c>
      <c r="N22" s="27">
        <f t="shared" si="10"/>
        <v>2.1667267276667759</v>
      </c>
      <c r="O22" s="27">
        <f t="shared" si="10"/>
        <v>2.0097668117952541</v>
      </c>
      <c r="P22" s="27">
        <f t="shared" si="10"/>
        <v>1.7382925278473156</v>
      </c>
      <c r="Q22" s="27">
        <f t="shared" si="10"/>
        <v>1.5666041321615916</v>
      </c>
      <c r="R22" s="27">
        <f t="shared" si="10"/>
        <v>1.5163224658805252</v>
      </c>
      <c r="S22" s="27">
        <f t="shared" si="10"/>
        <v>1.4387232802672212</v>
      </c>
      <c r="T22" s="27">
        <f t="shared" si="10"/>
        <v>1.3239603622126372</v>
      </c>
      <c r="U22" s="27">
        <f t="shared" si="10"/>
        <v>1.3363095574242754</v>
      </c>
      <c r="V22" s="27">
        <f t="shared" si="10"/>
        <v>1.3658939158465506</v>
      </c>
      <c r="W22" s="27">
        <f t="shared" si="10"/>
        <v>1.3748346233472566</v>
      </c>
      <c r="X22" s="27">
        <f t="shared" si="10"/>
        <v>1.365940555704068</v>
      </c>
    </row>
    <row r="23" spans="1:24" ht="11.25" customHeight="1" x14ac:dyDescent="0.2">
      <c r="A23" s="29" t="s">
        <v>36</v>
      </c>
      <c r="B23" s="7" t="s">
        <v>37</v>
      </c>
      <c r="C23" s="8">
        <v>1.78380908599776</v>
      </c>
      <c r="D23" s="8">
        <v>2.0248358637036685</v>
      </c>
      <c r="E23" s="8">
        <v>2.2489406449820426</v>
      </c>
      <c r="F23" s="8">
        <v>2.3257615468135855</v>
      </c>
      <c r="G23" s="8">
        <v>2.6776761890762679</v>
      </c>
      <c r="H23" s="8">
        <v>3.0114361488298518</v>
      </c>
      <c r="I23" s="8">
        <v>3.3140149993682293</v>
      </c>
      <c r="J23" s="8">
        <v>3.5239691108026778</v>
      </c>
      <c r="K23" s="8">
        <v>2.3085134173816382</v>
      </c>
      <c r="L23" s="8">
        <v>2.4054979118325286</v>
      </c>
      <c r="M23" s="8">
        <v>2.6990941869637624</v>
      </c>
      <c r="N23" s="8">
        <v>2.1667267276667759</v>
      </c>
      <c r="O23" s="8">
        <v>2.0097668117952541</v>
      </c>
      <c r="P23" s="8">
        <v>1.7382925278473156</v>
      </c>
      <c r="Q23" s="8">
        <v>1.5666041321615916</v>
      </c>
      <c r="R23" s="8">
        <v>1.5163224658805252</v>
      </c>
      <c r="S23" s="8">
        <v>1.4387232802672212</v>
      </c>
      <c r="T23" s="8">
        <v>1.3239603622126372</v>
      </c>
      <c r="U23" s="8">
        <v>1.3363095574242754</v>
      </c>
      <c r="V23" s="8">
        <v>1.3658939158465506</v>
      </c>
      <c r="W23" s="8">
        <v>1.3748346233472566</v>
      </c>
      <c r="X23" s="8">
        <v>1.365940555704068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231.13500137181839</v>
      </c>
      <c r="D26" s="27">
        <f t="shared" si="11"/>
        <v>262.18139653833566</v>
      </c>
      <c r="E26" s="27">
        <f t="shared" si="11"/>
        <v>242.63119451736745</v>
      </c>
      <c r="F26" s="27">
        <f t="shared" si="11"/>
        <v>252.28506738889743</v>
      </c>
      <c r="G26" s="27">
        <f t="shared" si="11"/>
        <v>222.12842824909418</v>
      </c>
      <c r="H26" s="27">
        <f t="shared" si="11"/>
        <v>210.44591408316819</v>
      </c>
      <c r="I26" s="27">
        <f t="shared" si="11"/>
        <v>194.34995372813725</v>
      </c>
      <c r="J26" s="27">
        <f t="shared" si="11"/>
        <v>193.50130558753065</v>
      </c>
      <c r="K26" s="27">
        <f t="shared" si="11"/>
        <v>156.3776715165879</v>
      </c>
      <c r="L26" s="27">
        <f t="shared" si="11"/>
        <v>148.54443404796092</v>
      </c>
      <c r="M26" s="27">
        <f t="shared" si="11"/>
        <v>158.35758201282806</v>
      </c>
      <c r="N26" s="27">
        <f t="shared" si="11"/>
        <v>153.19082736757409</v>
      </c>
      <c r="O26" s="27">
        <f t="shared" si="11"/>
        <v>149.80744223875584</v>
      </c>
      <c r="P26" s="27">
        <f t="shared" si="11"/>
        <v>142.95431824705531</v>
      </c>
      <c r="Q26" s="27">
        <f t="shared" si="11"/>
        <v>139.81604358914623</v>
      </c>
      <c r="R26" s="27">
        <f t="shared" si="11"/>
        <v>134.76025391888587</v>
      </c>
      <c r="S26" s="27">
        <f t="shared" si="11"/>
        <v>120.54196926103214</v>
      </c>
      <c r="T26" s="27">
        <f t="shared" si="11"/>
        <v>109.82374395651962</v>
      </c>
      <c r="U26" s="27">
        <f t="shared" si="11"/>
        <v>99.952512709550049</v>
      </c>
      <c r="V26" s="27">
        <f t="shared" si="11"/>
        <v>91.890642512161918</v>
      </c>
      <c r="W26" s="27">
        <f t="shared" si="11"/>
        <v>100.9630888741986</v>
      </c>
      <c r="X26" s="27">
        <f t="shared" si="11"/>
        <v>69.34510515160413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231.13500137181839</v>
      </c>
      <c r="D33" s="19">
        <f t="shared" si="13"/>
        <v>262.18139653833566</v>
      </c>
      <c r="E33" s="19">
        <f t="shared" si="13"/>
        <v>242.63119451736745</v>
      </c>
      <c r="F33" s="19">
        <f t="shared" si="13"/>
        <v>252.28506738889743</v>
      </c>
      <c r="G33" s="19">
        <f t="shared" si="13"/>
        <v>222.12842824909418</v>
      </c>
      <c r="H33" s="19">
        <f t="shared" si="13"/>
        <v>210.44591408316819</v>
      </c>
      <c r="I33" s="19">
        <f t="shared" si="13"/>
        <v>194.34995372813725</v>
      </c>
      <c r="J33" s="19">
        <f t="shared" si="13"/>
        <v>193.50130558753065</v>
      </c>
      <c r="K33" s="19">
        <f t="shared" si="13"/>
        <v>156.3776715165879</v>
      </c>
      <c r="L33" s="19">
        <f t="shared" si="13"/>
        <v>148.54443404796092</v>
      </c>
      <c r="M33" s="19">
        <f t="shared" si="13"/>
        <v>158.35758201282806</v>
      </c>
      <c r="N33" s="19">
        <f t="shared" si="13"/>
        <v>153.19082736757409</v>
      </c>
      <c r="O33" s="19">
        <f t="shared" si="13"/>
        <v>149.80744223875584</v>
      </c>
      <c r="P33" s="19">
        <f t="shared" si="13"/>
        <v>142.95431824705531</v>
      </c>
      <c r="Q33" s="19">
        <f t="shared" si="13"/>
        <v>139.81604358914623</v>
      </c>
      <c r="R33" s="19">
        <f t="shared" si="13"/>
        <v>134.76025391888587</v>
      </c>
      <c r="S33" s="19">
        <f t="shared" si="13"/>
        <v>120.54196926103214</v>
      </c>
      <c r="T33" s="19">
        <f t="shared" si="13"/>
        <v>109.82374395651962</v>
      </c>
      <c r="U33" s="19">
        <f t="shared" si="13"/>
        <v>99.952512709550049</v>
      </c>
      <c r="V33" s="19">
        <f t="shared" si="13"/>
        <v>91.890642512161918</v>
      </c>
      <c r="W33" s="19">
        <f t="shared" si="13"/>
        <v>100.9630888741986</v>
      </c>
      <c r="X33" s="19">
        <f t="shared" si="13"/>
        <v>69.34510515160413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11.058779210438756</v>
      </c>
      <c r="N37" s="8">
        <v>13.30625619584694</v>
      </c>
      <c r="O37" s="8">
        <v>13.047475376467419</v>
      </c>
      <c r="P37" s="8">
        <v>13.496148153171671</v>
      </c>
      <c r="Q37" s="8">
        <v>12.767745664109198</v>
      </c>
      <c r="R37" s="8">
        <v>12.602317928979888</v>
      </c>
      <c r="S37" s="8">
        <v>10.799745289182949</v>
      </c>
      <c r="T37" s="8">
        <v>9.8759263956926642</v>
      </c>
      <c r="U37" s="8">
        <v>9.2107432675908623</v>
      </c>
      <c r="V37" s="8">
        <v>8.685080151666499</v>
      </c>
      <c r="W37" s="8">
        <v>8.799784385001125</v>
      </c>
      <c r="X37" s="8">
        <v>7.0989780038265264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229.78866794507076</v>
      </c>
      <c r="D43" s="8">
        <v>260.68562948933226</v>
      </c>
      <c r="E43" s="8">
        <v>241.13588156662436</v>
      </c>
      <c r="F43" s="8">
        <v>250.84438758244511</v>
      </c>
      <c r="G43" s="8">
        <v>220.61620825937038</v>
      </c>
      <c r="H43" s="8">
        <v>208.89573890706308</v>
      </c>
      <c r="I43" s="8">
        <v>192.81807411079114</v>
      </c>
      <c r="J43" s="8">
        <v>191.99202466222076</v>
      </c>
      <c r="K43" s="8">
        <v>154.35751352425274</v>
      </c>
      <c r="L43" s="8">
        <v>146.56817826945257</v>
      </c>
      <c r="M43" s="8">
        <v>145.26371749896228</v>
      </c>
      <c r="N43" s="8">
        <v>137.4678901151847</v>
      </c>
      <c r="O43" s="8">
        <v>134.50815638517616</v>
      </c>
      <c r="P43" s="8">
        <v>127.1118685529066</v>
      </c>
      <c r="Q43" s="8">
        <v>124.96722199086027</v>
      </c>
      <c r="R43" s="8">
        <v>120.28815933145516</v>
      </c>
      <c r="S43" s="8">
        <v>108.10164717288977</v>
      </c>
      <c r="T43" s="8">
        <v>98.640542782096119</v>
      </c>
      <c r="U43" s="8">
        <v>89.839379738754658</v>
      </c>
      <c r="V43" s="8">
        <v>82.769072896248076</v>
      </c>
      <c r="W43" s="8">
        <v>91.224882100735996</v>
      </c>
      <c r="X43" s="8">
        <v>61.840972312858632</v>
      </c>
    </row>
    <row r="44" spans="1:24" ht="11.25" customHeight="1" x14ac:dyDescent="0.2">
      <c r="A44" s="28" t="s">
        <v>74</v>
      </c>
      <c r="B44" s="7" t="s">
        <v>75</v>
      </c>
      <c r="C44" s="8">
        <v>1.3463334267476306</v>
      </c>
      <c r="D44" s="8">
        <v>1.4957670490034285</v>
      </c>
      <c r="E44" s="8">
        <v>1.4953129507430967</v>
      </c>
      <c r="F44" s="8">
        <v>1.4406798064523139</v>
      </c>
      <c r="G44" s="8">
        <v>1.5122199897237907</v>
      </c>
      <c r="H44" s="8">
        <v>1.5501751761051008</v>
      </c>
      <c r="I44" s="8">
        <v>1.5318796173461156</v>
      </c>
      <c r="J44" s="8">
        <v>1.5092809253098856</v>
      </c>
      <c r="K44" s="8">
        <v>2.0201579923351551</v>
      </c>
      <c r="L44" s="8">
        <v>1.9762557785083348</v>
      </c>
      <c r="M44" s="8">
        <v>2.0350853034270111</v>
      </c>
      <c r="N44" s="8">
        <v>2.1774834763694293</v>
      </c>
      <c r="O44" s="8">
        <v>2.0214031333413742</v>
      </c>
      <c r="P44" s="8">
        <v>2.116672720937248</v>
      </c>
      <c r="Q44" s="8">
        <v>2.0810759341767682</v>
      </c>
      <c r="R44" s="8">
        <v>1.8697766584508109</v>
      </c>
      <c r="S44" s="8">
        <v>1.4333681568558878</v>
      </c>
      <c r="T44" s="8">
        <v>0.70008447715708066</v>
      </c>
      <c r="U44" s="8">
        <v>0.68402281760874983</v>
      </c>
      <c r="V44" s="8">
        <v>0.2257380666923556</v>
      </c>
      <c r="W44" s="8">
        <v>0.24075720977194992</v>
      </c>
      <c r="X44" s="8">
        <v>0.205014270143903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0.23919758017302872</v>
      </c>
      <c r="O50" s="8">
        <v>0.23040734377087563</v>
      </c>
      <c r="P50" s="8">
        <v>0.22962882003979176</v>
      </c>
      <c r="Q50" s="8">
        <v>0</v>
      </c>
      <c r="R50" s="8">
        <v>0</v>
      </c>
      <c r="S50" s="8">
        <v>0.20720864210352796</v>
      </c>
      <c r="T50" s="8">
        <v>0.60719030157376852</v>
      </c>
      <c r="U50" s="8">
        <v>0.21836688559578954</v>
      </c>
      <c r="V50" s="8">
        <v>0.21075139755498837</v>
      </c>
      <c r="W50" s="8">
        <v>0.69766517868951294</v>
      </c>
      <c r="X50" s="8">
        <v>0.20014056477506612</v>
      </c>
    </row>
    <row r="51" spans="1:24" ht="11.25" customHeight="1" x14ac:dyDescent="0.2">
      <c r="A51" s="25" t="s">
        <v>88</v>
      </c>
      <c r="B51" s="26" t="s">
        <v>89</v>
      </c>
      <c r="C51" s="27">
        <v>4.7577096844988187</v>
      </c>
      <c r="D51" s="27">
        <v>5.1341393826211021</v>
      </c>
      <c r="E51" s="27">
        <v>5.6758747550335347</v>
      </c>
      <c r="F51" s="27">
        <v>5.4187758152615695</v>
      </c>
      <c r="G51" s="27">
        <v>5.9252469920691579</v>
      </c>
      <c r="H51" s="27">
        <v>6.2349233581582704</v>
      </c>
      <c r="I51" s="27">
        <v>7.3237605055986963</v>
      </c>
      <c r="J51" s="27">
        <v>7.8186713767375728</v>
      </c>
      <c r="K51" s="27">
        <v>7.7697707042053432</v>
      </c>
      <c r="L51" s="27">
        <v>8.0691579030470475</v>
      </c>
      <c r="M51" s="27">
        <v>8.1984754069481998</v>
      </c>
      <c r="N51" s="27">
        <v>6.5244294078802358</v>
      </c>
      <c r="O51" s="27">
        <v>6.4330301377070382</v>
      </c>
      <c r="P51" s="27">
        <v>5.9786947806979365</v>
      </c>
      <c r="Q51" s="27">
        <v>5.7117824204755072</v>
      </c>
      <c r="R51" s="27">
        <v>5.1765621872749001</v>
      </c>
      <c r="S51" s="27">
        <v>4.7771635312719729</v>
      </c>
      <c r="T51" s="27">
        <v>4.5882235024582911</v>
      </c>
      <c r="U51" s="27">
        <v>4.2226493454817629</v>
      </c>
      <c r="V51" s="27">
        <v>4.5180124651549773</v>
      </c>
      <c r="W51" s="27">
        <v>4.2943107472196038</v>
      </c>
      <c r="X51" s="27">
        <v>4.2837473745917842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103.69050580570811</v>
      </c>
      <c r="D61" s="49">
        <f t="shared" si="15"/>
        <v>111.38615485923881</v>
      </c>
      <c r="E61" s="49">
        <f t="shared" si="15"/>
        <v>118.82767258693345</v>
      </c>
      <c r="F61" s="49">
        <f t="shared" si="15"/>
        <v>119.774513171028</v>
      </c>
      <c r="G61" s="49">
        <f t="shared" si="15"/>
        <v>132.52905477366042</v>
      </c>
      <c r="H61" s="49">
        <f t="shared" si="15"/>
        <v>142.60079910168494</v>
      </c>
      <c r="I61" s="49">
        <f t="shared" si="15"/>
        <v>151.63585316171984</v>
      </c>
      <c r="J61" s="49">
        <f t="shared" si="15"/>
        <v>157.25148386955487</v>
      </c>
      <c r="K61" s="49">
        <f t="shared" si="15"/>
        <v>173.65820822481987</v>
      </c>
      <c r="L61" s="49">
        <f t="shared" si="15"/>
        <v>188.07221113203209</v>
      </c>
      <c r="M61" s="49">
        <f t="shared" si="15"/>
        <v>199.07295027092999</v>
      </c>
      <c r="N61" s="49">
        <f t="shared" si="15"/>
        <v>198.81573094951378</v>
      </c>
      <c r="O61" s="49">
        <f t="shared" si="15"/>
        <v>195.97558125964269</v>
      </c>
      <c r="P61" s="49">
        <f t="shared" si="15"/>
        <v>193.38475607615837</v>
      </c>
      <c r="Q61" s="49">
        <f t="shared" si="15"/>
        <v>192.23097641481263</v>
      </c>
      <c r="R61" s="49">
        <f t="shared" si="15"/>
        <v>188.06149101707166</v>
      </c>
      <c r="S61" s="49">
        <f t="shared" si="15"/>
        <v>185.10886143936168</v>
      </c>
      <c r="T61" s="49">
        <f t="shared" si="15"/>
        <v>177.10234252626546</v>
      </c>
      <c r="U61" s="49">
        <f t="shared" si="15"/>
        <v>175.62599657113574</v>
      </c>
      <c r="V61" s="49">
        <f t="shared" si="15"/>
        <v>170.80952861665065</v>
      </c>
      <c r="W61" s="49">
        <f t="shared" si="15"/>
        <v>168.67233732849562</v>
      </c>
      <c r="X61" s="49">
        <f t="shared" si="15"/>
        <v>167.53978802323655</v>
      </c>
    </row>
    <row r="62" spans="1:24" ht="11.25" customHeight="1" x14ac:dyDescent="0.2">
      <c r="A62" s="50" t="s">
        <v>92</v>
      </c>
      <c r="B62" s="51" t="s">
        <v>93</v>
      </c>
      <c r="C62" s="52">
        <v>103.69050580570811</v>
      </c>
      <c r="D62" s="52">
        <v>111.38615485923881</v>
      </c>
      <c r="E62" s="52">
        <v>118.82767258693345</v>
      </c>
      <c r="F62" s="52">
        <v>119.774513171028</v>
      </c>
      <c r="G62" s="52">
        <v>132.52905477366042</v>
      </c>
      <c r="H62" s="52">
        <v>142.60079910168494</v>
      </c>
      <c r="I62" s="52">
        <v>151.63585316171984</v>
      </c>
      <c r="J62" s="52">
        <v>157.25148386955487</v>
      </c>
      <c r="K62" s="52">
        <v>173.65820822481987</v>
      </c>
      <c r="L62" s="52">
        <v>185.98698742724207</v>
      </c>
      <c r="M62" s="52">
        <v>195.36212677232092</v>
      </c>
      <c r="N62" s="52">
        <v>194.99480338751147</v>
      </c>
      <c r="O62" s="52">
        <v>194.14751019521483</v>
      </c>
      <c r="P62" s="52">
        <v>192.72611953340626</v>
      </c>
      <c r="Q62" s="52">
        <v>191.57963364267522</v>
      </c>
      <c r="R62" s="52">
        <v>187.376</v>
      </c>
      <c r="S62" s="52">
        <v>184.464</v>
      </c>
      <c r="T62" s="52">
        <v>176.512</v>
      </c>
      <c r="U62" s="52">
        <v>175.05599999999998</v>
      </c>
      <c r="V62" s="52">
        <v>170.24</v>
      </c>
      <c r="W62" s="52">
        <v>167.88799999999998</v>
      </c>
      <c r="X62" s="52">
        <v>164.864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0.61963170845179627</v>
      </c>
      <c r="N67" s="52">
        <v>0.82967135990707275</v>
      </c>
      <c r="O67" s="52">
        <v>0.77587780300305653</v>
      </c>
      <c r="P67" s="52">
        <v>0.65863654275209405</v>
      </c>
      <c r="Q67" s="52">
        <v>0.65134277213741221</v>
      </c>
      <c r="R67" s="52">
        <v>0.68549101707165994</v>
      </c>
      <c r="S67" s="52">
        <v>0.64486143936166729</v>
      </c>
      <c r="T67" s="52">
        <v>0.59034252626546968</v>
      </c>
      <c r="U67" s="52">
        <v>0.5699965711357502</v>
      </c>
      <c r="V67" s="52">
        <v>0.5695286166506347</v>
      </c>
      <c r="W67" s="52">
        <v>0.7843373284956261</v>
      </c>
      <c r="X67" s="52">
        <v>0.69361265108953696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1.9821753721470223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2.0852237047900339</v>
      </c>
      <c r="M72" s="55">
        <v>3.0911917901572621</v>
      </c>
      <c r="N72" s="55">
        <v>2.9912562020952302</v>
      </c>
      <c r="O72" s="55">
        <v>1.0521932614248146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9.1792662448550431</v>
      </c>
      <c r="D2" s="21">
        <f t="shared" ref="D2:X2" si="0">SUM(D3,D17,D22,D25,D26,D51,D52)</f>
        <v>15.054998739705281</v>
      </c>
      <c r="E2" s="21">
        <f t="shared" si="0"/>
        <v>15.115855470292955</v>
      </c>
      <c r="F2" s="21">
        <f t="shared" si="0"/>
        <v>18.021293990599236</v>
      </c>
      <c r="G2" s="21">
        <f t="shared" si="0"/>
        <v>15.157429272510949</v>
      </c>
      <c r="H2" s="21">
        <f t="shared" si="0"/>
        <v>18.123105264691738</v>
      </c>
      <c r="I2" s="21">
        <f t="shared" si="0"/>
        <v>9.4736794644319442</v>
      </c>
      <c r="J2" s="21">
        <f t="shared" si="0"/>
        <v>12.47004370494121</v>
      </c>
      <c r="K2" s="21">
        <f t="shared" si="0"/>
        <v>18.366269678058536</v>
      </c>
      <c r="L2" s="21">
        <f t="shared" si="0"/>
        <v>21.369628886374198</v>
      </c>
      <c r="M2" s="21">
        <f t="shared" si="0"/>
        <v>15.570934429878429</v>
      </c>
      <c r="N2" s="21">
        <f t="shared" si="0"/>
        <v>12.413914438709089</v>
      </c>
      <c r="O2" s="21">
        <f t="shared" si="0"/>
        <v>9.5205990258678046</v>
      </c>
      <c r="P2" s="21">
        <f t="shared" si="0"/>
        <v>12.413067757473726</v>
      </c>
      <c r="Q2" s="21">
        <f t="shared" si="0"/>
        <v>12.397090635040428</v>
      </c>
      <c r="R2" s="21">
        <f t="shared" si="0"/>
        <v>15.261449541015612</v>
      </c>
      <c r="S2" s="21">
        <f t="shared" si="0"/>
        <v>12.309531539373697</v>
      </c>
      <c r="T2" s="21">
        <f t="shared" si="0"/>
        <v>12.319488100524907</v>
      </c>
      <c r="U2" s="21">
        <f t="shared" si="0"/>
        <v>12.317243473260396</v>
      </c>
      <c r="V2" s="21">
        <f t="shared" si="0"/>
        <v>12.420337461799216</v>
      </c>
      <c r="W2" s="21">
        <f t="shared" si="0"/>
        <v>15.559679294834138</v>
      </c>
      <c r="X2" s="21">
        <f t="shared" si="0"/>
        <v>15.611446051878133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8.7456599999999991</v>
      </c>
      <c r="D26" s="27">
        <f t="shared" si="11"/>
        <v>14.576175720000002</v>
      </c>
      <c r="E26" s="27">
        <f t="shared" si="11"/>
        <v>14.576175720000002</v>
      </c>
      <c r="F26" s="27">
        <f t="shared" si="11"/>
        <v>17.491320000000002</v>
      </c>
      <c r="G26" s="27">
        <f t="shared" si="11"/>
        <v>14.576175720000002</v>
      </c>
      <c r="H26" s="27">
        <f t="shared" si="11"/>
        <v>17.491320000000002</v>
      </c>
      <c r="I26" s="27">
        <f t="shared" si="11"/>
        <v>8.7456599999999991</v>
      </c>
      <c r="J26" s="27">
        <f t="shared" si="11"/>
        <v>11.660804280000001</v>
      </c>
      <c r="K26" s="27">
        <f t="shared" si="11"/>
        <v>17.491320000000002</v>
      </c>
      <c r="L26" s="27">
        <f t="shared" si="11"/>
        <v>20.406464280000002</v>
      </c>
      <c r="M26" s="27">
        <f t="shared" si="11"/>
        <v>14.576175720000002</v>
      </c>
      <c r="N26" s="27">
        <f t="shared" si="11"/>
        <v>11.660804280000001</v>
      </c>
      <c r="O26" s="27">
        <f t="shared" si="11"/>
        <v>8.7456599999999991</v>
      </c>
      <c r="P26" s="27">
        <f t="shared" si="11"/>
        <v>11.686019040000001</v>
      </c>
      <c r="Q26" s="27">
        <f t="shared" si="11"/>
        <v>11.686019040000001</v>
      </c>
      <c r="R26" s="27">
        <f t="shared" si="11"/>
        <v>14.607750960000001</v>
      </c>
      <c r="S26" s="27">
        <f t="shared" si="11"/>
        <v>11.686019040000001</v>
      </c>
      <c r="T26" s="27">
        <f t="shared" si="11"/>
        <v>11.686019040000001</v>
      </c>
      <c r="U26" s="27">
        <f t="shared" si="11"/>
        <v>11.686019040000001</v>
      </c>
      <c r="V26" s="27">
        <f t="shared" si="11"/>
        <v>11.686019040000001</v>
      </c>
      <c r="W26" s="27">
        <f t="shared" si="11"/>
        <v>14.607750960000001</v>
      </c>
      <c r="X26" s="27">
        <f t="shared" si="11"/>
        <v>14.607750960000001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8.7456599999999991</v>
      </c>
      <c r="D33" s="19">
        <f t="shared" si="13"/>
        <v>14.576175720000002</v>
      </c>
      <c r="E33" s="19">
        <f t="shared" si="13"/>
        <v>14.576175720000002</v>
      </c>
      <c r="F33" s="19">
        <f t="shared" si="13"/>
        <v>17.491320000000002</v>
      </c>
      <c r="G33" s="19">
        <f t="shared" si="13"/>
        <v>14.576175720000002</v>
      </c>
      <c r="H33" s="19">
        <f t="shared" si="13"/>
        <v>17.491320000000002</v>
      </c>
      <c r="I33" s="19">
        <f t="shared" si="13"/>
        <v>8.7456599999999991</v>
      </c>
      <c r="J33" s="19">
        <f t="shared" si="13"/>
        <v>11.660804280000001</v>
      </c>
      <c r="K33" s="19">
        <f t="shared" si="13"/>
        <v>17.491320000000002</v>
      </c>
      <c r="L33" s="19">
        <f t="shared" si="13"/>
        <v>20.406464280000002</v>
      </c>
      <c r="M33" s="19">
        <f t="shared" si="13"/>
        <v>14.576175720000002</v>
      </c>
      <c r="N33" s="19">
        <f t="shared" si="13"/>
        <v>11.660804280000001</v>
      </c>
      <c r="O33" s="19">
        <f t="shared" si="13"/>
        <v>8.7456599999999991</v>
      </c>
      <c r="P33" s="19">
        <f t="shared" si="13"/>
        <v>11.686019040000001</v>
      </c>
      <c r="Q33" s="19">
        <f t="shared" si="13"/>
        <v>11.686019040000001</v>
      </c>
      <c r="R33" s="19">
        <f t="shared" si="13"/>
        <v>14.607750960000001</v>
      </c>
      <c r="S33" s="19">
        <f t="shared" si="13"/>
        <v>11.686019040000001</v>
      </c>
      <c r="T33" s="19">
        <f t="shared" si="13"/>
        <v>11.686019040000001</v>
      </c>
      <c r="U33" s="19">
        <f t="shared" si="13"/>
        <v>11.686019040000001</v>
      </c>
      <c r="V33" s="19">
        <f t="shared" si="13"/>
        <v>11.686019040000001</v>
      </c>
      <c r="W33" s="19">
        <f t="shared" si="13"/>
        <v>14.607750960000001</v>
      </c>
      <c r="X33" s="19">
        <f t="shared" si="13"/>
        <v>14.607750960000001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8.7456599999999991</v>
      </c>
      <c r="D36" s="8">
        <v>14.576175720000002</v>
      </c>
      <c r="E36" s="8">
        <v>14.576175720000002</v>
      </c>
      <c r="F36" s="8">
        <v>17.491320000000002</v>
      </c>
      <c r="G36" s="8">
        <v>14.576175720000002</v>
      </c>
      <c r="H36" s="8">
        <v>17.491320000000002</v>
      </c>
      <c r="I36" s="8">
        <v>8.7456599999999991</v>
      </c>
      <c r="J36" s="8">
        <v>11.660804280000001</v>
      </c>
      <c r="K36" s="8">
        <v>17.491320000000002</v>
      </c>
      <c r="L36" s="8">
        <v>20.406464280000002</v>
      </c>
      <c r="M36" s="8">
        <v>14.576175720000002</v>
      </c>
      <c r="N36" s="8">
        <v>11.660804280000001</v>
      </c>
      <c r="O36" s="8">
        <v>8.7456599999999991</v>
      </c>
      <c r="P36" s="8">
        <v>11.686019040000001</v>
      </c>
      <c r="Q36" s="8">
        <v>11.686019040000001</v>
      </c>
      <c r="R36" s="8">
        <v>14.607750960000001</v>
      </c>
      <c r="S36" s="8">
        <v>11.686019040000001</v>
      </c>
      <c r="T36" s="8">
        <v>11.686019040000001</v>
      </c>
      <c r="U36" s="8">
        <v>11.686019040000001</v>
      </c>
      <c r="V36" s="8">
        <v>11.686019040000001</v>
      </c>
      <c r="W36" s="8">
        <v>14.607750960000001</v>
      </c>
      <c r="X36" s="8">
        <v>14.607750960000001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0.43360624485504429</v>
      </c>
      <c r="D51" s="27">
        <v>0.47882301970527957</v>
      </c>
      <c r="E51" s="27">
        <v>0.53967975029295245</v>
      </c>
      <c r="F51" s="27">
        <v>0.52997399059923633</v>
      </c>
      <c r="G51" s="27">
        <v>0.58125355251094724</v>
      </c>
      <c r="H51" s="27">
        <v>0.63178526469173724</v>
      </c>
      <c r="I51" s="27">
        <v>0.72801946443194465</v>
      </c>
      <c r="J51" s="27">
        <v>0.80923942494120926</v>
      </c>
      <c r="K51" s="27">
        <v>0.87494967805853552</v>
      </c>
      <c r="L51" s="27">
        <v>0.96316460637419687</v>
      </c>
      <c r="M51" s="27">
        <v>0.99475870987842752</v>
      </c>
      <c r="N51" s="27">
        <v>0.7531101587090876</v>
      </c>
      <c r="O51" s="27">
        <v>0.77493902586780583</v>
      </c>
      <c r="P51" s="27">
        <v>0.72704871747372479</v>
      </c>
      <c r="Q51" s="27">
        <v>0.71107159504042583</v>
      </c>
      <c r="R51" s="27">
        <v>0.65369858101561107</v>
      </c>
      <c r="S51" s="27">
        <v>0.62351249937369513</v>
      </c>
      <c r="T51" s="27">
        <v>0.63346906052490637</v>
      </c>
      <c r="U51" s="27">
        <v>0.63122443326039379</v>
      </c>
      <c r="V51" s="27">
        <v>0.73431842179921381</v>
      </c>
      <c r="W51" s="27">
        <v>0.95192833483413819</v>
      </c>
      <c r="X51" s="27">
        <v>1.0036950918781324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2017.6766761607996</v>
      </c>
      <c r="D2" s="21">
        <f t="shared" ref="D2:X2" si="0">SUM(D3,D17,D22,D25,D26,D51,D52)</f>
        <v>2000.8194358175999</v>
      </c>
      <c r="E2" s="21">
        <f t="shared" si="0"/>
        <v>2044.2527121599999</v>
      </c>
      <c r="F2" s="21">
        <f t="shared" si="0"/>
        <v>2055.5666795447996</v>
      </c>
      <c r="G2" s="21">
        <f t="shared" si="0"/>
        <v>1986.0562341431998</v>
      </c>
      <c r="H2" s="21">
        <f t="shared" si="0"/>
        <v>1998.0314314992002</v>
      </c>
      <c r="I2" s="21">
        <f t="shared" si="0"/>
        <v>1948.6530779040002</v>
      </c>
      <c r="J2" s="21">
        <f t="shared" si="0"/>
        <v>1997.7297931584001</v>
      </c>
      <c r="K2" s="21">
        <f t="shared" si="0"/>
        <v>1962.7790935104003</v>
      </c>
      <c r="L2" s="21">
        <f t="shared" si="0"/>
        <v>1895.0944819823997</v>
      </c>
      <c r="M2" s="21">
        <f t="shared" si="0"/>
        <v>1791.3752873352</v>
      </c>
      <c r="N2" s="21">
        <f t="shared" si="0"/>
        <v>1652.0820893315999</v>
      </c>
      <c r="O2" s="21">
        <f t="shared" si="0"/>
        <v>1738.6937870507998</v>
      </c>
      <c r="P2" s="21">
        <f t="shared" si="0"/>
        <v>1654.2913504031999</v>
      </c>
      <c r="Q2" s="21">
        <f t="shared" si="0"/>
        <v>1565.748577998</v>
      </c>
      <c r="R2" s="21">
        <f t="shared" si="0"/>
        <v>1710.5707863612001</v>
      </c>
      <c r="S2" s="21">
        <f t="shared" si="0"/>
        <v>1744.7851967975996</v>
      </c>
      <c r="T2" s="21">
        <f t="shared" si="0"/>
        <v>1733.6156716727999</v>
      </c>
      <c r="U2" s="21">
        <f t="shared" si="0"/>
        <v>1603.7325604224004</v>
      </c>
      <c r="V2" s="21">
        <f t="shared" si="0"/>
        <v>1776.4201686456001</v>
      </c>
      <c r="W2" s="21">
        <f t="shared" si="0"/>
        <v>1763.1254141099996</v>
      </c>
      <c r="X2" s="21">
        <f t="shared" si="0"/>
        <v>1508.1256669392001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14.357045815199999</v>
      </c>
      <c r="D3" s="24">
        <f t="shared" ref="D3:W3" si="2">SUM(D4,D8,D11)</f>
        <v>11.9541464064</v>
      </c>
      <c r="E3" s="24">
        <f t="shared" si="2"/>
        <v>16.753202135999999</v>
      </c>
      <c r="F3" s="24">
        <f t="shared" si="2"/>
        <v>16.724544011999999</v>
      </c>
      <c r="G3" s="24">
        <f t="shared" si="2"/>
        <v>16.739378805600005</v>
      </c>
      <c r="H3" s="24">
        <f t="shared" si="2"/>
        <v>14.2457508864</v>
      </c>
      <c r="I3" s="24">
        <f t="shared" si="2"/>
        <v>14.228020224000002</v>
      </c>
      <c r="J3" s="24">
        <f t="shared" si="2"/>
        <v>16.405546291200004</v>
      </c>
      <c r="K3" s="24">
        <f t="shared" si="2"/>
        <v>15.9756613632</v>
      </c>
      <c r="L3" s="24">
        <f t="shared" si="2"/>
        <v>16.389822873600004</v>
      </c>
      <c r="M3" s="24">
        <f t="shared" si="2"/>
        <v>16.201698559199997</v>
      </c>
      <c r="N3" s="24">
        <f t="shared" si="2"/>
        <v>16.079881276799998</v>
      </c>
      <c r="O3" s="24">
        <f t="shared" si="2"/>
        <v>13.806023140800001</v>
      </c>
      <c r="P3" s="24">
        <f t="shared" si="2"/>
        <v>9.1751316623999983</v>
      </c>
      <c r="Q3" s="24">
        <f t="shared" si="2"/>
        <v>9.2165990399999984</v>
      </c>
      <c r="R3" s="24">
        <f t="shared" si="2"/>
        <v>9.1123974215999972</v>
      </c>
      <c r="S3" s="24">
        <f t="shared" si="2"/>
        <v>9.1940515128000015</v>
      </c>
      <c r="T3" s="24">
        <f t="shared" si="2"/>
        <v>6.8365686312000005</v>
      </c>
      <c r="U3" s="24">
        <f t="shared" si="2"/>
        <v>9.1004480424</v>
      </c>
      <c r="V3" s="24">
        <f t="shared" si="2"/>
        <v>6.8484709655999998</v>
      </c>
      <c r="W3" s="24">
        <f t="shared" si="2"/>
        <v>6.8386961016000019</v>
      </c>
      <c r="X3" s="24">
        <f t="shared" ref="X3" si="3">SUM(X4,X8,X11)</f>
        <v>9.0901582991999987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14.357045815199999</v>
      </c>
      <c r="D4" s="19">
        <f t="shared" ref="D4:W4" si="5">SUM(D5:D7)</f>
        <v>11.9541464064</v>
      </c>
      <c r="E4" s="19">
        <f t="shared" si="5"/>
        <v>16.753202135999999</v>
      </c>
      <c r="F4" s="19">
        <f t="shared" si="5"/>
        <v>16.724544011999999</v>
      </c>
      <c r="G4" s="19">
        <f t="shared" si="5"/>
        <v>16.739378805600005</v>
      </c>
      <c r="H4" s="19">
        <f t="shared" si="5"/>
        <v>14.2457508864</v>
      </c>
      <c r="I4" s="19">
        <f t="shared" si="5"/>
        <v>14.228020224000002</v>
      </c>
      <c r="J4" s="19">
        <f t="shared" si="5"/>
        <v>16.405546291200004</v>
      </c>
      <c r="K4" s="19">
        <f t="shared" si="5"/>
        <v>15.9756613632</v>
      </c>
      <c r="L4" s="19">
        <f t="shared" si="5"/>
        <v>16.389822873600004</v>
      </c>
      <c r="M4" s="19">
        <f t="shared" si="5"/>
        <v>16.201698559199997</v>
      </c>
      <c r="N4" s="19">
        <f t="shared" si="5"/>
        <v>16.079881276799998</v>
      </c>
      <c r="O4" s="19">
        <f t="shared" si="5"/>
        <v>13.806023140800001</v>
      </c>
      <c r="P4" s="19">
        <f t="shared" si="5"/>
        <v>9.1751316623999983</v>
      </c>
      <c r="Q4" s="19">
        <f t="shared" si="5"/>
        <v>9.2165990399999984</v>
      </c>
      <c r="R4" s="19">
        <f t="shared" si="5"/>
        <v>9.1123974215999972</v>
      </c>
      <c r="S4" s="19">
        <f t="shared" si="5"/>
        <v>9.1940515128000015</v>
      </c>
      <c r="T4" s="19">
        <f t="shared" si="5"/>
        <v>6.8365686312000005</v>
      </c>
      <c r="U4" s="19">
        <f t="shared" si="5"/>
        <v>9.1004480424</v>
      </c>
      <c r="V4" s="19">
        <f t="shared" si="5"/>
        <v>6.8484709655999998</v>
      </c>
      <c r="W4" s="19">
        <f t="shared" si="5"/>
        <v>6.8386961016000019</v>
      </c>
      <c r="X4" s="19">
        <f t="shared" ref="X4" si="6">SUM(X5:X7)</f>
        <v>9.0901582991999987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14.357045815199999</v>
      </c>
      <c r="D7" s="8">
        <v>11.9541464064</v>
      </c>
      <c r="E7" s="8">
        <v>16.753202135999999</v>
      </c>
      <c r="F7" s="8">
        <v>16.724544011999999</v>
      </c>
      <c r="G7" s="8">
        <v>16.739378805600005</v>
      </c>
      <c r="H7" s="8">
        <v>14.2457508864</v>
      </c>
      <c r="I7" s="8">
        <v>14.228020224000002</v>
      </c>
      <c r="J7" s="8">
        <v>16.405546291200004</v>
      </c>
      <c r="K7" s="8">
        <v>15.9756613632</v>
      </c>
      <c r="L7" s="8">
        <v>16.389822873600004</v>
      </c>
      <c r="M7" s="8">
        <v>16.201698559199997</v>
      </c>
      <c r="N7" s="8">
        <v>16.079881276799998</v>
      </c>
      <c r="O7" s="8">
        <v>13.806023140800001</v>
      </c>
      <c r="P7" s="8">
        <v>9.1751316623999983</v>
      </c>
      <c r="Q7" s="8">
        <v>9.2165990399999984</v>
      </c>
      <c r="R7" s="8">
        <v>9.1123974215999972</v>
      </c>
      <c r="S7" s="8">
        <v>9.1940515128000015</v>
      </c>
      <c r="T7" s="8">
        <v>6.8365686312000005</v>
      </c>
      <c r="U7" s="8">
        <v>9.1004480424</v>
      </c>
      <c r="V7" s="8">
        <v>6.8484709655999998</v>
      </c>
      <c r="W7" s="8">
        <v>6.8386961016000019</v>
      </c>
      <c r="X7" s="8">
        <v>9.0901582991999987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78.690519705600011</v>
      </c>
      <c r="D22" s="27">
        <f t="shared" si="10"/>
        <v>93.776469811200016</v>
      </c>
      <c r="E22" s="27">
        <f t="shared" si="10"/>
        <v>104.113905984</v>
      </c>
      <c r="F22" s="27">
        <f t="shared" si="10"/>
        <v>115.50138209279999</v>
      </c>
      <c r="G22" s="27">
        <f t="shared" si="10"/>
        <v>127.0168200576</v>
      </c>
      <c r="H22" s="27">
        <f t="shared" si="10"/>
        <v>111.66252641280001</v>
      </c>
      <c r="I22" s="27">
        <f t="shared" si="10"/>
        <v>110.52705311999999</v>
      </c>
      <c r="J22" s="27">
        <f t="shared" si="10"/>
        <v>131.80372254720001</v>
      </c>
      <c r="K22" s="27">
        <f t="shared" si="10"/>
        <v>155.77775262719999</v>
      </c>
      <c r="L22" s="27">
        <f t="shared" si="10"/>
        <v>183.04454234879998</v>
      </c>
      <c r="M22" s="27">
        <f t="shared" si="10"/>
        <v>222.90390777600004</v>
      </c>
      <c r="N22" s="27">
        <f t="shared" si="10"/>
        <v>183.07420017479996</v>
      </c>
      <c r="O22" s="27">
        <f t="shared" si="10"/>
        <v>209.18369043000001</v>
      </c>
      <c r="P22" s="27">
        <f t="shared" si="10"/>
        <v>192.05890102079999</v>
      </c>
      <c r="Q22" s="27">
        <f t="shared" si="10"/>
        <v>180.379544598</v>
      </c>
      <c r="R22" s="27">
        <f t="shared" si="10"/>
        <v>188.9670004596</v>
      </c>
      <c r="S22" s="27">
        <f t="shared" si="10"/>
        <v>215.15055360479994</v>
      </c>
      <c r="T22" s="27">
        <f t="shared" si="10"/>
        <v>219.75934448159998</v>
      </c>
      <c r="U22" s="27">
        <f t="shared" si="10"/>
        <v>217.00609722000002</v>
      </c>
      <c r="V22" s="27">
        <f t="shared" si="10"/>
        <v>213.56967059999997</v>
      </c>
      <c r="W22" s="27">
        <f t="shared" si="10"/>
        <v>135.4182777684</v>
      </c>
      <c r="X22" s="27">
        <f t="shared" si="10"/>
        <v>126.38716199999999</v>
      </c>
    </row>
    <row r="23" spans="1:24" ht="11.25" customHeight="1" x14ac:dyDescent="0.2">
      <c r="A23" s="29" t="s">
        <v>36</v>
      </c>
      <c r="B23" s="7" t="s">
        <v>37</v>
      </c>
      <c r="C23" s="8">
        <v>78.690519705600011</v>
      </c>
      <c r="D23" s="8">
        <v>93.776469811200016</v>
      </c>
      <c r="E23" s="8">
        <v>104.113905984</v>
      </c>
      <c r="F23" s="8">
        <v>115.50138209279999</v>
      </c>
      <c r="G23" s="8">
        <v>127.0168200576</v>
      </c>
      <c r="H23" s="8">
        <v>111.66252641280001</v>
      </c>
      <c r="I23" s="8">
        <v>110.52705311999999</v>
      </c>
      <c r="J23" s="8">
        <v>131.80372254720001</v>
      </c>
      <c r="K23" s="8">
        <v>155.77775262719999</v>
      </c>
      <c r="L23" s="8">
        <v>183.04454234879998</v>
      </c>
      <c r="M23" s="8">
        <v>222.90390777600004</v>
      </c>
      <c r="N23" s="8">
        <v>183.07420017479996</v>
      </c>
      <c r="O23" s="8">
        <v>209.18369043000001</v>
      </c>
      <c r="P23" s="8">
        <v>192.05890102079999</v>
      </c>
      <c r="Q23" s="8">
        <v>180.379544598</v>
      </c>
      <c r="R23" s="8">
        <v>188.9670004596</v>
      </c>
      <c r="S23" s="8">
        <v>215.15055360479994</v>
      </c>
      <c r="T23" s="8">
        <v>219.75934448159998</v>
      </c>
      <c r="U23" s="8">
        <v>217.00609722000002</v>
      </c>
      <c r="V23" s="8">
        <v>213.56967059999997</v>
      </c>
      <c r="W23" s="8">
        <v>135.4182777684</v>
      </c>
      <c r="X23" s="8">
        <v>126.38716199999999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1890.6998306399996</v>
      </c>
      <c r="D26" s="27">
        <f t="shared" si="11"/>
        <v>1862.5732595999998</v>
      </c>
      <c r="E26" s="27">
        <f t="shared" si="11"/>
        <v>1890.5166140399999</v>
      </c>
      <c r="F26" s="27">
        <f t="shared" si="11"/>
        <v>1893.0467534399997</v>
      </c>
      <c r="G26" s="27">
        <f t="shared" si="11"/>
        <v>1808.3707552799997</v>
      </c>
      <c r="H26" s="27">
        <f t="shared" si="11"/>
        <v>1841.8291541999999</v>
      </c>
      <c r="I26" s="27">
        <f t="shared" si="11"/>
        <v>1796.1789945600001</v>
      </c>
      <c r="J26" s="27">
        <f t="shared" si="11"/>
        <v>1824.2757262800001</v>
      </c>
      <c r="K26" s="27">
        <f t="shared" si="11"/>
        <v>1771.6377214800002</v>
      </c>
      <c r="L26" s="27">
        <f t="shared" si="11"/>
        <v>1674.3533367599998</v>
      </c>
      <c r="M26" s="27">
        <f t="shared" si="11"/>
        <v>1538.233461</v>
      </c>
      <c r="N26" s="27">
        <f t="shared" si="11"/>
        <v>1443.7388278799999</v>
      </c>
      <c r="O26" s="27">
        <f t="shared" si="11"/>
        <v>1509.7967434799998</v>
      </c>
      <c r="P26" s="27">
        <f t="shared" si="11"/>
        <v>1449.01811772</v>
      </c>
      <c r="Q26" s="27">
        <f t="shared" si="11"/>
        <v>1373.37548436</v>
      </c>
      <c r="R26" s="27">
        <f t="shared" si="11"/>
        <v>1506.3316084800001</v>
      </c>
      <c r="S26" s="27">
        <f t="shared" si="11"/>
        <v>1513.4224816799997</v>
      </c>
      <c r="T26" s="27">
        <f t="shared" si="11"/>
        <v>1503.4295156399999</v>
      </c>
      <c r="U26" s="27">
        <f t="shared" si="11"/>
        <v>1373.2834712400004</v>
      </c>
      <c r="V26" s="27">
        <f t="shared" si="11"/>
        <v>1551.0029112000002</v>
      </c>
      <c r="W26" s="27">
        <f t="shared" si="11"/>
        <v>1615.1119743599997</v>
      </c>
      <c r="X26" s="27">
        <f t="shared" si="11"/>
        <v>1366.1720953199999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1890.6998306399996</v>
      </c>
      <c r="D33" s="19">
        <f t="shared" si="13"/>
        <v>1862.5732595999998</v>
      </c>
      <c r="E33" s="19">
        <f t="shared" si="13"/>
        <v>1890.5166140399999</v>
      </c>
      <c r="F33" s="19">
        <f t="shared" si="13"/>
        <v>1893.0467534399997</v>
      </c>
      <c r="G33" s="19">
        <f t="shared" si="13"/>
        <v>1808.3707552799997</v>
      </c>
      <c r="H33" s="19">
        <f t="shared" si="13"/>
        <v>1841.8291541999999</v>
      </c>
      <c r="I33" s="19">
        <f t="shared" si="13"/>
        <v>1796.1789945600001</v>
      </c>
      <c r="J33" s="19">
        <f t="shared" si="13"/>
        <v>1824.2757262800001</v>
      </c>
      <c r="K33" s="19">
        <f t="shared" si="13"/>
        <v>1771.6377214800002</v>
      </c>
      <c r="L33" s="19">
        <f t="shared" si="13"/>
        <v>1674.3533367599998</v>
      </c>
      <c r="M33" s="19">
        <f t="shared" si="13"/>
        <v>1538.233461</v>
      </c>
      <c r="N33" s="19">
        <f t="shared" si="13"/>
        <v>1443.7388278799999</v>
      </c>
      <c r="O33" s="19">
        <f t="shared" si="13"/>
        <v>1509.7967434799998</v>
      </c>
      <c r="P33" s="19">
        <f t="shared" si="13"/>
        <v>1449.01811772</v>
      </c>
      <c r="Q33" s="19">
        <f t="shared" si="13"/>
        <v>1373.37548436</v>
      </c>
      <c r="R33" s="19">
        <f t="shared" si="13"/>
        <v>1506.3316084800001</v>
      </c>
      <c r="S33" s="19">
        <f t="shared" si="13"/>
        <v>1513.4224816799997</v>
      </c>
      <c r="T33" s="19">
        <f t="shared" si="13"/>
        <v>1503.4295156399999</v>
      </c>
      <c r="U33" s="19">
        <f t="shared" si="13"/>
        <v>1373.2834712400004</v>
      </c>
      <c r="V33" s="19">
        <f t="shared" si="13"/>
        <v>1551.0029112000002</v>
      </c>
      <c r="W33" s="19">
        <f t="shared" si="13"/>
        <v>1615.1119743599997</v>
      </c>
      <c r="X33" s="19">
        <f t="shared" si="13"/>
        <v>1366.1720953199999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14.576175720000002</v>
      </c>
      <c r="D36" s="8">
        <v>11.660804280000001</v>
      </c>
      <c r="E36" s="8">
        <v>11.660804280000001</v>
      </c>
      <c r="F36" s="8">
        <v>11.660804280000001</v>
      </c>
      <c r="G36" s="8">
        <v>11.660804280000001</v>
      </c>
      <c r="H36" s="8">
        <v>11.660804280000001</v>
      </c>
      <c r="I36" s="8">
        <v>14.576175720000002</v>
      </c>
      <c r="J36" s="8">
        <v>14.576175720000002</v>
      </c>
      <c r="K36" s="8">
        <v>11.660804280000001</v>
      </c>
      <c r="L36" s="8">
        <v>11.660804280000001</v>
      </c>
      <c r="M36" s="8">
        <v>11.660804280000001</v>
      </c>
      <c r="N36" s="8">
        <v>11.660804280000001</v>
      </c>
      <c r="O36" s="8">
        <v>14.576175720000002</v>
      </c>
      <c r="P36" s="8">
        <v>11.686019040000001</v>
      </c>
      <c r="Q36" s="8">
        <v>11.686019040000001</v>
      </c>
      <c r="R36" s="8">
        <v>8.7645142800000002</v>
      </c>
      <c r="S36" s="8">
        <v>8.7645142800000002</v>
      </c>
      <c r="T36" s="8">
        <v>8.7645142800000002</v>
      </c>
      <c r="U36" s="8">
        <v>5.8430095200000007</v>
      </c>
      <c r="V36" s="8">
        <v>5.8430095200000007</v>
      </c>
      <c r="W36" s="8">
        <v>5.8430095200000007</v>
      </c>
      <c r="X36" s="8">
        <v>11.686019040000001</v>
      </c>
    </row>
    <row r="37" spans="1:24" ht="11.25" customHeight="1" x14ac:dyDescent="0.2">
      <c r="A37" s="28" t="s">
        <v>60</v>
      </c>
      <c r="B37" s="7" t="s">
        <v>61</v>
      </c>
      <c r="C37" s="8">
        <v>238.39186140000001</v>
      </c>
      <c r="D37" s="8">
        <v>241.37190000000001</v>
      </c>
      <c r="E37" s="8">
        <v>244.35168912</v>
      </c>
      <c r="F37" s="8">
        <v>247.33172771999998</v>
      </c>
      <c r="G37" s="8">
        <v>253.62136799999999</v>
      </c>
      <c r="H37" s="8">
        <v>256.27134456000005</v>
      </c>
      <c r="I37" s="8">
        <v>256.32523223999999</v>
      </c>
      <c r="J37" s="8">
        <v>262.34094348000002</v>
      </c>
      <c r="K37" s="8">
        <v>235.41207228000002</v>
      </c>
      <c r="L37" s="8">
        <v>223.49266632000001</v>
      </c>
      <c r="M37" s="8">
        <v>17.879483159999999</v>
      </c>
      <c r="N37" s="8">
        <v>26.819099999999999</v>
      </c>
      <c r="O37" s="8">
        <v>23.839310879999999</v>
      </c>
      <c r="P37" s="8">
        <v>21.053367720000001</v>
      </c>
      <c r="Q37" s="8">
        <v>21.053367720000001</v>
      </c>
      <c r="R37" s="8">
        <v>21.053367720000001</v>
      </c>
      <c r="S37" s="8">
        <v>21.053367720000001</v>
      </c>
      <c r="T37" s="8">
        <v>24.06084912</v>
      </c>
      <c r="U37" s="8">
        <v>24.06084912</v>
      </c>
      <c r="V37" s="8">
        <v>24.06084912</v>
      </c>
      <c r="W37" s="8">
        <v>24.06084912</v>
      </c>
      <c r="X37" s="8">
        <v>24.06084912</v>
      </c>
    </row>
    <row r="38" spans="1:24" ht="11.25" customHeight="1" x14ac:dyDescent="0.2">
      <c r="A38" s="28" t="s">
        <v>62</v>
      </c>
      <c r="B38" s="7" t="s">
        <v>63</v>
      </c>
      <c r="C38" s="8">
        <v>3.0590279999999996</v>
      </c>
      <c r="D38" s="8">
        <v>3.0590279999999996</v>
      </c>
      <c r="E38" s="8">
        <v>3.0590279999999996</v>
      </c>
      <c r="F38" s="8">
        <v>12.236112</v>
      </c>
      <c r="G38" s="8">
        <v>12.236112</v>
      </c>
      <c r="H38" s="8">
        <v>9.1770840000000007</v>
      </c>
      <c r="I38" s="8">
        <v>12.236112</v>
      </c>
      <c r="J38" s="8">
        <v>12.236112</v>
      </c>
      <c r="K38" s="8">
        <v>9.1770840000000007</v>
      </c>
      <c r="L38" s="8">
        <v>3.0590279999999996</v>
      </c>
      <c r="M38" s="8">
        <v>3.0590279999999996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121.41744371999999</v>
      </c>
      <c r="D40" s="8">
        <v>99.624668760000006</v>
      </c>
      <c r="E40" s="8">
        <v>121.41744371999999</v>
      </c>
      <c r="F40" s="8">
        <v>124.53077124000002</v>
      </c>
      <c r="G40" s="8">
        <v>77.831634960000031</v>
      </c>
      <c r="H40" s="8">
        <v>133.87049496</v>
      </c>
      <c r="I40" s="8">
        <v>140.09715000000003</v>
      </c>
      <c r="J40" s="8">
        <v>149.43687372000002</v>
      </c>
      <c r="K40" s="8">
        <v>158.77685628000003</v>
      </c>
      <c r="L40" s="8">
        <v>165.00325248000001</v>
      </c>
      <c r="M40" s="8">
        <v>186.79628628</v>
      </c>
      <c r="N40" s="8">
        <v>121.41744371999999</v>
      </c>
      <c r="O40" s="8">
        <v>149.43687372000002</v>
      </c>
      <c r="P40" s="8">
        <v>140.09715000000003</v>
      </c>
      <c r="Q40" s="8">
        <v>108.96439247999997</v>
      </c>
      <c r="R40" s="8">
        <v>115.19104752000001</v>
      </c>
      <c r="S40" s="8">
        <v>161.88992496</v>
      </c>
      <c r="T40" s="8">
        <v>152.55020124000004</v>
      </c>
      <c r="U40" s="8">
        <v>124.53077124000002</v>
      </c>
      <c r="V40" s="8">
        <v>171.22990752000004</v>
      </c>
      <c r="W40" s="8">
        <v>165.00325248000001</v>
      </c>
      <c r="X40" s="8">
        <v>102.73799628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1366.9227889199997</v>
      </c>
      <c r="D43" s="8">
        <v>1344.6187185599999</v>
      </c>
      <c r="E43" s="8">
        <v>1338.2460889199999</v>
      </c>
      <c r="F43" s="8">
        <v>1328.6870110799998</v>
      </c>
      <c r="G43" s="8">
        <v>1293.9639289199997</v>
      </c>
      <c r="H43" s="8">
        <v>1262.2490992800001</v>
      </c>
      <c r="I43" s="8">
        <v>1220.2496046000001</v>
      </c>
      <c r="J43" s="8">
        <v>1239.3530884799998</v>
      </c>
      <c r="K43" s="8">
        <v>1236.2127897600001</v>
      </c>
      <c r="L43" s="8">
        <v>1157.0763016799999</v>
      </c>
      <c r="M43" s="8">
        <v>1217.4499584</v>
      </c>
      <c r="N43" s="8">
        <v>1204.5993289199998</v>
      </c>
      <c r="O43" s="8">
        <v>1277.5091050799997</v>
      </c>
      <c r="P43" s="8">
        <v>1232.4312</v>
      </c>
      <c r="Q43" s="8">
        <v>1200.42</v>
      </c>
      <c r="R43" s="8">
        <v>1336.3336864800001</v>
      </c>
      <c r="S43" s="8">
        <v>1293.5725919999998</v>
      </c>
      <c r="T43" s="8">
        <v>1289.9113109999998</v>
      </c>
      <c r="U43" s="8">
        <v>1190.7062013600003</v>
      </c>
      <c r="V43" s="8">
        <v>1324.8534031200002</v>
      </c>
      <c r="W43" s="8">
        <v>1404.5700941999996</v>
      </c>
      <c r="X43" s="8">
        <v>1218.3062579999998</v>
      </c>
    </row>
    <row r="44" spans="1:24" ht="11.25" customHeight="1" x14ac:dyDescent="0.2">
      <c r="A44" s="28" t="s">
        <v>74</v>
      </c>
      <c r="B44" s="7" t="s">
        <v>75</v>
      </c>
      <c r="C44" s="8">
        <v>146.33253288000003</v>
      </c>
      <c r="D44" s="8">
        <v>162.23814000000002</v>
      </c>
      <c r="E44" s="8">
        <v>171.78156000000004</v>
      </c>
      <c r="F44" s="8">
        <v>168.60032712</v>
      </c>
      <c r="G44" s="8">
        <v>159.05690712000001</v>
      </c>
      <c r="H44" s="8">
        <v>168.60032712</v>
      </c>
      <c r="I44" s="8">
        <v>152.69472000000002</v>
      </c>
      <c r="J44" s="8">
        <v>146.33253288000003</v>
      </c>
      <c r="K44" s="8">
        <v>120.39811488000002</v>
      </c>
      <c r="L44" s="8">
        <v>114.06128399999999</v>
      </c>
      <c r="M44" s="8">
        <v>101.38790088</v>
      </c>
      <c r="N44" s="8">
        <v>79.242150960000018</v>
      </c>
      <c r="O44" s="8">
        <v>44.435278080000003</v>
      </c>
      <c r="P44" s="8">
        <v>43.750380960000001</v>
      </c>
      <c r="Q44" s="8">
        <v>31.25170512</v>
      </c>
      <c r="R44" s="8">
        <v>24.988992480000004</v>
      </c>
      <c r="S44" s="8">
        <v>28.142082720000005</v>
      </c>
      <c r="T44" s="8">
        <v>28.14264</v>
      </c>
      <c r="U44" s="8">
        <v>28.14264</v>
      </c>
      <c r="V44" s="8">
        <v>25.015741920000004</v>
      </c>
      <c r="W44" s="8">
        <v>15.634769040000002</v>
      </c>
      <c r="X44" s="8">
        <v>9.3809728800000016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33.929279999999999</v>
      </c>
      <c r="D51" s="27">
        <v>32.515559999999994</v>
      </c>
      <c r="E51" s="27">
        <v>32.868990000000011</v>
      </c>
      <c r="F51" s="27">
        <v>30.294</v>
      </c>
      <c r="G51" s="27">
        <v>33.929279999999999</v>
      </c>
      <c r="H51" s="27">
        <v>30.294</v>
      </c>
      <c r="I51" s="27">
        <v>27.719009999999994</v>
      </c>
      <c r="J51" s="27">
        <v>25.244798039999999</v>
      </c>
      <c r="K51" s="27">
        <v>19.387958040000001</v>
      </c>
      <c r="L51" s="27">
        <v>21.30678</v>
      </c>
      <c r="M51" s="27">
        <v>14.03622</v>
      </c>
      <c r="N51" s="27">
        <v>9.1891800000000003</v>
      </c>
      <c r="O51" s="27">
        <v>5.90733</v>
      </c>
      <c r="P51" s="27">
        <v>4.039200000000001</v>
      </c>
      <c r="Q51" s="27">
        <v>2.7769500000000007</v>
      </c>
      <c r="R51" s="27">
        <v>6.1597799999999996</v>
      </c>
      <c r="S51" s="27">
        <v>7.0181100000000001</v>
      </c>
      <c r="T51" s="27">
        <v>3.5902429199999997</v>
      </c>
      <c r="U51" s="27">
        <v>4.3425439199999998</v>
      </c>
      <c r="V51" s="27">
        <v>4.9991158799999997</v>
      </c>
      <c r="W51" s="27">
        <v>5.7564658800000004</v>
      </c>
      <c r="X51" s="27">
        <v>6.4762513199999994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448.87346783999999</v>
      </c>
      <c r="D61" s="49">
        <f t="shared" si="15"/>
        <v>515.8552240800002</v>
      </c>
      <c r="E61" s="49">
        <f t="shared" si="15"/>
        <v>545.19351263999988</v>
      </c>
      <c r="F61" s="49">
        <f t="shared" si="15"/>
        <v>563.22262080000007</v>
      </c>
      <c r="G61" s="49">
        <f t="shared" si="15"/>
        <v>564.11313336000012</v>
      </c>
      <c r="H61" s="49">
        <f t="shared" si="15"/>
        <v>575.70653447999996</v>
      </c>
      <c r="I61" s="49">
        <f t="shared" si="15"/>
        <v>604.15730928000016</v>
      </c>
      <c r="J61" s="49">
        <f t="shared" si="15"/>
        <v>602.53222175999997</v>
      </c>
      <c r="K61" s="49">
        <f t="shared" si="15"/>
        <v>592.68549600000017</v>
      </c>
      <c r="L61" s="49">
        <f t="shared" si="15"/>
        <v>687.2701118399998</v>
      </c>
      <c r="M61" s="49">
        <f t="shared" si="15"/>
        <v>797.3553297599999</v>
      </c>
      <c r="N61" s="49">
        <f t="shared" si="15"/>
        <v>673.11081575999981</v>
      </c>
      <c r="O61" s="49">
        <f t="shared" si="15"/>
        <v>783.10862784000017</v>
      </c>
      <c r="P61" s="49">
        <f t="shared" si="15"/>
        <v>862.23773663999964</v>
      </c>
      <c r="Q61" s="49">
        <f t="shared" si="15"/>
        <v>807.42389471999979</v>
      </c>
      <c r="R61" s="49">
        <f t="shared" si="15"/>
        <v>725.43870071999993</v>
      </c>
      <c r="S61" s="49">
        <f t="shared" si="15"/>
        <v>809.15303159999985</v>
      </c>
      <c r="T61" s="49">
        <f t="shared" si="15"/>
        <v>780.22350359999996</v>
      </c>
      <c r="U61" s="49">
        <f t="shared" si="15"/>
        <v>760.58635320000008</v>
      </c>
      <c r="V61" s="49">
        <f t="shared" si="15"/>
        <v>749.96714880000002</v>
      </c>
      <c r="W61" s="49">
        <f t="shared" si="15"/>
        <v>674.14792247999992</v>
      </c>
      <c r="X61" s="49">
        <f t="shared" si="15"/>
        <v>777.15001152000025</v>
      </c>
    </row>
    <row r="62" spans="1:24" ht="11.25" customHeight="1" x14ac:dyDescent="0.2">
      <c r="A62" s="50" t="s">
        <v>92</v>
      </c>
      <c r="B62" s="51" t="s">
        <v>93</v>
      </c>
      <c r="C62" s="52">
        <v>447.99995519999999</v>
      </c>
      <c r="D62" s="52">
        <v>515.20008960000018</v>
      </c>
      <c r="E62" s="52">
        <v>544.31999999999994</v>
      </c>
      <c r="F62" s="52">
        <v>562.23982080000007</v>
      </c>
      <c r="G62" s="52">
        <v>562.91195520000008</v>
      </c>
      <c r="H62" s="52">
        <v>574.55999999999995</v>
      </c>
      <c r="I62" s="52">
        <v>603.11986560000014</v>
      </c>
      <c r="J62" s="52">
        <v>601.44013439999992</v>
      </c>
      <c r="K62" s="52">
        <v>582.06395520000012</v>
      </c>
      <c r="L62" s="52">
        <v>643.99991039999986</v>
      </c>
      <c r="M62" s="52">
        <v>747.82391039999993</v>
      </c>
      <c r="N62" s="52">
        <v>632.79982079999979</v>
      </c>
      <c r="O62" s="52">
        <v>764.28817920000006</v>
      </c>
      <c r="P62" s="52">
        <v>858.92808959999968</v>
      </c>
      <c r="Q62" s="52">
        <v>804.04813439999987</v>
      </c>
      <c r="R62" s="52">
        <v>722.28804479999997</v>
      </c>
      <c r="S62" s="52">
        <v>805.39199999999983</v>
      </c>
      <c r="T62" s="52">
        <v>776.60795519999999</v>
      </c>
      <c r="U62" s="52">
        <v>756.44795520000002</v>
      </c>
      <c r="V62" s="52">
        <v>745.92</v>
      </c>
      <c r="W62" s="52">
        <v>669.87204480000003</v>
      </c>
      <c r="X62" s="52">
        <v>732.92808960000013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0.87351264000000006</v>
      </c>
      <c r="D64" s="52">
        <v>0.65513447999999996</v>
      </c>
      <c r="E64" s="52">
        <v>0.87351264000000006</v>
      </c>
      <c r="F64" s="52">
        <v>0.98280000000000012</v>
      </c>
      <c r="G64" s="52">
        <v>1.20117816</v>
      </c>
      <c r="H64" s="52">
        <v>1.1465344800000001</v>
      </c>
      <c r="I64" s="52">
        <v>1.03744368</v>
      </c>
      <c r="J64" s="52">
        <v>1.0920873600000003</v>
      </c>
      <c r="K64" s="52">
        <v>1.0920873600000003</v>
      </c>
      <c r="L64" s="52">
        <v>1.03744368</v>
      </c>
      <c r="M64" s="52">
        <v>1.03744368</v>
      </c>
      <c r="N64" s="52">
        <v>1.3104655200000002</v>
      </c>
      <c r="O64" s="52">
        <v>2.07488736</v>
      </c>
      <c r="P64" s="52">
        <v>1.36491264</v>
      </c>
      <c r="Q64" s="52">
        <v>1.4195563200000001</v>
      </c>
      <c r="R64" s="52">
        <v>1.1465344800000001</v>
      </c>
      <c r="S64" s="52">
        <v>1.1465344800000001</v>
      </c>
      <c r="T64" s="52">
        <v>1.6379344800000002</v>
      </c>
      <c r="U64" s="52">
        <v>2.1839781600000001</v>
      </c>
      <c r="V64" s="52">
        <v>2.07488736</v>
      </c>
      <c r="W64" s="52">
        <v>2.23862184</v>
      </c>
      <c r="X64" s="52">
        <v>3.8219126399999999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9.5294534399999993</v>
      </c>
      <c r="L67" s="52">
        <v>9.7236720000000005</v>
      </c>
      <c r="M67" s="52">
        <v>0</v>
      </c>
      <c r="N67" s="52">
        <v>0</v>
      </c>
      <c r="O67" s="52">
        <v>1.9493222399999999</v>
      </c>
      <c r="P67" s="52">
        <v>1.9447344</v>
      </c>
      <c r="Q67" s="52">
        <v>1.9562039999999998</v>
      </c>
      <c r="R67" s="52">
        <v>2.00412144</v>
      </c>
      <c r="S67" s="52">
        <v>2.1101515200000001</v>
      </c>
      <c r="T67" s="52">
        <v>1.9776139199999998</v>
      </c>
      <c r="U67" s="52">
        <v>1.9544198399999999</v>
      </c>
      <c r="V67" s="52">
        <v>1.97226144</v>
      </c>
      <c r="W67" s="52">
        <v>2.0372558399999998</v>
      </c>
      <c r="X67" s="52">
        <v>2.11575888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38.284250400000012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32.509085759999998</v>
      </c>
      <c r="M72" s="55">
        <v>48.493975679999991</v>
      </c>
      <c r="N72" s="55">
        <v>39.000529439999994</v>
      </c>
      <c r="O72" s="55">
        <v>14.79623904</v>
      </c>
      <c r="P72" s="55">
        <v>0</v>
      </c>
      <c r="Q72" s="55">
        <v>0</v>
      </c>
      <c r="R72" s="55">
        <v>0</v>
      </c>
      <c r="S72" s="55">
        <v>0.50434559999999984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2024-05-20T16:50:20Z</dcterms:created>
  <dcterms:modified xsi:type="dcterms:W3CDTF">2024-05-20T16:50:20Z</dcterms:modified>
</cp:coreProperties>
</file>