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R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83" i="149"/>
  <c r="B8" i="149"/>
  <c r="B4" i="149"/>
  <c r="B88" i="149"/>
  <c r="B72" i="149"/>
  <c r="B64" i="149"/>
  <c r="B90" i="149"/>
  <c r="B62" i="149"/>
  <c r="B76" i="149"/>
  <c r="B5" i="149"/>
  <c r="B14" i="149"/>
  <c r="B49" i="149"/>
  <c r="B77" i="149"/>
  <c r="B40" i="149"/>
  <c r="B59" i="149"/>
  <c r="B68" i="149"/>
  <c r="B50" i="149"/>
  <c r="B13" i="149"/>
  <c r="B87" i="149"/>
  <c r="B26" i="149"/>
  <c r="B42" i="149"/>
  <c r="B23" i="149"/>
  <c r="B66" i="149"/>
  <c r="B21" i="149"/>
  <c r="B56" i="149"/>
  <c r="B65" i="149"/>
  <c r="B54" i="149"/>
  <c r="B89" i="149"/>
  <c r="B79" i="149"/>
  <c r="B17" i="149"/>
  <c r="B41" i="149"/>
  <c r="B46" i="149"/>
  <c r="B31" i="149"/>
  <c r="B34" i="149"/>
  <c r="B52" i="149"/>
  <c r="B86" i="149"/>
  <c r="B39" i="149"/>
  <c r="B12" i="149"/>
  <c r="B70" i="149"/>
  <c r="B18" i="149"/>
  <c r="B53" i="149"/>
  <c r="B78" i="149"/>
  <c r="B51" i="149"/>
  <c r="B94" i="149"/>
  <c r="B63" i="149"/>
  <c r="B43" i="149"/>
  <c r="B55" i="149"/>
  <c r="B93" i="149"/>
  <c r="B47" i="149"/>
  <c r="B71" i="149"/>
  <c r="B61" i="149"/>
  <c r="B29" i="149"/>
  <c r="B38" i="149"/>
  <c r="B73" i="149"/>
  <c r="B60" i="149"/>
  <c r="B84" i="149"/>
  <c r="B81" i="149"/>
  <c r="B48" i="149"/>
  <c r="B16" i="149"/>
  <c r="B7" i="149"/>
  <c r="B58" i="149"/>
  <c r="B74" i="149"/>
  <c r="B57" i="149"/>
  <c r="B24" i="149"/>
  <c r="B33" i="149"/>
  <c r="B11" i="149"/>
  <c r="B32" i="149"/>
  <c r="B27" i="149"/>
  <c r="B35" i="149"/>
  <c r="B25" i="149"/>
  <c r="B30" i="149"/>
  <c r="B19" i="149"/>
  <c r="B15" i="149"/>
  <c r="B92" i="149"/>
  <c r="B85" i="149"/>
  <c r="B37" i="149"/>
  <c r="B28" i="149"/>
  <c r="B82" i="149"/>
  <c r="B44" i="149"/>
  <c r="B95" i="149"/>
  <c r="B69" i="149"/>
  <c r="B36" i="149"/>
  <c r="B67" i="149"/>
  <c r="B22" i="149"/>
  <c r="B6" i="149"/>
  <c r="B80" i="149"/>
  <c r="B45" i="149"/>
  <c r="B91" i="149"/>
  <c r="B9" i="149"/>
  <c r="B75" i="149"/>
  <c r="B20" i="149"/>
  <c r="B10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R3" i="161" l="1"/>
  <c r="Q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T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L26" i="78" s="1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T26" i="107" s="1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T3" i="186" s="1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E19" i="123" s="1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O44" i="124"/>
  <c r="W44" i="124"/>
  <c r="I45" i="124"/>
  <c r="Q45" i="124"/>
  <c r="C46" i="124"/>
  <c r="K46" i="124"/>
  <c r="K46" i="123" s="1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N51" i="123" s="1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E48" i="102" s="1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I45" i="102" s="1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V35" i="102" s="1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L50" i="102" s="1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H47" i="116" s="1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M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K37" i="116" s="1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N72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6" i="187" s="1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H3" i="112" s="1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S3" i="115" s="1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W26" i="201" s="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6" i="17" s="1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R46" i="123"/>
  <c r="T47" i="123"/>
  <c r="F48" i="123"/>
  <c r="H49" i="123"/>
  <c r="P49" i="123"/>
  <c r="X49" i="123"/>
  <c r="R50" i="123"/>
  <c r="F62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X41" i="102"/>
  <c r="J42" i="102"/>
  <c r="D43" i="102"/>
  <c r="L43" i="102"/>
  <c r="T43" i="102"/>
  <c r="H45" i="102"/>
  <c r="X45" i="102"/>
  <c r="J46" i="102"/>
  <c r="F48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6" i="197" s="1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D37" i="116"/>
  <c r="P39" i="116"/>
  <c r="X39" i="116"/>
  <c r="F42" i="116"/>
  <c r="N42" i="116"/>
  <c r="V42" i="116"/>
  <c r="H43" i="116"/>
  <c r="P43" i="116"/>
  <c r="D45" i="116"/>
  <c r="L45" i="116"/>
  <c r="T45" i="116"/>
  <c r="F46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F66" i="116" s="1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I26" i="89" s="1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K48" i="116"/>
  <c r="G50" i="116"/>
  <c r="I51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6" i="171" s="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X36" i="102"/>
  <c r="L38" i="102"/>
  <c r="T38" i="102"/>
  <c r="F39" i="102"/>
  <c r="V39" i="102"/>
  <c r="J41" i="102"/>
  <c r="R41" i="102"/>
  <c r="T42" i="102"/>
  <c r="F43" i="102"/>
  <c r="H44" i="102"/>
  <c r="P44" i="102"/>
  <c r="R45" i="102"/>
  <c r="D46" i="102"/>
  <c r="T46" i="102"/>
  <c r="F47" i="102"/>
  <c r="N47" i="102"/>
  <c r="P48" i="102"/>
  <c r="D50" i="102"/>
  <c r="N51" i="102"/>
  <c r="H61" i="185"/>
  <c r="P61" i="185"/>
  <c r="X61" i="185"/>
  <c r="T62" i="102"/>
  <c r="P64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52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26" i="191" s="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L22" i="11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C17" i="111" l="1"/>
  <c r="W26" i="194"/>
  <c r="F64" i="123"/>
  <c r="Q32" i="123"/>
  <c r="L26" i="114"/>
  <c r="P26" i="163"/>
  <c r="K26" i="85"/>
  <c r="S26" i="191"/>
  <c r="H3" i="201"/>
  <c r="F26" i="108"/>
  <c r="T26" i="86"/>
  <c r="U26" i="185"/>
  <c r="Q26" i="82"/>
  <c r="V3" i="88"/>
  <c r="V26" i="192"/>
  <c r="X11" i="104"/>
  <c r="U14" i="102"/>
  <c r="K26" i="191"/>
  <c r="W26" i="171"/>
  <c r="X26" i="77"/>
  <c r="I26" i="163"/>
  <c r="K27" i="111"/>
  <c r="J70" i="123"/>
  <c r="P24" i="123"/>
  <c r="K26" i="197"/>
  <c r="G26" i="110"/>
  <c r="S3" i="85"/>
  <c r="S71" i="102"/>
  <c r="F46" i="123"/>
  <c r="H43" i="123"/>
  <c r="L32" i="123"/>
  <c r="L16" i="123"/>
  <c r="T45" i="123"/>
  <c r="T45" i="93" s="1"/>
  <c r="T45" i="11" s="1"/>
  <c r="T45" i="9" s="1"/>
  <c r="T45" i="7" s="1"/>
  <c r="V42" i="123"/>
  <c r="X39" i="123"/>
  <c r="D32" i="123"/>
  <c r="D16" i="123"/>
  <c r="F13" i="123"/>
  <c r="D6" i="123"/>
  <c r="R49" i="123"/>
  <c r="R49" i="93" s="1"/>
  <c r="R49" i="11" s="1"/>
  <c r="R49" i="9" s="1"/>
  <c r="R49" i="7" s="1"/>
  <c r="T26" i="78"/>
  <c r="C36" i="116"/>
  <c r="K71" i="102"/>
  <c r="K17" i="105"/>
  <c r="K3" i="190"/>
  <c r="D50" i="123"/>
  <c r="C51" i="102"/>
  <c r="P48" i="123"/>
  <c r="D26" i="86"/>
  <c r="I26" i="201"/>
  <c r="D26" i="114"/>
  <c r="L3" i="163"/>
  <c r="X51" i="123"/>
  <c r="N29" i="123"/>
  <c r="I26" i="19"/>
  <c r="P51" i="123"/>
  <c r="F29" i="123"/>
  <c r="F29" i="93" s="1"/>
  <c r="F29" i="11" s="1"/>
  <c r="F29" i="9" s="1"/>
  <c r="F29" i="7" s="1"/>
  <c r="C27" i="111"/>
  <c r="C26" i="187"/>
  <c r="L17" i="106"/>
  <c r="E26" i="108"/>
  <c r="D71" i="123"/>
  <c r="K26" i="188"/>
  <c r="O4" i="16"/>
  <c r="R70" i="123"/>
  <c r="R70" i="93" s="1"/>
  <c r="R70" i="11" s="1"/>
  <c r="R70" i="9" s="1"/>
  <c r="R70" i="7" s="1"/>
  <c r="J40" i="123"/>
  <c r="L6" i="123"/>
  <c r="V4" i="16"/>
  <c r="X69" i="123"/>
  <c r="U3" i="88"/>
  <c r="P69" i="123"/>
  <c r="P69" i="93" s="1"/>
  <c r="P69" i="11" s="1"/>
  <c r="P69" i="9" s="1"/>
  <c r="P69" i="7" s="1"/>
  <c r="O40" i="123"/>
  <c r="J26" i="86"/>
  <c r="W26" i="112"/>
  <c r="E3" i="109"/>
  <c r="H69" i="123"/>
  <c r="D49" i="123"/>
  <c r="L21" i="123"/>
  <c r="M3" i="17"/>
  <c r="S26" i="17"/>
  <c r="R48" i="123"/>
  <c r="R48" i="93" s="1"/>
  <c r="R48" i="11" s="1"/>
  <c r="R48" i="9" s="1"/>
  <c r="R48" i="7" s="1"/>
  <c r="D21" i="123"/>
  <c r="R26" i="91"/>
  <c r="S26" i="186"/>
  <c r="N68" i="123"/>
  <c r="J26" i="109"/>
  <c r="O26" i="17"/>
  <c r="H26" i="185"/>
  <c r="D26" i="187"/>
  <c r="X26" i="193"/>
  <c r="K26" i="186"/>
  <c r="F68" i="123"/>
  <c r="I49" i="123"/>
  <c r="E24" i="123"/>
  <c r="C26" i="17"/>
  <c r="K17" i="111"/>
  <c r="P26" i="193"/>
  <c r="L37" i="123"/>
  <c r="L37" i="93" s="1"/>
  <c r="L37" i="11" s="1"/>
  <c r="L37" i="9" s="1"/>
  <c r="L37" i="7" s="1"/>
  <c r="D3" i="83"/>
  <c r="D2" i="83" s="1"/>
  <c r="U3" i="91"/>
  <c r="H26" i="193"/>
  <c r="D37" i="123"/>
  <c r="O66" i="116"/>
  <c r="N26" i="108"/>
  <c r="O26" i="115"/>
  <c r="O2" i="115" s="1"/>
  <c r="D67" i="123"/>
  <c r="T26" i="194"/>
  <c r="M26" i="191"/>
  <c r="M26" i="187"/>
  <c r="F26" i="187"/>
  <c r="E26" i="173"/>
  <c r="K20" i="102"/>
  <c r="W65" i="123"/>
  <c r="W61" i="123" s="1"/>
  <c r="E17" i="104"/>
  <c r="R3" i="18"/>
  <c r="U17" i="125"/>
  <c r="G8" i="125"/>
  <c r="P26" i="77"/>
  <c r="M26" i="192"/>
  <c r="L26" i="193"/>
  <c r="O26" i="188"/>
  <c r="H26" i="19"/>
  <c r="V26" i="203"/>
  <c r="C50" i="123"/>
  <c r="E47" i="123"/>
  <c r="G44" i="123"/>
  <c r="I41" i="123"/>
  <c r="I41" i="93" s="1"/>
  <c r="I41" i="11" s="1"/>
  <c r="I41" i="9" s="1"/>
  <c r="I41" i="7" s="1"/>
  <c r="K38" i="123"/>
  <c r="M35" i="123"/>
  <c r="M35" i="93" s="1"/>
  <c r="M35" i="11" s="1"/>
  <c r="M35" i="9" s="1"/>
  <c r="M35" i="7" s="1"/>
  <c r="M30" i="123"/>
  <c r="U19" i="123"/>
  <c r="U14" i="123"/>
  <c r="G10" i="123"/>
  <c r="H3" i="110"/>
  <c r="X3" i="107"/>
  <c r="S26" i="114"/>
  <c r="T26" i="112"/>
  <c r="T3" i="83"/>
  <c r="T2" i="83" s="1"/>
  <c r="K11" i="105"/>
  <c r="R8" i="75"/>
  <c r="N26" i="190"/>
  <c r="E26" i="190"/>
  <c r="Q50" i="102"/>
  <c r="S47" i="102"/>
  <c r="U44" i="102"/>
  <c r="U44" i="93" s="1"/>
  <c r="U44" i="11" s="1"/>
  <c r="U44" i="9" s="1"/>
  <c r="U44" i="7" s="1"/>
  <c r="C39" i="102"/>
  <c r="E36" i="102"/>
  <c r="M31" i="102"/>
  <c r="W26" i="19"/>
  <c r="V51" i="123"/>
  <c r="X48" i="123"/>
  <c r="W26" i="107"/>
  <c r="H4" i="104"/>
  <c r="C63" i="123"/>
  <c r="T26" i="173"/>
  <c r="N26" i="187"/>
  <c r="U26" i="171"/>
  <c r="M26" i="108"/>
  <c r="U3" i="83"/>
  <c r="N3" i="19"/>
  <c r="J3" i="107"/>
  <c r="M68" i="102"/>
  <c r="N3" i="186"/>
  <c r="T3" i="115"/>
  <c r="L26" i="107"/>
  <c r="M3" i="121"/>
  <c r="C3" i="193"/>
  <c r="W26" i="189"/>
  <c r="F3" i="174"/>
  <c r="F2" i="174" s="1"/>
  <c r="W26" i="173"/>
  <c r="T26" i="113"/>
  <c r="V26" i="107"/>
  <c r="C2" i="204"/>
  <c r="G3" i="198"/>
  <c r="P46" i="102"/>
  <c r="R43" i="102"/>
  <c r="R43" i="93" s="1"/>
  <c r="R43" i="11" s="1"/>
  <c r="R43" i="9" s="1"/>
  <c r="R43" i="7" s="1"/>
  <c r="X29" i="102"/>
  <c r="X29" i="93" s="1"/>
  <c r="X29" i="11" s="1"/>
  <c r="X29" i="9" s="1"/>
  <c r="X29" i="7" s="1"/>
  <c r="J49" i="123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X3" i="106" s="1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W40" i="93" s="1"/>
  <c r="W40" i="11" s="1"/>
  <c r="W40" i="9" s="1"/>
  <c r="W40" i="7" s="1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C46" i="93" s="1"/>
  <c r="C46" i="11" s="1"/>
  <c r="C46" i="9" s="1"/>
  <c r="C46" i="7" s="1"/>
  <c r="E43" i="123"/>
  <c r="G40" i="123"/>
  <c r="G40" i="93" s="1"/>
  <c r="G40" i="11" s="1"/>
  <c r="G40" i="9" s="1"/>
  <c r="G40" i="7" s="1"/>
  <c r="I37" i="123"/>
  <c r="I32" i="123"/>
  <c r="K29" i="123"/>
  <c r="Q21" i="123"/>
  <c r="Q21" i="93" s="1"/>
  <c r="Q21" i="11" s="1"/>
  <c r="Q21" i="9" s="1"/>
  <c r="Q21" i="7" s="1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N14" i="93" s="1"/>
  <c r="N14" i="11" s="1"/>
  <c r="N14" i="9" s="1"/>
  <c r="N14" i="7" s="1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T2" i="113" s="1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X3" i="18"/>
  <c r="H26" i="113"/>
  <c r="E47" i="116"/>
  <c r="E47" i="93" s="1"/>
  <c r="E47" i="11" s="1"/>
  <c r="E47" i="9" s="1"/>
  <c r="E47" i="7" s="1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K25" i="93" s="1"/>
  <c r="K25" i="11" s="1"/>
  <c r="K25" i="9" s="1"/>
  <c r="K25" i="7" s="1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K50" i="93" s="1"/>
  <c r="K50" i="11" s="1"/>
  <c r="K50" i="9" s="1"/>
  <c r="K50" i="7" s="1"/>
  <c r="M47" i="116"/>
  <c r="M47" i="93" s="1"/>
  <c r="M47" i="11" s="1"/>
  <c r="M47" i="9" s="1"/>
  <c r="M47" i="7" s="1"/>
  <c r="O3" i="198"/>
  <c r="O2" i="198" s="1"/>
  <c r="W26" i="115"/>
  <c r="U26" i="192"/>
  <c r="W26" i="188"/>
  <c r="S26" i="18"/>
  <c r="P3" i="19"/>
  <c r="V3" i="19"/>
  <c r="V2" i="19" s="1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R39" i="93" s="1"/>
  <c r="R39" i="11" s="1"/>
  <c r="R39" i="9" s="1"/>
  <c r="R39" i="7" s="1"/>
  <c r="T36" i="102"/>
  <c r="U49" i="102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M15" i="93" s="1"/>
  <c r="M15" i="11" s="1"/>
  <c r="M15" i="9" s="1"/>
  <c r="M15" i="7" s="1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D16" i="93" s="1"/>
  <c r="D16" i="11" s="1"/>
  <c r="D16" i="9" s="1"/>
  <c r="D16" i="7" s="1"/>
  <c r="F13" i="102"/>
  <c r="F13" i="93" s="1"/>
  <c r="F13" i="11" s="1"/>
  <c r="F13" i="9" s="1"/>
  <c r="F13" i="7" s="1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X2" i="121" s="1"/>
  <c r="H3" i="86"/>
  <c r="H2" i="86" s="1"/>
  <c r="M2" i="17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M3" i="111" s="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M2" i="18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G3" i="106" s="1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D2" i="108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J2" i="189"/>
  <c r="N26" i="19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V2" i="191" s="1"/>
  <c r="W26" i="114"/>
  <c r="K3" i="81"/>
  <c r="I49" i="116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W27" i="125"/>
  <c r="F27" i="125"/>
  <c r="M33" i="111"/>
  <c r="U17" i="111"/>
  <c r="M33" i="104"/>
  <c r="U17" i="104"/>
  <c r="K11" i="104"/>
  <c r="U33" i="105"/>
  <c r="S11" i="105"/>
  <c r="S3" i="105" s="1"/>
  <c r="C26" i="110"/>
  <c r="S26" i="90"/>
  <c r="S2" i="90" s="1"/>
  <c r="R11" i="104"/>
  <c r="R3" i="104" s="1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V2" i="193" s="1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1" i="123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I39" i="102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L2" i="19" s="1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O36" i="93"/>
  <c r="O36" i="11" s="1"/>
  <c r="O36" i="9" s="1"/>
  <c r="O36" i="7" s="1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W2" i="108" s="1"/>
  <c r="E3" i="89"/>
  <c r="C3" i="85"/>
  <c r="M3" i="84"/>
  <c r="F64" i="93"/>
  <c r="F64" i="11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M3" i="106" s="1"/>
  <c r="S4" i="106"/>
  <c r="W61" i="104"/>
  <c r="K33" i="104"/>
  <c r="K26" i="104" s="1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48" i="93"/>
  <c r="G48" i="11" s="1"/>
  <c r="G48" i="9" s="1"/>
  <c r="G48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Q26" i="125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N73" i="149"/>
  <c r="U73" i="149"/>
  <c r="S73" i="149"/>
  <c r="I25" i="149"/>
  <c r="F64" i="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C2" i="111" s="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U26" i="111"/>
  <c r="I3" i="191"/>
  <c r="I3" i="187"/>
  <c r="U49" i="93"/>
  <c r="U49" i="11" s="1"/>
  <c r="U49" i="9" s="1"/>
  <c r="U49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G2" i="81" s="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K31" i="93"/>
  <c r="K31" i="11" s="1"/>
  <c r="K31" i="9" s="1"/>
  <c r="K31" i="7" s="1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S17" i="103"/>
  <c r="S18" i="102"/>
  <c r="C7" i="93"/>
  <c r="C7" i="11" s="1"/>
  <c r="C7" i="9" s="1"/>
  <c r="C7" i="7" s="1"/>
  <c r="M16" i="149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O61" i="102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N89" i="149" l="1"/>
  <c r="C2" i="193"/>
  <c r="U72" i="93"/>
  <c r="U72" i="11" s="1"/>
  <c r="U72" i="9" s="1"/>
  <c r="U72" i="7" s="1"/>
  <c r="F2" i="17"/>
  <c r="V26" i="106"/>
  <c r="R26" i="16"/>
  <c r="P63" i="149"/>
  <c r="M26" i="111"/>
  <c r="O3" i="111"/>
  <c r="N2" i="108"/>
  <c r="O3" i="125"/>
  <c r="U14" i="93"/>
  <c r="U14" i="11" s="1"/>
  <c r="U14" i="9" s="1"/>
  <c r="U14" i="7" s="1"/>
  <c r="K2" i="104"/>
  <c r="E3" i="111"/>
  <c r="C26" i="16"/>
  <c r="C2" i="165"/>
  <c r="E93" i="149"/>
  <c r="P64" i="93"/>
  <c r="P64" i="11" s="1"/>
  <c r="P64" i="9" s="1"/>
  <c r="Q26" i="111"/>
  <c r="Q2" i="111" s="1"/>
  <c r="W2" i="84"/>
  <c r="E26" i="106"/>
  <c r="I39" i="93"/>
  <c r="I39" i="11" s="1"/>
  <c r="I39" i="9" s="1"/>
  <c r="I39" i="7" s="1"/>
  <c r="R3" i="125"/>
  <c r="L16" i="93"/>
  <c r="L16" i="11" s="1"/>
  <c r="L16" i="9" s="1"/>
  <c r="L16" i="7" s="1"/>
  <c r="H2" i="185"/>
  <c r="F2" i="91"/>
  <c r="H2" i="121"/>
  <c r="I2" i="195"/>
  <c r="M55" i="149"/>
  <c r="H33" i="116"/>
  <c r="O26" i="16"/>
  <c r="O2" i="16" s="1"/>
  <c r="U26" i="105"/>
  <c r="N2" i="19"/>
  <c r="T2" i="78"/>
  <c r="P24" i="93"/>
  <c r="P24" i="11" s="1"/>
  <c r="W3" i="104"/>
  <c r="X32" i="149"/>
  <c r="N26" i="16"/>
  <c r="N6" i="149"/>
  <c r="K88" i="149"/>
  <c r="J2" i="196"/>
  <c r="I6" i="93"/>
  <c r="I6" i="11" s="1"/>
  <c r="I6" i="9" s="1"/>
  <c r="I6" i="7" s="1"/>
  <c r="K63" i="93"/>
  <c r="K63" i="11" s="1"/>
  <c r="K63" i="9" s="1"/>
  <c r="K63" i="7" s="1"/>
  <c r="S11" i="123"/>
  <c r="F27" i="123"/>
  <c r="J2" i="194"/>
  <c r="T2" i="112"/>
  <c r="T61" i="149" s="1"/>
  <c r="W65" i="93"/>
  <c r="W65" i="11" s="1"/>
  <c r="W65" i="9" s="1"/>
  <c r="W65" i="7" s="1"/>
  <c r="N33" i="149"/>
  <c r="F26" i="106"/>
  <c r="Q4" i="123"/>
  <c r="P2" i="193"/>
  <c r="X2" i="19"/>
  <c r="M2" i="81"/>
  <c r="G55" i="149"/>
  <c r="S2" i="113"/>
  <c r="K2" i="109"/>
  <c r="G3" i="16"/>
  <c r="M26" i="16"/>
  <c r="D2" i="91"/>
  <c r="J2" i="192"/>
  <c r="U37" i="93"/>
  <c r="U37" i="11" s="1"/>
  <c r="U37" i="9" s="1"/>
  <c r="U37" i="7" s="1"/>
  <c r="X2" i="201"/>
  <c r="J27" i="123"/>
  <c r="D89" i="149"/>
  <c r="I49" i="93"/>
  <c r="I49" i="11" s="1"/>
  <c r="I49" i="9" s="1"/>
  <c r="I49" i="7" s="1"/>
  <c r="D11" i="123"/>
  <c r="I2" i="112"/>
  <c r="O2" i="114"/>
  <c r="C11" i="123"/>
  <c r="R26" i="105"/>
  <c r="G2" i="110"/>
  <c r="R66" i="93"/>
  <c r="R66" i="11" s="1"/>
  <c r="R66" i="9" s="1"/>
  <c r="R66" i="7" s="1"/>
  <c r="J2" i="17"/>
  <c r="J26" i="105"/>
  <c r="J2" i="105" s="1"/>
  <c r="C26" i="104"/>
  <c r="P51" i="93"/>
  <c r="P51" i="11" s="1"/>
  <c r="P51" i="9" s="1"/>
  <c r="P51" i="7" s="1"/>
  <c r="I2" i="19"/>
  <c r="N77" i="149"/>
  <c r="M2" i="187"/>
  <c r="Q2" i="197"/>
  <c r="O26" i="103"/>
  <c r="W2" i="115"/>
  <c r="H64" i="93"/>
  <c r="H64" i="11" s="1"/>
  <c r="K2" i="165"/>
  <c r="N2" i="190"/>
  <c r="I3" i="125"/>
  <c r="S26" i="104"/>
  <c r="S2" i="104" s="1"/>
  <c r="W3" i="16"/>
  <c r="R2" i="109"/>
  <c r="K2" i="112"/>
  <c r="H2" i="113"/>
  <c r="S7" i="93"/>
  <c r="S7" i="11" s="1"/>
  <c r="S7" i="9" s="1"/>
  <c r="S7" i="7" s="1"/>
  <c r="H2" i="203"/>
  <c r="L6" i="149"/>
  <c r="X2" i="18"/>
  <c r="H2" i="183"/>
  <c r="H95" i="149" s="1"/>
  <c r="T2" i="163"/>
  <c r="U33" i="116"/>
  <c r="U26" i="116" s="1"/>
  <c r="G2" i="203"/>
  <c r="W25" i="93"/>
  <c r="W25" i="11" s="1"/>
  <c r="W25" i="9" s="1"/>
  <c r="W25" i="7" s="1"/>
  <c r="S26" i="105"/>
  <c r="S2" i="105" s="1"/>
  <c r="G2" i="19"/>
  <c r="J26" i="125"/>
  <c r="H2" i="108"/>
  <c r="K26" i="125"/>
  <c r="K2" i="125" s="1"/>
  <c r="Q82" i="149"/>
  <c r="X66" i="93"/>
  <c r="X66" i="11" s="1"/>
  <c r="X66" i="9" s="1"/>
  <c r="X66" i="7" s="1"/>
  <c r="O17" i="123"/>
  <c r="V58" i="149"/>
  <c r="T26" i="125"/>
  <c r="D2" i="194"/>
  <c r="X2" i="183"/>
  <c r="G2" i="183"/>
  <c r="S26" i="124"/>
  <c r="D2" i="18"/>
  <c r="X26" i="75"/>
  <c r="D26" i="149"/>
  <c r="O3" i="104"/>
  <c r="T7" i="149"/>
  <c r="G42" i="93"/>
  <c r="G42" i="11" s="1"/>
  <c r="G42" i="9" s="1"/>
  <c r="G42" i="7" s="1"/>
  <c r="T2" i="173"/>
  <c r="M3" i="104"/>
  <c r="K32" i="149"/>
  <c r="M51" i="93"/>
  <c r="M51" i="11" s="1"/>
  <c r="M51" i="9" s="1"/>
  <c r="M51" i="7" s="1"/>
  <c r="N2" i="188"/>
  <c r="O48" i="93"/>
  <c r="O48" i="11" s="1"/>
  <c r="O48" i="9" s="1"/>
  <c r="O48" i="7" s="1"/>
  <c r="F26" i="124"/>
  <c r="E3" i="105"/>
  <c r="R33" i="116"/>
  <c r="R26" i="116" s="1"/>
  <c r="G26" i="103"/>
  <c r="G78" i="149"/>
  <c r="O2" i="186"/>
  <c r="O39" i="149" s="1"/>
  <c r="I2" i="186"/>
  <c r="J3" i="16"/>
  <c r="G2" i="190"/>
  <c r="K2" i="189"/>
  <c r="W17" i="123"/>
  <c r="E26" i="16"/>
  <c r="I3" i="16"/>
  <c r="E26" i="105"/>
  <c r="C26" i="117"/>
  <c r="W26" i="124"/>
  <c r="H26" i="104"/>
  <c r="H2" i="104" s="1"/>
  <c r="O27" i="123"/>
  <c r="J2" i="195"/>
  <c r="N2" i="112"/>
  <c r="J3" i="125"/>
  <c r="K26" i="117"/>
  <c r="T11" i="123"/>
  <c r="O11" i="123"/>
  <c r="E24" i="93"/>
  <c r="E24" i="11" s="1"/>
  <c r="E24" i="9" s="1"/>
  <c r="E24" i="7" s="1"/>
  <c r="F2" i="111"/>
  <c r="E2" i="201"/>
  <c r="Q16" i="93"/>
  <c r="Q16" i="11" s="1"/>
  <c r="Q16" i="9" s="1"/>
  <c r="Q16" i="7" s="1"/>
  <c r="I2" i="79"/>
  <c r="F2" i="109"/>
  <c r="X64" i="149"/>
  <c r="R89" i="149"/>
  <c r="F87" i="149"/>
  <c r="I87" i="149"/>
  <c r="T87" i="149"/>
  <c r="D82" i="149"/>
  <c r="D56" i="149"/>
  <c r="Q26" i="106"/>
  <c r="W44" i="149"/>
  <c r="W87" i="149"/>
  <c r="C87" i="149"/>
  <c r="V42" i="149"/>
  <c r="V87" i="149"/>
  <c r="P87" i="149"/>
  <c r="V63" i="149"/>
  <c r="O44" i="149"/>
  <c r="D87" i="149"/>
  <c r="L87" i="149"/>
  <c r="U87" i="149"/>
  <c r="D57" i="149"/>
  <c r="J2" i="193"/>
  <c r="N87" i="149"/>
  <c r="X87" i="149"/>
  <c r="H74" i="149"/>
  <c r="K95" i="149"/>
  <c r="Q18" i="149"/>
  <c r="V46" i="149"/>
  <c r="Q89" i="149"/>
  <c r="R87" i="149"/>
  <c r="N41" i="149"/>
  <c r="P74" i="149"/>
  <c r="J87" i="149"/>
  <c r="S87" i="149"/>
  <c r="L82" i="149"/>
  <c r="M76" i="149"/>
  <c r="K89" i="149"/>
  <c r="R64" i="149"/>
  <c r="Q87" i="149"/>
  <c r="T82" i="149"/>
  <c r="T56" i="149"/>
  <c r="L89" i="149"/>
  <c r="H93" i="149"/>
  <c r="N57" i="149"/>
  <c r="V57" i="149"/>
  <c r="I89" i="149"/>
  <c r="M87" i="149"/>
  <c r="K87" i="149"/>
  <c r="V18" i="149"/>
  <c r="L56" i="149"/>
  <c r="J89" i="149"/>
  <c r="F17" i="149"/>
  <c r="G26" i="117"/>
  <c r="V26" i="105"/>
  <c r="V2" i="105" s="1"/>
  <c r="M72" i="93"/>
  <c r="M72" i="11" s="1"/>
  <c r="M72" i="9" s="1"/>
  <c r="M72" i="7" s="1"/>
  <c r="U3" i="111"/>
  <c r="U2" i="111" s="1"/>
  <c r="I2" i="87"/>
  <c r="I2" i="109"/>
  <c r="M26" i="103"/>
  <c r="O10" i="93"/>
  <c r="O10" i="11" s="1"/>
  <c r="O10" i="9" s="1"/>
  <c r="O10" i="7" s="1"/>
  <c r="C2" i="192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V3" i="16"/>
  <c r="D26" i="105"/>
  <c r="D2" i="105" s="1"/>
  <c r="X2" i="87"/>
  <c r="G26" i="125"/>
  <c r="G2" i="125" s="1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W26" i="125"/>
  <c r="R75" i="149"/>
  <c r="W2" i="113"/>
  <c r="K26" i="106"/>
  <c r="K2" i="106" s="1"/>
  <c r="N2" i="192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X2" i="186"/>
  <c r="D2" i="163"/>
  <c r="O3" i="75"/>
  <c r="H6" i="149"/>
  <c r="H26" i="124"/>
  <c r="G26" i="16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I42" i="149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F16" i="149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2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C2" i="104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P33" i="149"/>
  <c r="U77" i="149"/>
  <c r="P77" i="149"/>
  <c r="F77" i="149"/>
  <c r="N94" i="149"/>
  <c r="K42" i="149"/>
  <c r="X28" i="149"/>
  <c r="O80" i="149"/>
  <c r="D30" i="149"/>
  <c r="W86" i="149"/>
  <c r="D59" i="149"/>
  <c r="R26" i="106"/>
  <c r="T57" i="149"/>
  <c r="I39" i="149"/>
  <c r="T3" i="125"/>
  <c r="T2" i="125" s="1"/>
  <c r="T21" i="149"/>
  <c r="P56" i="149"/>
  <c r="L63" i="149"/>
  <c r="C32" i="149"/>
  <c r="W64" i="149"/>
  <c r="I57" i="149"/>
  <c r="P21" i="149"/>
  <c r="G88" i="149"/>
  <c r="T60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X48" i="149"/>
  <c r="V30" i="149"/>
  <c r="O3" i="105"/>
  <c r="J61" i="123"/>
  <c r="G93" i="149"/>
  <c r="M18" i="149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W3" i="123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L47" i="149"/>
  <c r="U11" i="102"/>
  <c r="X61" i="123"/>
  <c r="T93" i="149"/>
  <c r="M3" i="75"/>
  <c r="Q78" i="149"/>
  <c r="W26" i="103"/>
  <c r="T4" i="123"/>
  <c r="R17" i="123"/>
  <c r="U89" i="149"/>
  <c r="V56" i="149"/>
  <c r="K26" i="124"/>
  <c r="K2" i="124" s="1"/>
  <c r="T27" i="123"/>
  <c r="X3" i="103"/>
  <c r="V16" i="149"/>
  <c r="H83" i="149"/>
  <c r="E89" i="149"/>
  <c r="W89" i="149"/>
  <c r="W7" i="149"/>
  <c r="R30" i="149"/>
  <c r="F75" i="149"/>
  <c r="C82" i="149"/>
  <c r="H26" i="75"/>
  <c r="H30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D28" i="149"/>
  <c r="J30" i="149"/>
  <c r="G80" i="149"/>
  <c r="T47" i="149"/>
  <c r="O17" i="149"/>
  <c r="I71" i="149"/>
  <c r="V32" i="149"/>
  <c r="W17" i="149"/>
  <c r="J52" i="149"/>
  <c r="G64" i="149"/>
  <c r="R17" i="149"/>
  <c r="J27" i="149"/>
  <c r="O76" i="149"/>
  <c r="H28" i="149"/>
  <c r="I75" i="149"/>
  <c r="L22" i="149"/>
  <c r="H34" i="149"/>
  <c r="C48" i="149"/>
  <c r="P70" i="149"/>
  <c r="H75" i="149"/>
  <c r="F25" i="149"/>
  <c r="V39" i="149"/>
  <c r="I56" i="149"/>
  <c r="F89" i="149"/>
  <c r="X33" i="149"/>
  <c r="N75" i="149"/>
  <c r="L94" i="149"/>
  <c r="R48" i="149"/>
  <c r="X83" i="149"/>
  <c r="P75" i="149"/>
  <c r="N31" i="149"/>
  <c r="D39" i="149"/>
  <c r="J44" i="149"/>
  <c r="T94" i="149"/>
  <c r="L26" i="149"/>
  <c r="I83" i="149"/>
  <c r="T32" i="149"/>
  <c r="V48" i="149"/>
  <c r="X47" i="149"/>
  <c r="K56" i="149"/>
  <c r="T74" i="149"/>
  <c r="F21" i="149"/>
  <c r="L32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H24" i="149"/>
  <c r="V29" i="149"/>
  <c r="R62" i="149"/>
  <c r="X29" i="149"/>
  <c r="J23" i="149"/>
  <c r="X75" i="149"/>
  <c r="P48" i="149"/>
  <c r="U56" i="149"/>
  <c r="X43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E61" i="116"/>
  <c r="H32" i="149"/>
  <c r="V89" i="149"/>
  <c r="V25" i="149"/>
  <c r="J43" i="149"/>
  <c r="X7" i="149"/>
  <c r="C47" i="149"/>
  <c r="J62" i="149"/>
  <c r="U44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P3" i="123"/>
  <c r="C76" i="149"/>
  <c r="R82" i="149"/>
  <c r="E26" i="124"/>
  <c r="D3" i="124"/>
  <c r="O82" i="149"/>
  <c r="M75" i="149"/>
  <c r="P55" i="149"/>
  <c r="S75" i="149"/>
  <c r="C64" i="149"/>
  <c r="L3" i="124"/>
  <c r="W82" i="149"/>
  <c r="Q28" i="149"/>
  <c r="F71" i="149"/>
  <c r="O29" i="149"/>
  <c r="E71" i="149"/>
  <c r="M30" i="149"/>
  <c r="M26" i="149"/>
  <c r="K71" i="149"/>
  <c r="D71" i="149"/>
  <c r="V5" i="149"/>
  <c r="L46" i="149"/>
  <c r="U71" i="149"/>
  <c r="F5" i="149"/>
  <c r="K16" i="9"/>
  <c r="K16" i="7" s="1"/>
  <c r="N5" i="149"/>
  <c r="X46" i="149"/>
  <c r="K72" i="149"/>
  <c r="V34" i="93"/>
  <c r="V33" i="102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U21" i="149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H23" i="93"/>
  <c r="H22" i="102"/>
  <c r="W28" i="93"/>
  <c r="W27" i="102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G32" i="149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U40" i="149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O91" i="149"/>
  <c r="K23" i="93"/>
  <c r="K22" i="102"/>
  <c r="C3" i="116"/>
  <c r="F26" i="116"/>
  <c r="F2" i="116" s="1"/>
  <c r="W59" i="149"/>
  <c r="S61" i="116"/>
  <c r="X3" i="124"/>
  <c r="D18" i="93"/>
  <c r="D17" i="102"/>
  <c r="G3" i="75"/>
  <c r="E33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S26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J46" i="149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L81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G60" i="149"/>
  <c r="G5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P53" i="93"/>
  <c r="P52" i="102"/>
  <c r="L53" i="93"/>
  <c r="L52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S2" i="16" l="1"/>
  <c r="K33" i="149"/>
  <c r="E2" i="124"/>
  <c r="U5" i="149"/>
  <c r="J51" i="149"/>
  <c r="P2" i="117"/>
  <c r="N2" i="75"/>
  <c r="S42" i="149"/>
  <c r="M2" i="104"/>
  <c r="G2" i="16"/>
  <c r="R2" i="125"/>
  <c r="P90" i="149"/>
  <c r="L17" i="149"/>
  <c r="U46" i="149"/>
  <c r="N44" i="149"/>
  <c r="C30" i="149"/>
  <c r="T2" i="105"/>
  <c r="G26" i="149"/>
  <c r="G95" i="149"/>
  <c r="W2" i="111"/>
  <c r="O57" i="149"/>
  <c r="D54" i="149"/>
  <c r="L88" i="149"/>
  <c r="P83" i="149"/>
  <c r="U32" i="149"/>
  <c r="X9" i="149"/>
  <c r="X41" i="149"/>
  <c r="G44" i="149"/>
  <c r="T3" i="123"/>
  <c r="H59" i="149"/>
  <c r="D64" i="149"/>
  <c r="E2" i="106"/>
  <c r="I38" i="149"/>
  <c r="D52" i="149"/>
  <c r="G26" i="123"/>
  <c r="X95" i="149"/>
  <c r="W2" i="16"/>
  <c r="M61" i="149"/>
  <c r="J47" i="149"/>
  <c r="K70" i="149"/>
  <c r="O31" i="149"/>
  <c r="Q22" i="149"/>
  <c r="T54" i="149"/>
  <c r="D48" i="149"/>
  <c r="J2" i="75"/>
  <c r="F26" i="123"/>
  <c r="X18" i="149"/>
  <c r="H53" i="149"/>
  <c r="K9" i="149"/>
  <c r="G43" i="149"/>
  <c r="L2" i="105"/>
  <c r="N18" i="149"/>
  <c r="K91" i="149"/>
  <c r="G50" i="149"/>
  <c r="O60" i="149"/>
  <c r="J25" i="149"/>
  <c r="M2" i="103"/>
  <c r="H64" i="149"/>
  <c r="O93" i="149"/>
  <c r="T59" i="149"/>
  <c r="C61" i="149"/>
  <c r="S45" i="149"/>
  <c r="S2" i="75"/>
  <c r="T70" i="149"/>
  <c r="U26" i="123"/>
  <c r="V45" i="149"/>
  <c r="E91" i="149"/>
  <c r="W22" i="149"/>
  <c r="V44" i="149"/>
  <c r="Q33" i="149"/>
  <c r="O54" i="149"/>
  <c r="W41" i="149"/>
  <c r="L50" i="149"/>
  <c r="L54" i="149"/>
  <c r="V59" i="149"/>
  <c r="T2" i="75"/>
  <c r="W30" i="149"/>
  <c r="X17" i="149"/>
  <c r="C16" i="149"/>
  <c r="E57" i="149"/>
  <c r="W42" i="149"/>
  <c r="L62" i="149"/>
  <c r="P2" i="75"/>
  <c r="U54" i="149"/>
  <c r="I18" i="149"/>
  <c r="G18" i="149"/>
  <c r="M41" i="149"/>
  <c r="R60" i="149"/>
  <c r="U22" i="149"/>
  <c r="P25" i="149"/>
  <c r="J2" i="125"/>
  <c r="H88" i="149"/>
  <c r="U91" i="149"/>
  <c r="Q27" i="149"/>
  <c r="M86" i="149"/>
  <c r="L43" i="149"/>
  <c r="N32" i="149"/>
  <c r="V49" i="149"/>
  <c r="D90" i="149"/>
  <c r="I17" i="149"/>
  <c r="P93" i="149"/>
  <c r="Q29" i="149"/>
  <c r="R34" i="149"/>
  <c r="J5" i="149"/>
  <c r="W24" i="149"/>
  <c r="S83" i="149"/>
  <c r="K68" i="149"/>
  <c r="I21" i="149"/>
  <c r="F2" i="75"/>
  <c r="E2" i="105"/>
  <c r="X2" i="75"/>
  <c r="X19" i="149" s="1"/>
  <c r="J48" i="149"/>
  <c r="O70" i="149"/>
  <c r="L24" i="149"/>
  <c r="D83" i="149"/>
  <c r="N54" i="149"/>
  <c r="D86" i="149"/>
  <c r="O9" i="93"/>
  <c r="O9" i="11" s="1"/>
  <c r="U33" i="149"/>
  <c r="G21" i="149"/>
  <c r="Q41" i="149"/>
  <c r="V9" i="149"/>
  <c r="S46" i="149"/>
  <c r="C33" i="149"/>
  <c r="C80" i="149"/>
  <c r="Q59" i="149"/>
  <c r="O21" i="149"/>
  <c r="T83" i="149"/>
  <c r="S70" i="149"/>
  <c r="R18" i="149"/>
  <c r="F62" i="149"/>
  <c r="O95" i="149"/>
  <c r="I2" i="124"/>
  <c r="X2" i="105"/>
  <c r="X40" i="149" s="1"/>
  <c r="M70" i="149"/>
  <c r="I4" i="102"/>
  <c r="I3" i="102" s="1"/>
  <c r="C41" i="149"/>
  <c r="P9" i="149"/>
  <c r="M43" i="149"/>
  <c r="J28" i="149"/>
  <c r="K17" i="149"/>
  <c r="I22" i="149"/>
  <c r="W2" i="75"/>
  <c r="F86" i="149"/>
  <c r="Q26" i="149"/>
  <c r="L59" i="149"/>
  <c r="X53" i="149"/>
  <c r="W63" i="149"/>
  <c r="X55" i="149"/>
  <c r="P95" i="149"/>
  <c r="P91" i="149"/>
  <c r="Q2" i="106"/>
  <c r="O2" i="106"/>
  <c r="I2" i="106"/>
  <c r="D26" i="102"/>
  <c r="Q9" i="149"/>
  <c r="U68" i="149"/>
  <c r="N48" i="149"/>
  <c r="N56" i="149"/>
  <c r="K43" i="149"/>
  <c r="O49" i="149"/>
  <c r="F40" i="149"/>
  <c r="K49" i="149"/>
  <c r="D23" i="149"/>
  <c r="P2" i="104"/>
  <c r="R50" i="149"/>
  <c r="F2" i="16"/>
  <c r="R2" i="116"/>
  <c r="R46" i="149"/>
  <c r="K2" i="16"/>
  <c r="K15" i="149" s="1"/>
  <c r="M15" i="149"/>
  <c r="V61" i="149"/>
  <c r="E47" i="149"/>
  <c r="T17" i="149"/>
  <c r="J68" i="149"/>
  <c r="J34" i="149"/>
  <c r="G2" i="111"/>
  <c r="I2" i="16"/>
  <c r="N3" i="102"/>
  <c r="L68" i="149"/>
  <c r="J33" i="149"/>
  <c r="N55" i="149"/>
  <c r="N2" i="124"/>
  <c r="E46" i="149"/>
  <c r="M22" i="149"/>
  <c r="J22" i="149"/>
  <c r="N83" i="149"/>
  <c r="K24" i="149"/>
  <c r="W68" i="149"/>
  <c r="D51" i="149"/>
  <c r="F42" i="149"/>
  <c r="P2" i="123"/>
  <c r="K83" i="149"/>
  <c r="X42" i="149"/>
  <c r="R2" i="106"/>
  <c r="U2" i="117"/>
  <c r="I30" i="149"/>
  <c r="I59" i="149"/>
  <c r="C86" i="149"/>
  <c r="S61" i="149"/>
  <c r="G47" i="149"/>
  <c r="U18" i="149"/>
  <c r="W28" i="149"/>
  <c r="O59" i="149"/>
  <c r="J61" i="93"/>
  <c r="O22" i="102"/>
  <c r="X39" i="149"/>
  <c r="V2" i="16"/>
  <c r="T50" i="149"/>
  <c r="D88" i="149"/>
  <c r="J2" i="16"/>
  <c r="I2" i="75"/>
  <c r="M94" i="149"/>
  <c r="M29" i="149"/>
  <c r="U61" i="93"/>
  <c r="L70" i="149"/>
  <c r="G30" i="149"/>
  <c r="D2" i="104"/>
  <c r="D45" i="149" s="1"/>
  <c r="E2" i="16"/>
  <c r="C31" i="149"/>
  <c r="J61" i="149"/>
  <c r="R3" i="123"/>
  <c r="R2" i="123" s="1"/>
  <c r="J45" i="149"/>
  <c r="O30" i="149"/>
  <c r="W32" i="149"/>
  <c r="F43" i="149"/>
  <c r="Q88" i="149"/>
  <c r="P61" i="149"/>
  <c r="I9" i="149"/>
  <c r="X88" i="149"/>
  <c r="I64" i="149"/>
  <c r="J3" i="123"/>
  <c r="J2" i="123" s="1"/>
  <c r="J83" i="149"/>
  <c r="L93" i="149"/>
  <c r="P20" i="149"/>
  <c r="G54" i="149"/>
  <c r="N53" i="149"/>
  <c r="O41" i="149"/>
  <c r="H42" i="149"/>
  <c r="J88" i="149"/>
  <c r="F24" i="149"/>
  <c r="I3" i="123"/>
  <c r="I2" i="123" s="1"/>
  <c r="F38" i="149"/>
  <c r="Q52" i="149"/>
  <c r="J95" i="149"/>
  <c r="R70" i="149"/>
  <c r="I2" i="104"/>
  <c r="G40" i="149"/>
  <c r="K48" i="149"/>
  <c r="J24" i="149"/>
  <c r="F32" i="149"/>
  <c r="V54" i="149"/>
  <c r="C54" i="149"/>
  <c r="C38" i="149"/>
  <c r="R25" i="149"/>
  <c r="E44" i="149"/>
  <c r="J93" i="149"/>
  <c r="S2" i="116"/>
  <c r="R26" i="149"/>
  <c r="Q47" i="149"/>
  <c r="U93" i="149"/>
  <c r="F61" i="149"/>
  <c r="U47" i="149"/>
  <c r="O52" i="149"/>
  <c r="R56" i="149"/>
  <c r="V27" i="149"/>
  <c r="Q57" i="149"/>
  <c r="U64" i="149"/>
  <c r="W93" i="149"/>
  <c r="O22" i="149"/>
  <c r="X57" i="149"/>
  <c r="L60" i="149"/>
  <c r="E55" i="149"/>
  <c r="M91" i="149"/>
  <c r="K25" i="149"/>
  <c r="N24" i="149"/>
  <c r="V60" i="149"/>
  <c r="P38" i="149"/>
  <c r="P31" i="149"/>
  <c r="S93" i="149"/>
  <c r="R22" i="149"/>
  <c r="J20" i="149"/>
  <c r="C63" i="149"/>
  <c r="T88" i="149"/>
  <c r="P42" i="149"/>
  <c r="G42" i="149"/>
  <c r="J17" i="149"/>
  <c r="Q64" i="149"/>
  <c r="F60" i="149"/>
  <c r="X59" i="149"/>
  <c r="K31" i="149"/>
  <c r="X34" i="149"/>
  <c r="P86" i="149"/>
  <c r="M31" i="149"/>
  <c r="G51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15" i="149"/>
  <c r="C43" i="149"/>
  <c r="L83" i="149"/>
  <c r="G70" i="149"/>
  <c r="P52" i="149"/>
  <c r="P30" i="149"/>
  <c r="J32" i="149"/>
  <c r="T18" i="149"/>
  <c r="N45" i="149"/>
  <c r="W18" i="149"/>
  <c r="U23" i="149"/>
  <c r="V22" i="149"/>
  <c r="F18" i="149"/>
  <c r="E63" i="149"/>
  <c r="R57" i="149"/>
  <c r="P58" i="149"/>
  <c r="W48" i="149"/>
  <c r="R29" i="149"/>
  <c r="X21" i="149"/>
  <c r="P23" i="149"/>
  <c r="L64" i="149"/>
  <c r="D95" i="149"/>
  <c r="H46" i="149"/>
  <c r="J18" i="149"/>
  <c r="X27" i="149"/>
  <c r="L25" i="149"/>
  <c r="E27" i="149"/>
  <c r="W58" i="149"/>
  <c r="U94" i="149"/>
  <c r="S43" i="149"/>
  <c r="X31" i="149"/>
  <c r="E23" i="149"/>
  <c r="K93" i="149"/>
  <c r="P16" i="149"/>
  <c r="F93" i="149"/>
  <c r="D25" i="149"/>
  <c r="R38" i="149"/>
  <c r="T2" i="104"/>
  <c r="P19" i="149"/>
  <c r="X3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53" i="149"/>
  <c r="W29" i="149"/>
  <c r="T15" i="149"/>
  <c r="H20" i="149"/>
  <c r="S47" i="149"/>
  <c r="E53" i="149"/>
  <c r="R90" i="149"/>
  <c r="S15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W19" i="149"/>
  <c r="D55" i="149"/>
  <c r="I53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L19" i="149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37" i="149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N66" i="149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F37" i="149" l="1"/>
  <c r="M45" i="149"/>
  <c r="O8" i="93"/>
  <c r="P45" i="149"/>
  <c r="W15" i="149"/>
  <c r="P84" i="149"/>
  <c r="E49" i="149"/>
  <c r="M37" i="149"/>
  <c r="L40" i="149"/>
  <c r="F15" i="149"/>
  <c r="R49" i="149"/>
  <c r="U66" i="149"/>
  <c r="T19" i="149"/>
  <c r="T2" i="123"/>
  <c r="J19" i="149"/>
  <c r="J90" i="149"/>
  <c r="I85" i="149"/>
  <c r="R19" i="149"/>
  <c r="N49" i="149"/>
  <c r="Q49" i="149"/>
  <c r="F19" i="149"/>
  <c r="I19" i="149"/>
  <c r="E19" i="149"/>
  <c r="E15" i="149"/>
  <c r="I49" i="149"/>
  <c r="F66" i="149"/>
  <c r="H84" i="149"/>
  <c r="T45" i="149"/>
  <c r="U2" i="102"/>
  <c r="I37" i="149"/>
  <c r="S37" i="149"/>
  <c r="C84" i="149"/>
  <c r="S49" i="149"/>
  <c r="D19" i="149"/>
  <c r="K84" i="149"/>
  <c r="J15" i="149"/>
  <c r="I15" i="149"/>
  <c r="X37" i="149"/>
  <c r="W90" i="149"/>
  <c r="C37" i="149"/>
  <c r="G53" i="149"/>
  <c r="G84" i="149"/>
  <c r="G85" i="149"/>
  <c r="G19" i="149"/>
  <c r="W85" i="149"/>
  <c r="T37" i="149"/>
  <c r="X84" i="149"/>
  <c r="P49" i="149"/>
  <c r="H19" i="149"/>
  <c r="D85" i="149"/>
  <c r="E45" i="149"/>
  <c r="X49" i="149"/>
  <c r="J66" i="149"/>
  <c r="M66" i="149"/>
  <c r="C19" i="149"/>
  <c r="H49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W36" i="149" l="1"/>
  <c r="R2" i="93"/>
  <c r="K2" i="93"/>
  <c r="F36" i="149"/>
  <c r="H36" i="149"/>
  <c r="K36" i="149"/>
  <c r="G36" i="149"/>
  <c r="V26" i="11"/>
  <c r="I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N35" i="149" l="1"/>
  <c r="M35" i="149"/>
  <c r="I35" i="149"/>
  <c r="S2" i="11"/>
  <c r="D35" i="149"/>
  <c r="V35" i="149"/>
  <c r="J26" i="9"/>
  <c r="W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L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G8" i="149" l="1"/>
  <c r="W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<sst xmlns="http://schemas.openxmlformats.org/spreadsheetml/2006/main" count="12477" uniqueCount="330">
  <si>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</si>
  <si>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</si>
  <si>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</si>
  <si>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</si>
  <si>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</si>
  <si>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</si>
  <si>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</si>
  <si>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</si>
  <si>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</si>
  <si>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</si>
  <si>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</si>
  <si>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</si>
  <si>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</si>
  <si>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</si>
  <si>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</si>
  <si>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</si>
  <si>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</si>
  <si>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</si>
  <si>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</si>
  <si>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</si>
  <si>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</si>
  <si>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</si>
  <si>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</si>
  <si>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</si>
  <si>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</si>
  <si>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</si>
  <si>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</si>
  <si>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</si>
  <si>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</si>
  <si>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</si>
  <si>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</si>
  <si>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</si>
  <si>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</si>
  <si>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</si>
  <si>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</si>
  <si>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</si>
  <si>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</si>
  <si>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</si>
  <si>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</si>
  <si>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</si>
  <si>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</si>
  <si>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</si>
  <si>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</si>
  <si>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</si>
  <si>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</si>
  <si>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</si>
  <si>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</si>
  <si>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</si>
  <si>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</si>
  <si>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</si>
  <si>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</si>
  <si>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</si>
  <si>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</si>
  <si>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</si>
  <si>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</si>
  <si>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</si>
  <si>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</si>
  <si>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</si>
  <si>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</si>
  <si>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</si>
  <si>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</si>
  <si>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</si>
  <si>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</si>
  <si>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</si>
  <si>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</si>
  <si>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</si>
  <si>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</si>
  <si>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</si>
  <si>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</si>
  <si>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</si>
  <si>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</si>
  <si>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</si>
  <si>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</si>
  <si>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</si>
  <si>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</si>
  <si>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</si>
  <si>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</si>
  <si>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</si>
  <si>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</si>
  <si>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</si>
  <si>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</si>
  <si>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</si>
  <si>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</si>
  <si>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</si>
  <si>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</si>
  <si>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</si>
  <si>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</si>
  <si>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</si>
  <si>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</si>
  <si>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</si>
  <si>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</si>
  <si>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</si>
  <si>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</si>
  <si>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</si>
  <si>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</si>
  <si>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</si>
  <si>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</si>
  <si>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</si>
  <si>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</si>
  <si>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</si>
  <si>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</si>
  <si>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</si>
  <si>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</si>
  <si>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</si>
  <si>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</si>
  <si>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</si>
  <si>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</si>
  <si>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</si>
  <si>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</si>
  <si>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</si>
  <si>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</si>
  <si>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</si>
  <si>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</si>
  <si>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</si>
  <si>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</si>
  <si>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</si>
  <si>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</si>
  <si>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</si>
  <si>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</si>
  <si>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</si>
  <si>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</si>
  <si>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</si>
  <si>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</si>
  <si>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</si>
  <si>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</si>
  <si>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</si>
  <si>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</si>
  <si>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</si>
  <si>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</si>
  <si>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</si>
  <si>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</si>
  <si>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</si>
  <si>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</si>
  <si>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</si>
  <si>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</si>
  <si>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</si>
  <si>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</si>
  <si>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</si>
  <si>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</si>
  <si>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</si>
  <si>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</si>
  <si>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</si>
  <si>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</si>
  <si>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</si>
  <si>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</si>
  <si>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</si>
  <si>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</si>
  <si>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</si>
  <si>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</si>
  <si>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</si>
  <si>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</si>
  <si>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</si>
  <si>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</si>
  <si>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</si>
  <si>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</si>
  <si>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</si>
  <si>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</si>
  <si>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</si>
  <si>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</si>
  <si>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</si>
  <si>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</si>
  <si>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</si>
  <si>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</si>
  <si>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</si>
  <si>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</si>
  <si>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</si>
  <si>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</si>
  <si>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</si>
  <si>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</si>
  <si>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</si>
  <si>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</si>
  <si>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</si>
  <si>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</si>
  <si>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</si>
  <si>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</si>
  <si>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</si>
  <si>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</si>
  <si>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</si>
  <si>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</si>
  <si>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</si>
  <si>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</si>
  <si>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</si>
  <si>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</si>
  <si>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</si>
  <si>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</si>
  <si>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</si>
  <si>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</si>
  <si>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</si>
  <si>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</si>
  <si>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</si>
  <si>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</si>
  <si>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</si>
  <si>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</si>
  <si>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</si>
  <si>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</si>
  <si>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</si>
  <si>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</si>
  <si>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</si>
  <si>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</si>
  <si>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</si>
  <si>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</si>
  <si>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</si>
  <si>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</si>
  <si>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</si>
  <si>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</si>
  <si>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</si>
  <si>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</si>
  <si>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</si>
  <si>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</si>
  <si>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</si>
  <si>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</si>
  <si>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</si>
  <si>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</si>
  <si>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</si>
  <si>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</si>
  <si>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</si>
  <si>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</si>
  <si>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</si>
  <si>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</si>
  <si>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</si>
  <si>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</si>
  <si>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</si>
  <si>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</si>
  <si>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</si>
  <si>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</si>
  <si>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</si>
  <si>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</si>
  <si>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</si>
  <si>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</si>
  <si>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</si>
  <si>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</si>
  <si>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</si>
  <si>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</si>
  <si>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</si>
  <si>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</si>
  <si>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</si>
  <si>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</si>
  <si>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</si>
  <si>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</si>
  <si>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</si>
  <si>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</si>
  <si>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</si>
  <si>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</si>
  <si>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</si>
  <si>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</si>
  <si>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</si>
  <si>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</si>
  <si>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</si>
  <si>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</si>
  <si>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</si>
  <si>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</si>
  <si>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</si>
  <si>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</si>
  <si>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</si>
  <si>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</si>
  <si>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</si>
  <si>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</si>
  <si>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</si>
  <si>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</si>
  <si>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</si>
  <si>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</si>
  <si>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</si>
  <si>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</si>
  <si>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</si>
  <si>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</si>
  <si>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</si>
  <si>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</si>
  <si>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</si>
  <si>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</si>
  <si>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</si>
  <si>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</si>
  <si>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</si>
  <si>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</si>
  <si>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</si>
  <si>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</si>
  <si>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</si>
  <si>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</si>
  <si>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</si>
  <si>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</si>
  <si>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</si>
  <si>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</si>
  <si>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</si>
  <si>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</si>
  <si>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</si>
  <si>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</si>
  <si>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</si>
  <si>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</si>
  <si>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</si>
  <si>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</si>
  <si>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</si>
  <si>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</si>
  <si>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</si>
  <si>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</si>
  <si>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</si>
  <si>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</si>
  <si>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</si>
  <si>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</si>
  <si>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</si>
  <si>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</si>
  <si>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</si>
  <si>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</si>
  <si>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</si>
  <si>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</si>
  <si>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</si>
  <si>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</si>
  <si>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</si>
  <si>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</si>
  <si>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</si>
  <si>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</si>
  <si>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</si>
  <si>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</si>
  <si>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</si>
  <si>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</si>
  <si>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</si>
  <si>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</si>
  <si>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</si>
  <si>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</si>
  <si>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</si>
  <si>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</si>
  <si>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</si>
  <si>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</si>
  <si>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</si>
  <si>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</si>
  <si>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</si>
  <si>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</si>
  <si>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</si>
  <si>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</si>
  <si>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</si>
  <si>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France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</si>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</sst>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45432.785254629627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388489.70579673443</v>
      </c>
      <c r="D4" s="8">
        <f>GAE!D$2</f>
        <v>390883.23915835092</v>
      </c>
      <c r="E4" s="8">
        <f>GAE!E$2</f>
        <v>384768.05960623722</v>
      </c>
      <c r="F4" s="8">
        <f>GAE!F$2</f>
        <v>388439.21258251544</v>
      </c>
      <c r="G4" s="8">
        <f>GAE!G$2</f>
        <v>391479.76595813077</v>
      </c>
      <c r="H4" s="8">
        <f>GAE!H$2</f>
        <v>393215.05124754575</v>
      </c>
      <c r="I4" s="8">
        <f>GAE!I$2</f>
        <v>384520.72169618547</v>
      </c>
      <c r="J4" s="8">
        <f>GAE!J$2</f>
        <v>376191.67970394407</v>
      </c>
      <c r="K4" s="8">
        <f>GAE!K$2</f>
        <v>371199.57801419526</v>
      </c>
      <c r="L4" s="8">
        <f>GAE!L$2</f>
        <v>357161.59826021746</v>
      </c>
      <c r="M4" s="8">
        <f>GAE!M$2</f>
        <v>359499.29548288631</v>
      </c>
      <c r="N4" s="8">
        <f>GAE!N$2</f>
        <v>347825.98006339435</v>
      </c>
      <c r="O4" s="8">
        <f>GAE!O$2</f>
        <v>352102.26859798015</v>
      </c>
      <c r="P4" s="8">
        <f>GAE!P$2</f>
        <v>350903.20734920882</v>
      </c>
      <c r="Q4" s="8">
        <f>GAE!Q$2</f>
        <v>317699.45333583956</v>
      </c>
      <c r="R4" s="8">
        <f>GAE!R$2</f>
        <v>324522.48642949242</v>
      </c>
      <c r="S4" s="8">
        <f>GAE!S$2</f>
        <v>325023.21340246644</v>
      </c>
      <c r="T4" s="8">
        <f>GAE!T$2</f>
        <v>332376.74089791899</v>
      </c>
      <c r="U4" s="8">
        <f>GAE!U$2</f>
        <v>325934.54444140667</v>
      </c>
      <c r="V4" s="8">
        <f>GAE!V$2</f>
        <v>319514.16749922663</v>
      </c>
      <c r="W4" s="8">
        <f>GAE!W$2</f>
        <v>273032.67611008626</v>
      </c>
      <c r="X4" s="8">
        <f>GAE!X$2</f>
        <v>296457.84003591136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9071.3670616800009</v>
      </c>
      <c r="D5" s="10">
        <f>INTMARB!D$2</f>
        <v>7692.9051250799994</v>
      </c>
      <c r="E5" s="10">
        <f>INTMARB!E$2</f>
        <v>7452.1726527600003</v>
      </c>
      <c r="F5" s="10">
        <f>INTMARB!F$2</f>
        <v>7992.1005821999988</v>
      </c>
      <c r="G5" s="10">
        <f>INTMARB!G$2</f>
        <v>9030.2075773200013</v>
      </c>
      <c r="H5" s="10">
        <f>INTMARB!H$2</f>
        <v>8255.1742711200022</v>
      </c>
      <c r="I5" s="10">
        <f>INTMARB!I$2</f>
        <v>8552.6431873200017</v>
      </c>
      <c r="J5" s="10">
        <f>INTMARB!J$2</f>
        <v>8768.2594417200016</v>
      </c>
      <c r="K5" s="10">
        <f>INTMARB!K$2</f>
        <v>7660.0368446399989</v>
      </c>
      <c r="L5" s="10">
        <f>INTMARB!L$2</f>
        <v>7643.6554953600007</v>
      </c>
      <c r="M5" s="10">
        <f>INTMARB!M$2</f>
        <v>7412.4722232000022</v>
      </c>
      <c r="N5" s="10">
        <f>INTMARB!N$2</f>
        <v>8500.0966059599996</v>
      </c>
      <c r="O5" s="10">
        <f>INTMARB!O$2</f>
        <v>8047.6792102800009</v>
      </c>
      <c r="P5" s="10">
        <f>INTMARB!P$2</f>
        <v>7353.8315632800022</v>
      </c>
      <c r="Q5" s="10">
        <f>INTMARB!Q$2</f>
        <v>6292.4443124400013</v>
      </c>
      <c r="R5" s="10">
        <f>INTMARB!R$2</f>
        <v>5626.3191011999997</v>
      </c>
      <c r="S5" s="10">
        <f>INTMARB!S$2</f>
        <v>5331.5884857600004</v>
      </c>
      <c r="T5" s="10">
        <f>INTMARB!T$2</f>
        <v>5632.3629514800014</v>
      </c>
      <c r="U5" s="10">
        <f>INTMARB!U$2</f>
        <v>6348.2499759599996</v>
      </c>
      <c r="V5" s="10">
        <f>INTMARB!V$2</f>
        <v>5551.1508315599995</v>
      </c>
      <c r="W5" s="10">
        <f>INTMARB!W$2</f>
        <v>3167.7742310400004</v>
      </c>
      <c r="X5" s="10">
        <f>INTMARB!X$2</f>
        <v>3469.7781885600002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2657.9310469488328</v>
      </c>
      <c r="D6" s="12">
        <f>INTMARB_IN!D$2</f>
        <v>2262.9656643901831</v>
      </c>
      <c r="E6" s="12">
        <f>INTMARB_IN!E$2</f>
        <v>2041.7304534248963</v>
      </c>
      <c r="F6" s="12">
        <f>INTMARB_IN!F$2</f>
        <v>2152.7884291391201</v>
      </c>
      <c r="G6" s="12">
        <f>INTMARB_IN!G$2</f>
        <v>2489.1453998868074</v>
      </c>
      <c r="H6" s="12">
        <f>INTMARB_IN!H$2</f>
        <v>2177.2497116816653</v>
      </c>
      <c r="I6" s="12">
        <f>INTMARB_IN!I$2</f>
        <v>2066.4877343554085</v>
      </c>
      <c r="J6" s="12">
        <f>INTMARB_IN!J$2</f>
        <v>2157.754776795538</v>
      </c>
      <c r="K6" s="12">
        <f>INTMARB_IN!K$2</f>
        <v>1835.3905385016878</v>
      </c>
      <c r="L6" s="12">
        <f>INTMARB_IN!L$2</f>
        <v>1959.2887405924589</v>
      </c>
      <c r="M6" s="12">
        <f>INTMARB_IN!M$2</f>
        <v>1906.3111764032242</v>
      </c>
      <c r="N6" s="12">
        <f>INTMARB_IN!N$2</f>
        <v>2123.4095359768567</v>
      </c>
      <c r="O6" s="12">
        <f>INTMARB_IN!O$2</f>
        <v>2022.3665725169431</v>
      </c>
      <c r="P6" s="12">
        <f>INTMARB_IN!P$2</f>
        <v>1733.2497863402473</v>
      </c>
      <c r="Q6" s="12">
        <f>INTMARB_IN!Q$2</f>
        <v>1496.4510597470537</v>
      </c>
      <c r="R6" s="12">
        <f>INTMARB_IN!R$2</f>
        <v>1266.4066543424146</v>
      </c>
      <c r="S6" s="12">
        <f>INTMARB_IN!S$2</f>
        <v>1319.9960375848909</v>
      </c>
      <c r="T6" s="12">
        <f>INTMARB_IN!T$2</f>
        <v>1374.8487670574634</v>
      </c>
      <c r="U6" s="12">
        <f>INTMARB_IN!U$2</f>
        <v>1555.1529701562661</v>
      </c>
      <c r="V6" s="12">
        <f>INTMARB_IN!V$2</f>
        <v>1325.5677138366711</v>
      </c>
      <c r="W6" s="12">
        <f>INTMARB_IN!W$2</f>
        <v>686.0997506233781</v>
      </c>
      <c r="X6" s="12">
        <f>INTMARB_IN!X$2</f>
        <v>723.50792880397648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6413.43601473117</v>
      </c>
      <c r="D7" s="12">
        <f>INTMARB_EX!D$2</f>
        <v>5429.9394606898168</v>
      </c>
      <c r="E7" s="12">
        <f>INTMARB_EX!E$2</f>
        <v>5410.4421993351052</v>
      </c>
      <c r="F7" s="12">
        <f>INTMARB_EX!F$2</f>
        <v>5839.3121530608787</v>
      </c>
      <c r="G7" s="12">
        <f>INTMARB_EX!G$2</f>
        <v>6541.0621774331939</v>
      </c>
      <c r="H7" s="12">
        <f>INTMARB_EX!H$2</f>
        <v>6077.9245594383374</v>
      </c>
      <c r="I7" s="12">
        <f>INTMARB_EX!I$2</f>
        <v>6486.1554529645928</v>
      </c>
      <c r="J7" s="12">
        <f>INTMARB_EX!J$2</f>
        <v>6610.5046649244632</v>
      </c>
      <c r="K7" s="12">
        <f>INTMARB_EX!K$2</f>
        <v>5824.646306138312</v>
      </c>
      <c r="L7" s="12">
        <f>INTMARB_EX!L$2</f>
        <v>5684.3667547675432</v>
      </c>
      <c r="M7" s="12">
        <f>INTMARB_EX!M$2</f>
        <v>5506.1610467967785</v>
      </c>
      <c r="N7" s="12">
        <f>INTMARB_EX!N$2</f>
        <v>6376.6870699831443</v>
      </c>
      <c r="O7" s="12">
        <f>INTMARB_EX!O$2</f>
        <v>6025.312637763057</v>
      </c>
      <c r="P7" s="12">
        <f>INTMARB_EX!P$2</f>
        <v>5620.5817769397554</v>
      </c>
      <c r="Q7" s="12">
        <f>INTMARB_EX!Q$2</f>
        <v>4795.9932526929488</v>
      </c>
      <c r="R7" s="12">
        <f>INTMARB_EX!R$2</f>
        <v>4359.9124468575837</v>
      </c>
      <c r="S7" s="12">
        <f>INTMARB_EX!S$2</f>
        <v>4011.5924481751099</v>
      </c>
      <c r="T7" s="12">
        <f>INTMARB_EX!T$2</f>
        <v>4257.5141844225382</v>
      </c>
      <c r="U7" s="12">
        <f>INTMARB_EX!U$2</f>
        <v>4793.0970058037328</v>
      </c>
      <c r="V7" s="12">
        <f>INTMARB_EX!V$2</f>
        <v>4225.5831177233285</v>
      </c>
      <c r="W7" s="12">
        <f>INTMARB_EX!W$2</f>
        <v>2481.6744804166219</v>
      </c>
      <c r="X7" s="12">
        <f>INTMARB_EX!X$2</f>
        <v>2746.2702597560233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379418.33873505442</v>
      </c>
      <c r="D8" s="8">
        <f>GIC!D$2</f>
        <v>383190.33403327095</v>
      </c>
      <c r="E8" s="8">
        <f>GIC!E$2</f>
        <v>377315.88695347722</v>
      </c>
      <c r="F8" s="8">
        <f>GIC!F$2</f>
        <v>380447.11200031545</v>
      </c>
      <c r="G8" s="8">
        <f>GIC!G$2</f>
        <v>382449.55838081078</v>
      </c>
      <c r="H8" s="8">
        <f>GIC!H$2</f>
        <v>384959.87697642576</v>
      </c>
      <c r="I8" s="8">
        <f>GIC!I$2</f>
        <v>375968.07850886544</v>
      </c>
      <c r="J8" s="8">
        <f>GIC!J$2</f>
        <v>367423.4202622241</v>
      </c>
      <c r="K8" s="8">
        <f>GIC!K$2</f>
        <v>363539.54116955533</v>
      </c>
      <c r="L8" s="8">
        <f>GIC!L$2</f>
        <v>349517.94276485743</v>
      </c>
      <c r="M8" s="8">
        <f>GIC!M$2</f>
        <v>352086.82325968629</v>
      </c>
      <c r="N8" s="8">
        <f>GIC!N$2</f>
        <v>339325.88345743442</v>
      </c>
      <c r="O8" s="8">
        <f>GIC!O$2</f>
        <v>344054.58938770008</v>
      </c>
      <c r="P8" s="8">
        <f>GIC!P$2</f>
        <v>343549.3757859288</v>
      </c>
      <c r="Q8" s="8">
        <f>GIC!Q$2</f>
        <v>311407.00902339956</v>
      </c>
      <c r="R8" s="8">
        <f>GIC!R$2</f>
        <v>318896.16732829245</v>
      </c>
      <c r="S8" s="8">
        <f>GIC!S$2</f>
        <v>319691.62491670641</v>
      </c>
      <c r="T8" s="8">
        <f>GIC!T$2</f>
        <v>326744.37794643902</v>
      </c>
      <c r="U8" s="8">
        <f>GIC!U$2</f>
        <v>319586.29446544667</v>
      </c>
      <c r="V8" s="8">
        <f>GIC!V$2</f>
        <v>313963.01666766661</v>
      </c>
      <c r="W8" s="8">
        <f>GIC!W$2</f>
        <v>269864.90187904629</v>
      </c>
      <c r="X8" s="8">
        <f>GIC!X$2</f>
        <v>292988.06184735143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15701.752080000002</v>
      </c>
      <c r="D9" s="10">
        <f>INTAVI!D$2</f>
        <v>15527.358629999997</v>
      </c>
      <c r="E9" s="10">
        <f>INTAVI!E$2</f>
        <v>15590.774429999999</v>
      </c>
      <c r="F9" s="10">
        <f>INTAVI!F$2</f>
        <v>15117.70990428</v>
      </c>
      <c r="G9" s="10">
        <f>INTAVI!G$2</f>
        <v>16162.655784840004</v>
      </c>
      <c r="H9" s="10">
        <f>INTAVI!H$2</f>
        <v>16357.423825440001</v>
      </c>
      <c r="I9" s="10">
        <f>INTAVI!I$2</f>
        <v>17121.038321880002</v>
      </c>
      <c r="J9" s="10">
        <f>INTAVI!J$2</f>
        <v>17748.624115439998</v>
      </c>
      <c r="K9" s="10">
        <f>INTAVI!K$2</f>
        <v>17853.736968720004</v>
      </c>
      <c r="L9" s="10">
        <f>INTAVI!L$2</f>
        <v>16264.677053160001</v>
      </c>
      <c r="M9" s="10">
        <f>INTAVI!M$2</f>
        <v>16580.015871840005</v>
      </c>
      <c r="N9" s="10">
        <f>INTAVI!N$2</f>
        <v>16794.773866799998</v>
      </c>
      <c r="O9" s="10">
        <f>INTAVI!O$2</f>
        <v>16318.627850880001</v>
      </c>
      <c r="P9" s="10">
        <f>INTAVI!P$2</f>
        <v>16127.489264760001</v>
      </c>
      <c r="Q9" s="10">
        <f>INTAVI!Q$2</f>
        <v>16261.675285679999</v>
      </c>
      <c r="R9" s="10">
        <f>INTAVI!R$2</f>
        <v>17224.22514672</v>
      </c>
      <c r="S9" s="10">
        <f>INTAVI!S$2</f>
        <v>16940.75108508001</v>
      </c>
      <c r="T9" s="10">
        <f>INTAVI!T$2</f>
        <v>17202.268784880001</v>
      </c>
      <c r="U9" s="10">
        <f>INTAVI!U$2</f>
        <v>17799.730779240006</v>
      </c>
      <c r="V9" s="10">
        <f>INTAVI!V$2</f>
        <v>18696.439509480002</v>
      </c>
      <c r="W9" s="10">
        <f>INTAVI!W$2</f>
        <v>8019.5431726800016</v>
      </c>
      <c r="X9" s="10">
        <f>INTAVI!X$2</f>
        <v>8117.0075628000013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3596.5189757989842</v>
      </c>
      <c r="D10" s="12">
        <f>INTAVI_PA_IN!D$2</f>
        <v>3559.4420972486082</v>
      </c>
      <c r="E10" s="12">
        <f>INTAVI_PA_IN!E$2</f>
        <v>3572.8335517121332</v>
      </c>
      <c r="F10" s="12">
        <f>INTAVI_PA_IN!F$2</f>
        <v>3484.0732090503475</v>
      </c>
      <c r="G10" s="12">
        <f>INTAVI_PA_IN!G$2</f>
        <v>3663.3723330408579</v>
      </c>
      <c r="H10" s="12">
        <f>INTAVI_PA_IN!H$2</f>
        <v>3704.6641444754673</v>
      </c>
      <c r="I10" s="12">
        <f>INTAVI_PA_IN!I$2</f>
        <v>3966.5739826782033</v>
      </c>
      <c r="J10" s="12">
        <f>INTAVI_PA_IN!J$2</f>
        <v>4187.8386575634813</v>
      </c>
      <c r="K10" s="12">
        <f>INTAVI_PA_IN!K$2</f>
        <v>4109.2688511860806</v>
      </c>
      <c r="L10" s="12">
        <f>INTAVI_PA_IN!L$2</f>
        <v>3625.3186585323906</v>
      </c>
      <c r="M10" s="12">
        <f>INTAVI_PA_IN!M$2</f>
        <v>3567.3861522486491</v>
      </c>
      <c r="N10" s="12">
        <f>INTAVI_PA_IN!N$2</f>
        <v>3630.2469284066337</v>
      </c>
      <c r="O10" s="12">
        <f>INTAVI_PA_IN!O$2</f>
        <v>3460.3279738376359</v>
      </c>
      <c r="P10" s="12">
        <f>INTAVI_PA_IN!P$2</f>
        <v>3420.170218369658</v>
      </c>
      <c r="Q10" s="12">
        <f>INTAVI_PA_IN!Q$2</f>
        <v>3435.9903007781318</v>
      </c>
      <c r="R10" s="12">
        <f>INTAVI_PA_IN!R$2</f>
        <v>3647.6467984003475</v>
      </c>
      <c r="S10" s="12">
        <f>INTAVI_PA_IN!S$2</f>
        <v>3827.4737607517159</v>
      </c>
      <c r="T10" s="12">
        <f>INTAVI_PA_IN!T$2</f>
        <v>4001.4761323109797</v>
      </c>
      <c r="U10" s="12">
        <f>INTAVI_PA_IN!U$2</f>
        <v>4099.5494492927983</v>
      </c>
      <c r="V10" s="12">
        <f>INTAVI_PA_IN!V$2</f>
        <v>4177.1490291367991</v>
      </c>
      <c r="W10" s="12">
        <f>INTAVI_PA_IN!W$2</f>
        <v>1266.1924292615445</v>
      </c>
      <c r="X10" s="12">
        <f>INTAVI_PA_IN!X$2</f>
        <v>1463.4669146611875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10941.613820079227</v>
      </c>
      <c r="D11" s="12">
        <f>INTAVI_PA_EX!D$2</f>
        <v>10828.749489721402</v>
      </c>
      <c r="E11" s="12">
        <f>INTAVI_PA_EX!E$2</f>
        <v>10869.500637894706</v>
      </c>
      <c r="F11" s="12">
        <f>INTAVI_PA_EX!F$2</f>
        <v>10462.858280200813</v>
      </c>
      <c r="G11" s="12">
        <f>INTAVI_PA_EX!G$2</f>
        <v>11204.045691385027</v>
      </c>
      <c r="H11" s="12">
        <f>INTAVI_PA_EX!H$2</f>
        <v>11325.569063123572</v>
      </c>
      <c r="I11" s="12">
        <f>INTAVI_PA_EX!I$2</f>
        <v>11764.992417844003</v>
      </c>
      <c r="J11" s="12">
        <f>INTAVI_PA_EX!J$2</f>
        <v>12097.65895242901</v>
      </c>
      <c r="K11" s="12">
        <f>INTAVI_PA_EX!K$2</f>
        <v>12257.041066191485</v>
      </c>
      <c r="L11" s="12">
        <f>INTAVI_PA_EX!L$2</f>
        <v>11484.001862455594</v>
      </c>
      <c r="M11" s="12">
        <f>INTAVI_PA_EX!M$2</f>
        <v>11651.454019169498</v>
      </c>
      <c r="N11" s="12">
        <f>INTAVI_PA_EX!N$2</f>
        <v>11711.049699922281</v>
      </c>
      <c r="O11" s="12">
        <f>INTAVI_PA_EX!O$2</f>
        <v>11410.192445068946</v>
      </c>
      <c r="P11" s="12">
        <f>INTAVI_PA_EX!P$2</f>
        <v>11359.600864849757</v>
      </c>
      <c r="Q11" s="12">
        <f>INTAVI_PA_EX!Q$2</f>
        <v>11274.452896435252</v>
      </c>
      <c r="R11" s="12">
        <f>INTAVI_PA_EX!R$2</f>
        <v>11922.772798131931</v>
      </c>
      <c r="S11" s="12">
        <f>INTAVI_PA_EX!S$2</f>
        <v>11694.870767297572</v>
      </c>
      <c r="T11" s="12">
        <f>INTAVI_PA_EX!T$2</f>
        <v>11754.371317561587</v>
      </c>
      <c r="U11" s="12">
        <f>INTAVI_PA_EX!U$2</f>
        <v>12301.999678022688</v>
      </c>
      <c r="V11" s="12">
        <f>INTAVI_PA_EX!V$2</f>
        <v>13193.699373409037</v>
      </c>
      <c r="W11" s="12">
        <f>INTAVI_PA_EX!W$2</f>
        <v>5214.9641730070443</v>
      </c>
      <c r="X11" s="12">
        <f>INTAVI_PA_EX!X$2</f>
        <v>5230.2050842211656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73.564826963342313</v>
      </c>
      <c r="D12" s="12">
        <f>INTAVI_FR_IN!D$2</f>
        <v>84.004257538913819</v>
      </c>
      <c r="E12" s="12">
        <f>INTAVI_FR_IN!E$2</f>
        <v>75.624877823956467</v>
      </c>
      <c r="F12" s="12">
        <f>INTAVI_FR_IN!F$2</f>
        <v>71.308899698434303</v>
      </c>
      <c r="G12" s="12">
        <f>INTAVI_FR_IN!G$2</f>
        <v>80.090934124125241</v>
      </c>
      <c r="H12" s="12">
        <f>INTAVI_FR_IN!H$2</f>
        <v>76.830244349236025</v>
      </c>
      <c r="I12" s="12">
        <f>INTAVI_FR_IN!I$2</f>
        <v>101.33799571014596</v>
      </c>
      <c r="J12" s="12">
        <f>INTAVI_FR_IN!J$2</f>
        <v>122.85013706460596</v>
      </c>
      <c r="K12" s="12">
        <f>INTAVI_FR_IN!K$2</f>
        <v>119.51836572783924</v>
      </c>
      <c r="L12" s="12">
        <f>INTAVI_FR_IN!L$2</f>
        <v>105.12639808901217</v>
      </c>
      <c r="M12" s="12">
        <f>INTAVI_FR_IN!M$2</f>
        <v>117.1394754848216</v>
      </c>
      <c r="N12" s="12">
        <f>INTAVI_FR_IN!N$2</f>
        <v>136.85119274114263</v>
      </c>
      <c r="O12" s="12">
        <f>INTAVI_FR_IN!O$2</f>
        <v>128.48035817770688</v>
      </c>
      <c r="P12" s="12">
        <f>INTAVI_FR_IN!P$2</f>
        <v>138.97043995867978</v>
      </c>
      <c r="Q12" s="12">
        <f>INTAVI_FR_IN!Q$2</f>
        <v>168.85571431661194</v>
      </c>
      <c r="R12" s="12">
        <f>INTAVI_FR_IN!R$2</f>
        <v>171.55269576304354</v>
      </c>
      <c r="S12" s="12">
        <f>INTAVI_FR_IN!S$2</f>
        <v>150.65457927392123</v>
      </c>
      <c r="T12" s="12">
        <f>INTAVI_FR_IN!T$2</f>
        <v>163.82481768888599</v>
      </c>
      <c r="U12" s="12">
        <f>INTAVI_FR_IN!U$2</f>
        <v>142.15686253197612</v>
      </c>
      <c r="V12" s="12">
        <f>INTAVI_FR_IN!V$2</f>
        <v>144.32347055329271</v>
      </c>
      <c r="W12" s="12">
        <f>INTAVI_FR_IN!W$2</f>
        <v>137.68510107229974</v>
      </c>
      <c r="X12" s="12">
        <f>INTAVI_FR_IN!X$2</f>
        <v>140.55806890331348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1090.0544571584489</v>
      </c>
      <c r="D13" s="12">
        <f>INTAVI_FR_EX!D$2</f>
        <v>1055.1627854910726</v>
      </c>
      <c r="E13" s="12">
        <f>INTAVI_FR_EX!E$2</f>
        <v>1072.8153625692041</v>
      </c>
      <c r="F13" s="12">
        <f>INTAVI_FR_EX!F$2</f>
        <v>1099.4695153304046</v>
      </c>
      <c r="G13" s="12">
        <f>INTAVI_FR_EX!G$2</f>
        <v>1215.1468262899944</v>
      </c>
      <c r="H13" s="12">
        <f>INTAVI_FR_EX!H$2</f>
        <v>1250.360373491726</v>
      </c>
      <c r="I13" s="12">
        <f>INTAVI_FR_EX!I$2</f>
        <v>1288.1339256476479</v>
      </c>
      <c r="J13" s="12">
        <f>INTAVI_FR_EX!J$2</f>
        <v>1340.2763683828987</v>
      </c>
      <c r="K13" s="12">
        <f>INTAVI_FR_EX!K$2</f>
        <v>1367.9086856145989</v>
      </c>
      <c r="L13" s="12">
        <f>INTAVI_FR_EX!L$2</f>
        <v>1050.2301340830045</v>
      </c>
      <c r="M13" s="12">
        <f>INTAVI_FR_EX!M$2</f>
        <v>1244.0362249370348</v>
      </c>
      <c r="N13" s="12">
        <f>INTAVI_FR_EX!N$2</f>
        <v>1316.6260457299397</v>
      </c>
      <c r="O13" s="12">
        <f>INTAVI_FR_EX!O$2</f>
        <v>1319.6270737957125</v>
      </c>
      <c r="P13" s="12">
        <f>INTAVI_FR_EX!P$2</f>
        <v>1208.7477415819064</v>
      </c>
      <c r="Q13" s="12">
        <f>INTAVI_FR_EX!Q$2</f>
        <v>1382.3763741500027</v>
      </c>
      <c r="R13" s="12">
        <f>INTAVI_FR_EX!R$2</f>
        <v>1482.2528544246782</v>
      </c>
      <c r="S13" s="12">
        <f>INTAVI_FR_EX!S$2</f>
        <v>1267.7519777567979</v>
      </c>
      <c r="T13" s="12">
        <f>INTAVI_FR_EX!T$2</f>
        <v>1282.5965173185496</v>
      </c>
      <c r="U13" s="12">
        <f>INTAVI_FR_EX!U$2</f>
        <v>1256.0247893925402</v>
      </c>
      <c r="V13" s="12">
        <f>INTAVI_FR_EX!V$2</f>
        <v>1181.2676363808705</v>
      </c>
      <c r="W13" s="12">
        <f>INTAVI_FR_EX!W$2</f>
        <v>1400.7014693391131</v>
      </c>
      <c r="X13" s="12">
        <f>INTAVI_FR_EX!X$2</f>
        <v>1282.7774950143348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363716.58665505442</v>
      </c>
      <c r="D14" s="8">
        <f>NRGSUP!D$2</f>
        <v>367662.97540327098</v>
      </c>
      <c r="E14" s="8">
        <f>NRGSUP!E$2</f>
        <v>361725.11252347723</v>
      </c>
      <c r="F14" s="8">
        <f>NRGSUP!F$2</f>
        <v>365329.40209603542</v>
      </c>
      <c r="G14" s="8">
        <f>NRGSUP!G$2</f>
        <v>366286.90259597078</v>
      </c>
      <c r="H14" s="8">
        <f>NRGSUP!H$2</f>
        <v>368602.45315098576</v>
      </c>
      <c r="I14" s="8">
        <f>NRGSUP!I$2</f>
        <v>358847.04018698545</v>
      </c>
      <c r="J14" s="8">
        <f>NRGSUP!J$2</f>
        <v>349674.79614678404</v>
      </c>
      <c r="K14" s="8">
        <f>NRGSUP!K$2</f>
        <v>345685.80420083535</v>
      </c>
      <c r="L14" s="8">
        <f>NRGSUP!L$2</f>
        <v>333253.26571169746</v>
      </c>
      <c r="M14" s="8">
        <f>NRGSUP!M$2</f>
        <v>335506.80738784629</v>
      </c>
      <c r="N14" s="8">
        <f>NRGSUP!N$2</f>
        <v>322531.10959063441</v>
      </c>
      <c r="O14" s="8">
        <f>NRGSUP!O$2</f>
        <v>327735.9615368201</v>
      </c>
      <c r="P14" s="8">
        <f>NRGSUP!P$2</f>
        <v>327421.88652116881</v>
      </c>
      <c r="Q14" s="8">
        <f>NRGSUP!Q$2</f>
        <v>295145.33373771957</v>
      </c>
      <c r="R14" s="8">
        <f>NRGSUP!R$2</f>
        <v>301671.94218157243</v>
      </c>
      <c r="S14" s="8">
        <f>NRGSUP!S$2</f>
        <v>302750.87383162644</v>
      </c>
      <c r="T14" s="8">
        <f>NRGSUP!T$2</f>
        <v>309542.10916155897</v>
      </c>
      <c r="U14" s="8">
        <f>NRGSUP!U$2</f>
        <v>301786.56368620665</v>
      </c>
      <c r="V14" s="8">
        <f>NRGSUP!V$2</f>
        <v>295266.57715818664</v>
      </c>
      <c r="W14" s="8">
        <f>NRGSUP!W$2</f>
        <v>261845.3587063663</v>
      </c>
      <c r="X14" s="8">
        <f>NRGSUP!X$2</f>
        <v>284871.05428455136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49353.776609791552</v>
      </c>
      <c r="D15" s="10">
        <f>TI_EHG_E!D$2</f>
        <v>43517.158677590931</v>
      </c>
      <c r="E15" s="10">
        <f>TI_EHG_E!E$2</f>
        <v>47666.229709553598</v>
      </c>
      <c r="F15" s="10">
        <f>TI_EHG_E!F$2</f>
        <v>50257.463918739726</v>
      </c>
      <c r="G15" s="10">
        <f>TI_EHG_E!G$2</f>
        <v>49671.720707757297</v>
      </c>
      <c r="H15" s="10">
        <f>TI_EHG_E!H$2</f>
        <v>59182.014348017066</v>
      </c>
      <c r="I15" s="10">
        <f>TI_EHG_E!I$2</f>
        <v>54581.080714643263</v>
      </c>
      <c r="J15" s="10">
        <f>TI_EHG_E!J$2</f>
        <v>55616.281621707174</v>
      </c>
      <c r="K15" s="10">
        <f>TI_EHG_E!K$2</f>
        <v>50952.859926934958</v>
      </c>
      <c r="L15" s="10">
        <f>TI_EHG_E!L$2</f>
        <v>51289.557163994337</v>
      </c>
      <c r="M15" s="10">
        <f>TI_EHG_E!M$2</f>
        <v>53072.131338989471</v>
      </c>
      <c r="N15" s="10">
        <f>TI_EHG_E!N$2</f>
        <v>47052.192467476343</v>
      </c>
      <c r="O15" s="10">
        <f>TI_EHG_E!O$2</f>
        <v>51436.244856140031</v>
      </c>
      <c r="P15" s="10">
        <f>TI_EHG_E!P$2</f>
        <v>49834.544895101579</v>
      </c>
      <c r="Q15" s="10">
        <f>TI_EHG_E!Q$2</f>
        <v>37892.577501175234</v>
      </c>
      <c r="R15" s="10">
        <f>TI_EHG_E!R$2</f>
        <v>40323.761030378293</v>
      </c>
      <c r="S15" s="10">
        <f>TI_EHG_E!S$2</f>
        <v>42549.395460762898</v>
      </c>
      <c r="T15" s="10">
        <f>TI_EHG_E!T$2</f>
        <v>46984.639080209265</v>
      </c>
      <c r="U15" s="10">
        <f>TI_EHG_E!U$2</f>
        <v>38057.581913915601</v>
      </c>
      <c r="V15" s="10">
        <f>TI_EHG_E!V$2</f>
        <v>37319.579965598728</v>
      </c>
      <c r="W15" s="10">
        <f>TI_EHG_E!W$2</f>
        <v>34064.001756048194</v>
      </c>
      <c r="X15" s="10">
        <f>TI_EHG_E!X$2</f>
        <v>36416.416257088837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37241.809134077877</v>
      </c>
      <c r="D16" s="12">
        <f>TI_EHG_E_E!D$2</f>
        <v>28791.540027934498</v>
      </c>
      <c r="E16" s="12">
        <f>TI_EHG_E_E!E$2</f>
        <v>31567.851675812926</v>
      </c>
      <c r="F16" s="12">
        <f>TI_EHG_E_E!F$2</f>
        <v>33810.672842390799</v>
      </c>
      <c r="G16" s="12">
        <f>TI_EHG_E_E!G$2</f>
        <v>32788.248092923895</v>
      </c>
      <c r="H16" s="12">
        <f>TI_EHG_E_E!H$2</f>
        <v>38736.360739411881</v>
      </c>
      <c r="I16" s="12">
        <f>TI_EHG_E_E!I$2</f>
        <v>35211.281137384685</v>
      </c>
      <c r="J16" s="12">
        <f>TI_EHG_E_E!J$2</f>
        <v>36548.963129796452</v>
      </c>
      <c r="K16" s="12">
        <f>TI_EHG_E_E!K$2</f>
        <v>31809.05325209393</v>
      </c>
      <c r="L16" s="12">
        <f>TI_EHG_E_E!L$2</f>
        <v>34601.093876029743</v>
      </c>
      <c r="M16" s="12">
        <f>TI_EHG_E_E!M$2</f>
        <v>36724.083547736533</v>
      </c>
      <c r="N16" s="12">
        <f>TI_EHG_E_E!N$2</f>
        <v>31148.336303990152</v>
      </c>
      <c r="O16" s="12">
        <f>TI_EHG_E_E!O$2</f>
        <v>36454.125743757504</v>
      </c>
      <c r="P16" s="12">
        <f>TI_EHG_E_E!P$2</f>
        <v>35917.13818759194</v>
      </c>
      <c r="Q16" s="12">
        <f>TI_EHG_E_E!Q$2</f>
        <v>25654.776386077985</v>
      </c>
      <c r="R16" s="12">
        <f>TI_EHG_E_E!R$2</f>
        <v>27192.786341161682</v>
      </c>
      <c r="S16" s="12">
        <f>TI_EHG_E_E!S$2</f>
        <v>29195.400756451636</v>
      </c>
      <c r="T16" s="12">
        <f>TI_EHG_E_E!T$2</f>
        <v>33659.082508653846</v>
      </c>
      <c r="U16" s="12">
        <f>TI_EHG_E_E!U$2</f>
        <v>25237.08966913716</v>
      </c>
      <c r="V16" s="12">
        <f>TI_EHG_E_E!V$2</f>
        <v>23909.063272584681</v>
      </c>
      <c r="W16" s="12">
        <f>TI_EHG_E_E!W$2</f>
        <v>20779.399878657496</v>
      </c>
      <c r="X16" s="12">
        <f>TI_EHG_E_E!X$2</f>
        <v>22789.998681897338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11411.02139344436</v>
      </c>
      <c r="D17" s="12">
        <f>TI_EHG_CHP_E!D$2</f>
        <v>14043.874207025923</v>
      </c>
      <c r="E17" s="12">
        <f>TI_EHG_CHP_E!E$2</f>
        <v>15449.363182081259</v>
      </c>
      <c r="F17" s="12">
        <f>TI_EHG_CHP_E!F$2</f>
        <v>15787.608746586957</v>
      </c>
      <c r="G17" s="12">
        <f>TI_EHG_CHP_E!G$2</f>
        <v>16228.008527296302</v>
      </c>
      <c r="H17" s="12">
        <f>TI_EHG_CHP_E!H$2</f>
        <v>19821.903524162844</v>
      </c>
      <c r="I17" s="12">
        <f>TI_EHG_CHP_E!I$2</f>
        <v>18743.708161577058</v>
      </c>
      <c r="J17" s="12">
        <f>TI_EHG_CHP_E!J$2</f>
        <v>16731.131120483777</v>
      </c>
      <c r="K17" s="12">
        <f>TI_EHG_CHP_E!K$2</f>
        <v>16954.238771053897</v>
      </c>
      <c r="L17" s="12">
        <f>TI_EHG_CHP_E!L$2</f>
        <v>13046.577584337885</v>
      </c>
      <c r="M17" s="12">
        <f>TI_EHG_CHP_E!M$2</f>
        <v>12099.466168685381</v>
      </c>
      <c r="N17" s="12">
        <f>TI_EHG_CHP_E!N$2</f>
        <v>12989.70932750174</v>
      </c>
      <c r="O17" s="12">
        <f>TI_EHG_CHP_E!O$2</f>
        <v>11672.168990695105</v>
      </c>
      <c r="P17" s="12">
        <f>TI_EHG_CHP_E!P$2</f>
        <v>10094.343436120213</v>
      </c>
      <c r="Q17" s="12">
        <f>TI_EHG_CHP_E!Q$2</f>
        <v>9209.3068008669034</v>
      </c>
      <c r="R17" s="12">
        <f>TI_EHG_CHP_E!R$2</f>
        <v>9923.84127800438</v>
      </c>
      <c r="S17" s="12">
        <f>TI_EHG_CHP_E!S$2</f>
        <v>10125.569228207127</v>
      </c>
      <c r="T17" s="12">
        <f>TI_EHG_CHP_E!T$2</f>
        <v>10307.862166008308</v>
      </c>
      <c r="U17" s="12">
        <f>TI_EHG_CHP_E!U$2</f>
        <v>10177.434508716759</v>
      </c>
      <c r="V17" s="12">
        <f>TI_EHG_CHP_E!V$2</f>
        <v>10837.373495508375</v>
      </c>
      <c r="W17" s="12">
        <f>TI_EHG_CHP_E!W$2</f>
        <v>10664.615964954863</v>
      </c>
      <c r="X17" s="12">
        <f>TI_EHG_CHP_E!X$2</f>
        <v>10524.362221187794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700.94608226931518</v>
      </c>
      <c r="D18" s="12">
        <f>TI_EHG_H_E!D$2</f>
        <v>681.74444263050657</v>
      </c>
      <c r="E18" s="12">
        <f>TI_EHG_H_E!E$2</f>
        <v>649.01485165941119</v>
      </c>
      <c r="F18" s="12">
        <f>TI_EHG_H_E!F$2</f>
        <v>659.18232976195998</v>
      </c>
      <c r="G18" s="12">
        <f>TI_EHG_H_E!G$2</f>
        <v>655.46408753708852</v>
      </c>
      <c r="H18" s="12">
        <f>TI_EHG_H_E!H$2</f>
        <v>623.75008444233561</v>
      </c>
      <c r="I18" s="12">
        <f>TI_EHG_H_E!I$2</f>
        <v>626.09141568151779</v>
      </c>
      <c r="J18" s="12">
        <f>TI_EHG_H_E!J$2</f>
        <v>2336.1873714269564</v>
      </c>
      <c r="K18" s="12">
        <f>TI_EHG_H_E!K$2</f>
        <v>2189.5679037871332</v>
      </c>
      <c r="L18" s="12">
        <f>TI_EHG_H_E!L$2</f>
        <v>3641.8857036267063</v>
      </c>
      <c r="M18" s="12">
        <f>TI_EHG_H_E!M$2</f>
        <v>4248.5816225675553</v>
      </c>
      <c r="N18" s="12">
        <f>TI_EHG_H_E!N$2</f>
        <v>2914.146835984453</v>
      </c>
      <c r="O18" s="12">
        <f>TI_EHG_H_E!O$2</f>
        <v>3309.9501216874187</v>
      </c>
      <c r="P18" s="12">
        <f>TI_EHG_H_E!P$2</f>
        <v>3823.0632713894279</v>
      </c>
      <c r="Q18" s="12">
        <f>TI_EHG_H_E!Q$2</f>
        <v>3028.4943142303459</v>
      </c>
      <c r="R18" s="12">
        <f>TI_EHG_H_E!R$2</f>
        <v>3207.1334112122327</v>
      </c>
      <c r="S18" s="12">
        <f>TI_EHG_H_E!S$2</f>
        <v>3228.4254761041352</v>
      </c>
      <c r="T18" s="12">
        <f>TI_EHG_H_E!T$2</f>
        <v>3017.6944055471158</v>
      </c>
      <c r="U18" s="12">
        <f>TI_EHG_H_E!U$2</f>
        <v>2643.057736061683</v>
      </c>
      <c r="V18" s="12">
        <f>TI_EHG_H_E!V$2</f>
        <v>2573.1431975056776</v>
      </c>
      <c r="W18" s="12">
        <f>TI_EHG_H_E!W$2</f>
        <v>2619.9859124358327</v>
      </c>
      <c r="X18" s="12">
        <f>TI_EHG_H_E!X$2</f>
        <v>3102.0553540036999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28496.869944122911</v>
      </c>
      <c r="D19" s="8">
        <f>NRG_E!D$2</f>
        <v>27010.639565283083</v>
      </c>
      <c r="E19" s="8">
        <f>NRG_E!E$2</f>
        <v>25564.307353922188</v>
      </c>
      <c r="F19" s="8">
        <f>NRG_E!F$2</f>
        <v>25535.792145602296</v>
      </c>
      <c r="G19" s="8">
        <f>NRG_E!G$2</f>
        <v>25812.337699801457</v>
      </c>
      <c r="H19" s="8">
        <f>NRG_E!H$2</f>
        <v>22344.411044376844</v>
      </c>
      <c r="I19" s="8">
        <f>NRG_E!I$2</f>
        <v>22801.549406339371</v>
      </c>
      <c r="J19" s="8">
        <f>NRG_E!J$2</f>
        <v>23434.735737603511</v>
      </c>
      <c r="K19" s="8">
        <f>NRG_E!K$2</f>
        <v>24555.817268357492</v>
      </c>
      <c r="L19" s="8">
        <f>NRG_E!L$2</f>
        <v>21409.925334899541</v>
      </c>
      <c r="M19" s="8">
        <f>NRG_E!M$2</f>
        <v>20401.114692204759</v>
      </c>
      <c r="N19" s="8">
        <f>NRG_E!N$2</f>
        <v>18498.446901359999</v>
      </c>
      <c r="O19" s="8">
        <f>NRG_E!O$2</f>
        <v>16060.83298236</v>
      </c>
      <c r="P19" s="8">
        <f>NRG_E!P$2</f>
        <v>14945.91571008</v>
      </c>
      <c r="Q19" s="8">
        <f>NRG_E!Q$2</f>
        <v>12867.066026999999</v>
      </c>
      <c r="R19" s="8">
        <f>NRG_E!R$2</f>
        <v>13537.504672200001</v>
      </c>
      <c r="S19" s="8">
        <f>NRG_E!S$2</f>
        <v>12092.252729399999</v>
      </c>
      <c r="T19" s="8">
        <f>NRG_E!T$2</f>
        <v>16568.561342520003</v>
      </c>
      <c r="U19" s="8">
        <f>NRG_E!U$2</f>
        <v>23349.318339239999</v>
      </c>
      <c r="V19" s="8">
        <f>NRG_E!V$2</f>
        <v>21094.669140120004</v>
      </c>
      <c r="W19" s="8">
        <f>NRG_E!W$2</f>
        <v>16076.1146508</v>
      </c>
      <c r="X19" s="8">
        <f>NRG_E!X$2</f>
        <v>17741.686218480001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19.676875680000002</v>
      </c>
      <c r="D20" s="12">
        <f>NRG_CM_E!D$2</f>
        <v>19.676875680000002</v>
      </c>
      <c r="E20" s="12">
        <f>NRG_CM_E!E$2</f>
        <v>14.757486479999999</v>
      </c>
      <c r="F20" s="12">
        <f>NRG_CM_E!F$2</f>
        <v>9.838437840000001</v>
      </c>
      <c r="G20" s="12">
        <f>NRG_CM_E!G$2</f>
        <v>2.4595243200000003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7.484637600000001</v>
      </c>
      <c r="O20" s="12">
        <f>NRG_CM_E!O$2</f>
        <v>3.1505760000000001E-2</v>
      </c>
      <c r="P20" s="12">
        <f>NRG_CM_E!P$2</f>
        <v>1.3531320000000003E-2</v>
      </c>
      <c r="Q20" s="12">
        <f>NRG_CM_E!Q$2</f>
        <v>0.11309760000000001</v>
      </c>
      <c r="R20" s="12">
        <f>NRG_CM_E!R$2</f>
        <v>0.10340352000000001</v>
      </c>
      <c r="S20" s="12">
        <f>NRG_CM_E!S$2</f>
        <v>0.15591312000000002</v>
      </c>
      <c r="T20" s="12">
        <f>NRG_CM_E!T$2</f>
        <v>0.21347172</v>
      </c>
      <c r="U20" s="12">
        <f>NRG_CM_E!U$2</f>
        <v>0.11430935999999998</v>
      </c>
      <c r="V20" s="12">
        <f>NRG_CM_E!V$2</f>
        <v>0.11996424</v>
      </c>
      <c r="W20" s="12">
        <f>NRG_CM_E!W$2</f>
        <v>0.16500131999999998</v>
      </c>
      <c r="X20" s="12">
        <f>NRG_CM_E!X$2</f>
        <v>0.12602304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87.554818080000018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33.827896079999995</v>
      </c>
      <c r="M21" s="12">
        <f>NRG_OIL_NG_E!M$2</f>
        <v>36.706835879999993</v>
      </c>
      <c r="N21" s="12">
        <f>NRG_OIL_NG_E!N$2</f>
        <v>51.559984079999992</v>
      </c>
      <c r="O21" s="12">
        <f>NRG_OIL_NG_E!O$2</f>
        <v>7.8962320800000008</v>
      </c>
      <c r="P21" s="12">
        <f>NRG_OIL_NG_E!P$2</f>
        <v>6.7280954400000015</v>
      </c>
      <c r="Q21" s="12">
        <f>NRG_OIL_NG_E!Q$2</f>
        <v>0.11754072</v>
      </c>
      <c r="R21" s="12">
        <f>NRG_OIL_NG_E!R$2</f>
        <v>0.19307376000000001</v>
      </c>
      <c r="S21" s="12">
        <f>NRG_OIL_NG_E!S$2</f>
        <v>0.23972652000000011</v>
      </c>
      <c r="T21" s="12">
        <f>NRG_OIL_NG_E!T$2</f>
        <v>0.14460336000000001</v>
      </c>
      <c r="U21" s="12">
        <f>NRG_OIL_NG_E!U$2</f>
        <v>5.5440039600000013</v>
      </c>
      <c r="V21" s="12">
        <f>NRG_OIL_NG_E!V$2</f>
        <v>6.1795720799999998</v>
      </c>
      <c r="W21" s="12">
        <f>NRG_OIL_NG_E!W$2</f>
        <v>2.877324119999999</v>
      </c>
      <c r="X21" s="12">
        <f>NRG_OIL_NG_E!X$2</f>
        <v>2.4633061199999995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3672.3095676029116</v>
      </c>
      <c r="D23" s="12">
        <f>NRG_CO_E!D$2</f>
        <v>3892.2446469630795</v>
      </c>
      <c r="E23" s="12">
        <f>NRG_CO_E!E$2</f>
        <v>3373.7027824821839</v>
      </c>
      <c r="F23" s="12">
        <f>NRG_CO_E!F$2</f>
        <v>3652.3580724022954</v>
      </c>
      <c r="G23" s="12">
        <f>NRG_CO_E!G$2</f>
        <v>3909.3116004014555</v>
      </c>
      <c r="H23" s="12">
        <f>NRG_CO_E!H$2</f>
        <v>3676.479274800598</v>
      </c>
      <c r="I23" s="12">
        <f>NRG_CO_E!I$2</f>
        <v>3803.3351604012878</v>
      </c>
      <c r="J23" s="12">
        <f>NRG_CO_E!J$2</f>
        <v>3835.7715996010647</v>
      </c>
      <c r="K23" s="12">
        <f>NRG_CO_E!K$2</f>
        <v>3525.1592616005219</v>
      </c>
      <c r="L23" s="12">
        <f>NRG_CO_E!L$2</f>
        <v>2697.1049052000744</v>
      </c>
      <c r="M23" s="12">
        <f>NRG_CO_E!M$2</f>
        <v>2966.0555339999992</v>
      </c>
      <c r="N23" s="12">
        <f>NRG_CO_E!N$2</f>
        <v>2857.36590144</v>
      </c>
      <c r="O23" s="12">
        <f>NRG_CO_E!O$2</f>
        <v>2550.8764079999992</v>
      </c>
      <c r="P23" s="12">
        <f>NRG_CO_E!P$2</f>
        <v>2650.4188631999996</v>
      </c>
      <c r="Q23" s="12">
        <f>NRG_CO_E!Q$2</f>
        <v>1177.73450568</v>
      </c>
      <c r="R23" s="12">
        <f>NRG_CO_E!R$2</f>
        <v>1040.9811552000001</v>
      </c>
      <c r="S23" s="12">
        <f>NRG_CO_E!S$2</f>
        <v>1126.4763528000001</v>
      </c>
      <c r="T23" s="12">
        <f>NRG_CO_E!T$2</f>
        <v>2435.83310592</v>
      </c>
      <c r="U23" s="12">
        <f>NRG_CO_E!U$2</f>
        <v>3354.9712560000003</v>
      </c>
      <c r="V23" s="12">
        <f>NRG_CO_E!V$2</f>
        <v>3262.536576</v>
      </c>
      <c r="W23" s="12">
        <f>NRG_CO_E!W$2</f>
        <v>2475.9867599999998</v>
      </c>
      <c r="X23" s="12">
        <f>NRG_CO_E!X$2</f>
        <v>2340.813384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7793.240976</v>
      </c>
      <c r="D26" s="12">
        <f>NRG_BF_E!D$2</f>
        <v>7015.1576399999994</v>
      </c>
      <c r="E26" s="12">
        <f>NRG_BF_E!E$2</f>
        <v>7670.7652320000007</v>
      </c>
      <c r="F26" s="12">
        <f>NRG_BF_E!F$2</f>
        <v>7312.6452959999997</v>
      </c>
      <c r="G26" s="12">
        <f>NRG_BF_E!G$2</f>
        <v>7641.1301759999997</v>
      </c>
      <c r="H26" s="12">
        <f>NRG_BF_E!H$2</f>
        <v>7386.9995519999984</v>
      </c>
      <c r="I26" s="12">
        <f>NRG_BF_E!I$2</f>
        <v>7207.5330719999993</v>
      </c>
      <c r="J26" s="12">
        <f>NRG_BF_E!J$2</f>
        <v>6756.447384000001</v>
      </c>
      <c r="K26" s="12">
        <f>NRG_BF_E!K$2</f>
        <v>6394.0646879999995</v>
      </c>
      <c r="L26" s="12">
        <f>NRG_BF_E!L$2</f>
        <v>4694.6348640000006</v>
      </c>
      <c r="M26" s="12">
        <f>NRG_BF_E!M$2</f>
        <v>5442.1629119999998</v>
      </c>
      <c r="N26" s="12">
        <f>NRG_BF_E!N$2</f>
        <v>5337.9643103999997</v>
      </c>
      <c r="O26" s="12">
        <f>NRG_BF_E!O$2</f>
        <v>5523.6432456000002</v>
      </c>
      <c r="P26" s="12">
        <f>NRG_BF_E!P$2</f>
        <v>5694.2299440000006</v>
      </c>
      <c r="Q26" s="12">
        <f>NRG_BF_E!Q$2</f>
        <v>5280.7557311999999</v>
      </c>
      <c r="R26" s="12">
        <f>NRG_BF_E!R$2</f>
        <v>5959.5711912000006</v>
      </c>
      <c r="S26" s="12">
        <f>NRG_BF_E!S$2</f>
        <v>4695.4775016000003</v>
      </c>
      <c r="T26" s="12">
        <f>NRG_BF_E!T$2</f>
        <v>8101.5020366399995</v>
      </c>
      <c r="U26" s="12">
        <f>NRG_BF_E!U$2</f>
        <v>13775.988095999999</v>
      </c>
      <c r="V26" s="12">
        <f>NRG_BF_E!V$2</f>
        <v>12665.529864000002</v>
      </c>
      <c r="W26" s="12">
        <f>NRG_BF_E!W$2</f>
        <v>9398.9684880000004</v>
      </c>
      <c r="X26" s="12">
        <f>NRG_BF_E!X$2</f>
        <v>11604.516768000001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16924.087706759998</v>
      </c>
      <c r="D27" s="12">
        <f>NRG_PR_E!D$2</f>
        <v>16083.560402640003</v>
      </c>
      <c r="E27" s="12">
        <f>NRG_PR_E!E$2</f>
        <v>14505.08185296</v>
      </c>
      <c r="F27" s="12">
        <f>NRG_PR_E!F$2</f>
        <v>14560.950339360001</v>
      </c>
      <c r="G27" s="12">
        <f>NRG_PR_E!G$2</f>
        <v>14259.436399079999</v>
      </c>
      <c r="H27" s="12">
        <f>NRG_PR_E!H$2</f>
        <v>11250.3573648</v>
      </c>
      <c r="I27" s="12">
        <f>NRG_PR_E!I$2</f>
        <v>11749.818929040001</v>
      </c>
      <c r="J27" s="12">
        <f>NRG_PR_E!J$2</f>
        <v>12804.837898680003</v>
      </c>
      <c r="K27" s="12">
        <f>NRG_PR_E!K$2</f>
        <v>14597.9630712</v>
      </c>
      <c r="L27" s="12">
        <f>NRG_PR_E!L$2</f>
        <v>13951.809426600003</v>
      </c>
      <c r="M27" s="12">
        <f>NRG_PR_E!M$2</f>
        <v>11909.808348120001</v>
      </c>
      <c r="N27" s="12">
        <f>NRG_PR_E!N$2</f>
        <v>10244.072067839999</v>
      </c>
      <c r="O27" s="12">
        <f>NRG_PR_E!O$2</f>
        <v>7978.3855909200001</v>
      </c>
      <c r="P27" s="12">
        <f>NRG_PR_E!P$2</f>
        <v>6594.5252761200009</v>
      </c>
      <c r="Q27" s="12">
        <f>NRG_PR_E!Q$2</f>
        <v>6408.3451517999993</v>
      </c>
      <c r="R27" s="12">
        <f>NRG_PR_E!R$2</f>
        <v>6536.6558485199994</v>
      </c>
      <c r="S27" s="12">
        <f>NRG_PR_E!S$2</f>
        <v>6269.9032353599996</v>
      </c>
      <c r="T27" s="12">
        <f>NRG_PR_E!T$2</f>
        <v>6030.8681248800012</v>
      </c>
      <c r="U27" s="12">
        <f>NRG_PR_E!U$2</f>
        <v>6212.7006739200006</v>
      </c>
      <c r="V27" s="12">
        <f>NRG_PR_E!V$2</f>
        <v>5160.3031638000011</v>
      </c>
      <c r="W27" s="12">
        <f>NRG_PR_E!W$2</f>
        <v>4198.1170773600006</v>
      </c>
      <c r="X27" s="12">
        <f>NRG_PR_E!X$2</f>
        <v>3793.7667373200002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30.574852776249642</v>
      </c>
      <c r="I34" s="12">
        <f>NRG_NSP_E!I$2</f>
        <v>40.862244898080874</v>
      </c>
      <c r="J34" s="12">
        <f>NRG_NSP_E!J$2</f>
        <v>37.678855322439382</v>
      </c>
      <c r="K34" s="12">
        <f>NRG_NSP_E!K$2</f>
        <v>38.630247556971781</v>
      </c>
      <c r="L34" s="12">
        <f>NRG_NSP_E!L$2</f>
        <v>32.548243019464557</v>
      </c>
      <c r="M34" s="12">
        <f>NRG_NSP_E!M$2</f>
        <v>46.381062204760944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285865.94010114</v>
      </c>
      <c r="D35" s="8">
        <f>FC_E!D$2</f>
        <v>297135.17716039694</v>
      </c>
      <c r="E35" s="8">
        <f>FC_E!E$2</f>
        <v>288494.57546000148</v>
      </c>
      <c r="F35" s="8">
        <f>FC_E!F$2</f>
        <v>289536.1460316935</v>
      </c>
      <c r="G35" s="8">
        <f>FC_E!G$2</f>
        <v>290802.84418841201</v>
      </c>
      <c r="H35" s="8">
        <f>FC_E!H$2</f>
        <v>287076.02775859181</v>
      </c>
      <c r="I35" s="8">
        <f>FC_E!I$2</f>
        <v>281464.41006600286</v>
      </c>
      <c r="J35" s="8">
        <f>FC_E!J$2</f>
        <v>270623.77878747333</v>
      </c>
      <c r="K35" s="8">
        <f>FC_E!K$2</f>
        <v>270177.1270055428</v>
      </c>
      <c r="L35" s="8">
        <f>FC_E!L$2</f>
        <v>260553.7832128036</v>
      </c>
      <c r="M35" s="8">
        <f>FC_E!M$2</f>
        <v>262033.56135665203</v>
      </c>
      <c r="N35" s="8">
        <f>FC_E!N$2</f>
        <v>256980.47022179808</v>
      </c>
      <c r="O35" s="8">
        <f>FC_E!O$2</f>
        <v>260238.8836983201</v>
      </c>
      <c r="P35" s="8">
        <f>FC_E!P$2</f>
        <v>262641.42591598729</v>
      </c>
      <c r="Q35" s="8">
        <f>FC_E!Q$2</f>
        <v>244385.69020954435</v>
      </c>
      <c r="R35" s="8">
        <f>FC_E!R$2</f>
        <v>247810.67647899408</v>
      </c>
      <c r="S35" s="8">
        <f>FC_E!S$2</f>
        <v>248109.22564146356</v>
      </c>
      <c r="T35" s="8">
        <f>FC_E!T$2</f>
        <v>245988.90873882969</v>
      </c>
      <c r="U35" s="8">
        <f>FC_E!U$2</f>
        <v>240379.66343305103</v>
      </c>
      <c r="V35" s="8">
        <f>FC_E!V$2</f>
        <v>236852.32805246799</v>
      </c>
      <c r="W35" s="8">
        <f>FC_E!W$2</f>
        <v>211705.24229951811</v>
      </c>
      <c r="X35" s="8">
        <f>FC_E!X$2</f>
        <v>230712.95180898253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51829.502511969426</v>
      </c>
      <c r="D36" s="12">
        <f>FC_IND_E!D$2</f>
        <v>56048.374506251115</v>
      </c>
      <c r="E36" s="12">
        <f>FC_IND_E!E$2</f>
        <v>53671.065773415023</v>
      </c>
      <c r="F36" s="12">
        <f>FC_IND_E!F$2</f>
        <v>52944.511125250858</v>
      </c>
      <c r="G36" s="12">
        <f>FC_IND_E!G$2</f>
        <v>49727.367789491735</v>
      </c>
      <c r="H36" s="12">
        <f>FC_IND_E!H$2</f>
        <v>51291.00766945209</v>
      </c>
      <c r="I36" s="12">
        <f>FC_IND_E!I$2</f>
        <v>50514.233607010698</v>
      </c>
      <c r="J36" s="12">
        <f>FC_IND_E!J$2</f>
        <v>49412.250137170689</v>
      </c>
      <c r="K36" s="12">
        <f>FC_IND_E!K$2</f>
        <v>48199.808891890738</v>
      </c>
      <c r="L36" s="12">
        <f>FC_IND_E!L$2</f>
        <v>38187.098991368097</v>
      </c>
      <c r="M36" s="12">
        <f>FC_IND_E!M$2</f>
        <v>41326.875761184208</v>
      </c>
      <c r="N36" s="12">
        <f>FC_IND_E!N$2</f>
        <v>45642.883294037703</v>
      </c>
      <c r="O36" s="12">
        <f>FC_IND_E!O$2</f>
        <v>44801.367799581574</v>
      </c>
      <c r="P36" s="12">
        <f>FC_IND_E!P$2</f>
        <v>44835.277149585971</v>
      </c>
      <c r="Q36" s="12">
        <f>FC_IND_E!Q$2</f>
        <v>42168.417742936334</v>
      </c>
      <c r="R36" s="12">
        <f>FC_IND_E!R$2</f>
        <v>40935.233447119848</v>
      </c>
      <c r="S36" s="12">
        <f>FC_IND_E!S$2</f>
        <v>41413.097499564123</v>
      </c>
      <c r="T36" s="12">
        <f>FC_IND_E!T$2</f>
        <v>38812.853378576539</v>
      </c>
      <c r="U36" s="12">
        <f>FC_IND_E!U$2</f>
        <v>38814.508293127503</v>
      </c>
      <c r="V36" s="12">
        <f>FC_IND_E!V$2</f>
        <v>37751.579207353105</v>
      </c>
      <c r="W36" s="12">
        <f>FC_IND_E!W$2</f>
        <v>34149.83861380825</v>
      </c>
      <c r="X36" s="12">
        <f>FC_IND_E!X$2</f>
        <v>37321.525628745963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1826.077689</v>
      </c>
      <c r="D37" s="14">
        <f>FC_IND_IS_E!D$2</f>
        <v>1973.29096368</v>
      </c>
      <c r="E37" s="14">
        <f>FC_IND_IS_E!E$2</f>
        <v>2757.8420910078521</v>
      </c>
      <c r="F37" s="14">
        <f>FC_IND_IS_E!F$2</f>
        <v>2623.7229699671871</v>
      </c>
      <c r="G37" s="14">
        <f>FC_IND_IS_E!G$2</f>
        <v>2408.5344970868182</v>
      </c>
      <c r="H37" s="14">
        <f>FC_IND_IS_E!H$2</f>
        <v>2962.687604767882</v>
      </c>
      <c r="I37" s="14">
        <f>FC_IND_IS_E!I$2</f>
        <v>3255.41303640672</v>
      </c>
      <c r="J37" s="14">
        <f>FC_IND_IS_E!J$2</f>
        <v>3202.8803337670188</v>
      </c>
      <c r="K37" s="14">
        <f>FC_IND_IS_E!K$2</f>
        <v>2817.5248677668883</v>
      </c>
      <c r="L37" s="14">
        <f>FC_IND_IS_E!L$2</f>
        <v>2483.9073295255998</v>
      </c>
      <c r="M37" s="14">
        <f>FC_IND_IS_E!M$2</f>
        <v>2811.0114061254881</v>
      </c>
      <c r="N37" s="14">
        <f>FC_IND_IS_E!N$2</f>
        <v>1805.3264595608191</v>
      </c>
      <c r="O37" s="14">
        <f>FC_IND_IS_E!O$2</f>
        <v>1723.5373327208058</v>
      </c>
      <c r="P37" s="14">
        <f>FC_IND_IS_E!P$2</f>
        <v>1725.7425174006946</v>
      </c>
      <c r="Q37" s="14">
        <f>FC_IND_IS_E!Q$2</f>
        <v>1972.5832098019266</v>
      </c>
      <c r="R37" s="14">
        <f>FC_IND_IS_E!R$2</f>
        <v>1956.0976131618556</v>
      </c>
      <c r="S37" s="14">
        <f>FC_IND_IS_E!S$2</f>
        <v>2041.5137212821892</v>
      </c>
      <c r="T37" s="14">
        <f>FC_IND_IS_E!T$2</f>
        <v>2247.9752516416947</v>
      </c>
      <c r="U37" s="14">
        <f>FC_IND_IS_E!U$2</f>
        <v>1899.0916045221093</v>
      </c>
      <c r="V37" s="14">
        <f>FC_IND_IS_E!V$2</f>
        <v>1905.7306629619277</v>
      </c>
      <c r="W37" s="14">
        <f>FC_IND_IS_E!W$2</f>
        <v>1784.7993200412832</v>
      </c>
      <c r="X37" s="14">
        <f>FC_IND_IS_E!X$2</f>
        <v>2022.7340494820212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1480.2850101610272</v>
      </c>
      <c r="D38" s="16">
        <f>FC_IND_IS_BF_E!D$2</f>
        <v>1563.6181521421217</v>
      </c>
      <c r="E38" s="16">
        <f>FC_IND_IS_BF_E!E$2</f>
        <v>2358.8302671036499</v>
      </c>
      <c r="F38" s="16">
        <f>FC_IND_IS_BF_E!F$2</f>
        <v>2278.8721401392327</v>
      </c>
      <c r="G38" s="16">
        <f>FC_IND_IS_BF_E!G$2</f>
        <v>2080.4331930338549</v>
      </c>
      <c r="H38" s="16">
        <f>FC_IND_IS_BF_E!H$2</f>
        <v>2578.0714580147669</v>
      </c>
      <c r="I38" s="16">
        <f>FC_IND_IS_BF_E!I$2</f>
        <v>2821.4587555008738</v>
      </c>
      <c r="J38" s="16">
        <f>FC_IND_IS_BF_E!J$2</f>
        <v>2784.7930894585147</v>
      </c>
      <c r="K38" s="16">
        <f>FC_IND_IS_BF_E!K$2</f>
        <v>2390.1289071951423</v>
      </c>
      <c r="L38" s="16">
        <f>FC_IND_IS_BF_E!L$2</f>
        <v>2123.2672015608277</v>
      </c>
      <c r="M38" s="16">
        <f>FC_IND_IS_BF_E!M$2</f>
        <v>2432.0813138022195</v>
      </c>
      <c r="N38" s="16">
        <f>FC_IND_IS_BF_E!N$2</f>
        <v>1530.1717163629173</v>
      </c>
      <c r="O38" s="16">
        <f>FC_IND_IS_BF_E!O$2</f>
        <v>1459.4774131049201</v>
      </c>
      <c r="P38" s="16">
        <f>FC_IND_IS_BF_E!P$2</f>
        <v>1492.4859332341007</v>
      </c>
      <c r="Q38" s="16">
        <f>FC_IND_IS_BF_E!Q$2</f>
        <v>1726.2377981655063</v>
      </c>
      <c r="R38" s="16">
        <f>FC_IND_IS_BF_E!R$2</f>
        <v>1712.1429958486151</v>
      </c>
      <c r="S38" s="16">
        <f>FC_IND_IS_BF_E!S$2</f>
        <v>1802.1700661784052</v>
      </c>
      <c r="T38" s="16">
        <f>FC_IND_IS_BF_E!T$2</f>
        <v>1994.1123713974546</v>
      </c>
      <c r="U38" s="16">
        <f>FC_IND_IS_BF_E!U$2</f>
        <v>1681.2611407614477</v>
      </c>
      <c r="V38" s="16">
        <f>FC_IND_IS_BF_E!V$2</f>
        <v>1699.8338054411406</v>
      </c>
      <c r="W38" s="16">
        <f>FC_IND_IS_BF_E!W$2</f>
        <v>1574.9934307894239</v>
      </c>
      <c r="X38" s="16">
        <f>FC_IND_IS_BF_E!X$2</f>
        <v>1795.9229864130441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345.79267883897262</v>
      </c>
      <c r="D39" s="16">
        <f>FC_IND_IS_EA_E!D$2</f>
        <v>409.67281153787843</v>
      </c>
      <c r="E39" s="16">
        <f>FC_IND_IS_EA_E!E$2</f>
        <v>399.01182390420246</v>
      </c>
      <c r="F39" s="16">
        <f>FC_IND_IS_EA_E!F$2</f>
        <v>344.85082982795444</v>
      </c>
      <c r="G39" s="16">
        <f>FC_IND_IS_EA_E!G$2</f>
        <v>328.10130405296309</v>
      </c>
      <c r="H39" s="16">
        <f>FC_IND_IS_EA_E!H$2</f>
        <v>384.61614675311523</v>
      </c>
      <c r="I39" s="16">
        <f>FC_IND_IS_EA_E!I$2</f>
        <v>433.95428090584608</v>
      </c>
      <c r="J39" s="16">
        <f>FC_IND_IS_EA_E!J$2</f>
        <v>418.08724430850361</v>
      </c>
      <c r="K39" s="16">
        <f>FC_IND_IS_EA_E!K$2</f>
        <v>427.39596057174572</v>
      </c>
      <c r="L39" s="16">
        <f>FC_IND_IS_EA_E!L$2</f>
        <v>360.64012796477238</v>
      </c>
      <c r="M39" s="16">
        <f>FC_IND_IS_EA_E!M$2</f>
        <v>378.9300923232679</v>
      </c>
      <c r="N39" s="16">
        <f>FC_IND_IS_EA_E!N$2</f>
        <v>275.15474319790161</v>
      </c>
      <c r="O39" s="16">
        <f>FC_IND_IS_EA_E!O$2</f>
        <v>264.0599196158858</v>
      </c>
      <c r="P39" s="16">
        <f>FC_IND_IS_EA_E!P$2</f>
        <v>233.256584166594</v>
      </c>
      <c r="Q39" s="16">
        <f>FC_IND_IS_EA_E!Q$2</f>
        <v>246.34541163642015</v>
      </c>
      <c r="R39" s="16">
        <f>FC_IND_IS_EA_E!R$2</f>
        <v>243.95461731324056</v>
      </c>
      <c r="S39" s="16">
        <f>FC_IND_IS_EA_E!S$2</f>
        <v>239.34365510378416</v>
      </c>
      <c r="T39" s="16">
        <f>FC_IND_IS_EA_E!T$2</f>
        <v>253.86288024424027</v>
      </c>
      <c r="U39" s="16">
        <f>FC_IND_IS_EA_E!U$2</f>
        <v>217.8304637606613</v>
      </c>
      <c r="V39" s="16">
        <f>FC_IND_IS_EA_E!V$2</f>
        <v>205.89685752078691</v>
      </c>
      <c r="W39" s="16">
        <f>FC_IND_IS_EA_E!W$2</f>
        <v>209.80588925185933</v>
      </c>
      <c r="X39" s="16">
        <f>FC_IND_IS_EA_E!X$2</f>
        <v>226.81106306897715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1615.25630232</v>
      </c>
      <c r="D40" s="14">
        <f>FC_IND_NFM_E!D$2</f>
        <v>1076.0937156000002</v>
      </c>
      <c r="E40" s="14">
        <f>FC_IND_NFM_E!E$2</f>
        <v>1268.6571716423894</v>
      </c>
      <c r="F40" s="14">
        <f>FC_IND_NFM_E!F$2</f>
        <v>803.50855308000018</v>
      </c>
      <c r="G40" s="14">
        <f>FC_IND_NFM_E!G$2</f>
        <v>833.13390024</v>
      </c>
      <c r="H40" s="14">
        <f>FC_IND_NFM_E!H$2</f>
        <v>1271.7124236002055</v>
      </c>
      <c r="I40" s="14">
        <f>FC_IND_NFM_E!I$2</f>
        <v>899.31796200016811</v>
      </c>
      <c r="J40" s="14">
        <f>FC_IND_NFM_E!J$2</f>
        <v>782.81826840007466</v>
      </c>
      <c r="K40" s="14">
        <f>FC_IND_NFM_E!K$2</f>
        <v>769.61206152013085</v>
      </c>
      <c r="L40" s="14">
        <f>FC_IND_NFM_E!L$2</f>
        <v>878.61498444007441</v>
      </c>
      <c r="M40" s="14">
        <f>FC_IND_NFM_E!M$2</f>
        <v>582.34875048000004</v>
      </c>
      <c r="N40" s="14">
        <f>FC_IND_NFM_E!N$2</f>
        <v>666.89769348000016</v>
      </c>
      <c r="O40" s="14">
        <f>FC_IND_NFM_E!O$2</f>
        <v>706.58254044000012</v>
      </c>
      <c r="P40" s="14">
        <f>FC_IND_NFM_E!P$2</f>
        <v>681.42075551999994</v>
      </c>
      <c r="Q40" s="14">
        <f>FC_IND_NFM_E!Q$2</f>
        <v>664.15725755999995</v>
      </c>
      <c r="R40" s="14">
        <f>FC_IND_NFM_E!R$2</f>
        <v>680.78585231999989</v>
      </c>
      <c r="S40" s="14">
        <f>FC_IND_NFM_E!S$2</f>
        <v>723.60429048000003</v>
      </c>
      <c r="T40" s="14">
        <f>FC_IND_NFM_E!T$2</f>
        <v>713.88386315999969</v>
      </c>
      <c r="U40" s="14">
        <f>FC_IND_NFM_E!U$2</f>
        <v>654.16005791999896</v>
      </c>
      <c r="V40" s="14">
        <f>FC_IND_NFM_E!V$2</f>
        <v>609.61854743999925</v>
      </c>
      <c r="W40" s="14">
        <f>FC_IND_NFM_E!W$2</f>
        <v>464.2317212399999</v>
      </c>
      <c r="X40" s="14">
        <f>FC_IND_NFM_E!X$2</f>
        <v>564.71886612000014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185.49513727843475</v>
      </c>
      <c r="D41" s="16">
        <f>FC_IND_NFM_AM_E!D$2</f>
        <v>113.07449044628835</v>
      </c>
      <c r="E41" s="16">
        <f>FC_IND_NFM_AM_E!E$2</f>
        <v>139.57204619376449</v>
      </c>
      <c r="F41" s="16">
        <f>FC_IND_NFM_AM_E!F$2</f>
        <v>183.48805125336753</v>
      </c>
      <c r="G41" s="16">
        <f>FC_IND_NFM_AM_E!G$2</f>
        <v>193.18887817152194</v>
      </c>
      <c r="H41" s="16">
        <f>FC_IND_NFM_AM_E!H$2</f>
        <v>324.25658933431311</v>
      </c>
      <c r="I41" s="16">
        <f>FC_IND_NFM_AM_E!I$2</f>
        <v>357.88435066593536</v>
      </c>
      <c r="J41" s="16">
        <f>FC_IND_NFM_AM_E!J$2</f>
        <v>328.65334322869171</v>
      </c>
      <c r="K41" s="16">
        <f>FC_IND_NFM_AM_E!K$2</f>
        <v>349.30474036641601</v>
      </c>
      <c r="L41" s="16">
        <f>FC_IND_NFM_AM_E!L$2</f>
        <v>220.14031926212709</v>
      </c>
      <c r="M41" s="16">
        <f>FC_IND_NFM_AM_E!M$2</f>
        <v>242.9654225619588</v>
      </c>
      <c r="N41" s="16">
        <f>FC_IND_NFM_AM_E!N$2</f>
        <v>242.22175633108708</v>
      </c>
      <c r="O41" s="16">
        <f>FC_IND_NFM_AM_E!O$2</f>
        <v>214.79857703260996</v>
      </c>
      <c r="P41" s="16">
        <f>FC_IND_NFM_AM_E!P$2</f>
        <v>169.0802451335295</v>
      </c>
      <c r="Q41" s="16">
        <f>FC_IND_NFM_AM_E!Q$2</f>
        <v>154.57168610943458</v>
      </c>
      <c r="R41" s="16">
        <f>FC_IND_NFM_AM_E!R$2</f>
        <v>163.38965044776299</v>
      </c>
      <c r="S41" s="16">
        <f>FC_IND_NFM_AM_E!S$2</f>
        <v>164.62620953071209</v>
      </c>
      <c r="T41" s="16">
        <f>FC_IND_NFM_AM_E!T$2</f>
        <v>174.97784771336467</v>
      </c>
      <c r="U41" s="16">
        <f>FC_IND_NFM_AM_E!U$2</f>
        <v>167.31475613183147</v>
      </c>
      <c r="V41" s="16">
        <f>FC_IND_NFM_AM_E!V$2</f>
        <v>142.80517649989466</v>
      </c>
      <c r="W41" s="16">
        <f>FC_IND_NFM_AM_E!W$2</f>
        <v>111.89477188815293</v>
      </c>
      <c r="X41" s="16">
        <f>FC_IND_NFM_AM_E!X$2</f>
        <v>127.51069435751195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176.8146174622035</v>
      </c>
      <c r="D42" s="16">
        <f>FC_IND_NFM_PA_E!D$2</f>
        <v>120.63289769434387</v>
      </c>
      <c r="E42" s="16">
        <f>FC_IND_NFM_PA_E!E$2</f>
        <v>130.9424844760652</v>
      </c>
      <c r="F42" s="16">
        <f>FC_IND_NFM_PA_E!F$2</f>
        <v>90.377617947175196</v>
      </c>
      <c r="G42" s="16">
        <f>FC_IND_NFM_PA_E!G$2</f>
        <v>97.376507033537322</v>
      </c>
      <c r="H42" s="16">
        <f>FC_IND_NFM_PA_E!H$2</f>
        <v>127.23633034423075</v>
      </c>
      <c r="I42" s="16">
        <f>FC_IND_NFM_PA_E!I$2</f>
        <v>111.60742498705218</v>
      </c>
      <c r="J42" s="16">
        <f>FC_IND_NFM_PA_E!J$2</f>
        <v>90.580823718733811</v>
      </c>
      <c r="K42" s="16">
        <f>FC_IND_NFM_PA_E!K$2</f>
        <v>91.811143916043008</v>
      </c>
      <c r="L42" s="16">
        <f>FC_IND_NFM_PA_E!L$2</f>
        <v>119.57840165742344</v>
      </c>
      <c r="M42" s="16">
        <f>FC_IND_NFM_PA_E!M$2</f>
        <v>69.429825306895623</v>
      </c>
      <c r="N42" s="16">
        <f>FC_IND_NFM_PA_E!N$2</f>
        <v>69.781391575551112</v>
      </c>
      <c r="O42" s="16">
        <f>FC_IND_NFM_PA_E!O$2</f>
        <v>82.183821924066635</v>
      </c>
      <c r="P42" s="16">
        <f>FC_IND_NFM_PA_E!P$2</f>
        <v>84.828828398988875</v>
      </c>
      <c r="Q42" s="16">
        <f>FC_IND_NFM_PA_E!Q$2</f>
        <v>76.415890638163816</v>
      </c>
      <c r="R42" s="16">
        <f>FC_IND_NFM_PA_E!R$2</f>
        <v>97.867179689340219</v>
      </c>
      <c r="S42" s="16">
        <f>FC_IND_NFM_PA_E!S$2</f>
        <v>102.60295375233046</v>
      </c>
      <c r="T42" s="16">
        <f>FC_IND_NFM_PA_E!T$2</f>
        <v>102.8103322022742</v>
      </c>
      <c r="U42" s="16">
        <f>FC_IND_NFM_PA_E!U$2</f>
        <v>88.129977742759436</v>
      </c>
      <c r="V42" s="16">
        <f>FC_IND_NFM_PA_E!V$2</f>
        <v>83.026818228037001</v>
      </c>
      <c r="W42" s="16">
        <f>FC_IND_NFM_PA_E!W$2</f>
        <v>71.219666059355959</v>
      </c>
      <c r="X42" s="16">
        <f>FC_IND_NFM_PA_E!X$2</f>
        <v>75.298691126964471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101.20010093771087</v>
      </c>
      <c r="D43" s="16">
        <f>FC_IND_NFM_SA_E!D$2</f>
        <v>70.187730851451448</v>
      </c>
      <c r="E43" s="16">
        <f>FC_IND_NFM_SA_E!E$2</f>
        <v>79.257751910461209</v>
      </c>
      <c r="F43" s="16">
        <f>FC_IND_NFM_SA_E!F$2</f>
        <v>55.611934856243479</v>
      </c>
      <c r="G43" s="16">
        <f>FC_IND_NFM_SA_E!G$2</f>
        <v>58.288350643303588</v>
      </c>
      <c r="H43" s="16">
        <f>FC_IND_NFM_SA_E!H$2</f>
        <v>66.14787389027363</v>
      </c>
      <c r="I43" s="16">
        <f>FC_IND_NFM_SA_E!I$2</f>
        <v>65.599113768371993</v>
      </c>
      <c r="J43" s="16">
        <f>FC_IND_NFM_SA_E!J$2</f>
        <v>52.811992606318306</v>
      </c>
      <c r="K43" s="16">
        <f>FC_IND_NFM_SA_E!K$2</f>
        <v>53.073473977506964</v>
      </c>
      <c r="L43" s="16">
        <f>FC_IND_NFM_SA_E!L$2</f>
        <v>46.152659205565634</v>
      </c>
      <c r="M43" s="16">
        <f>FC_IND_NFM_SA_E!M$2</f>
        <v>39.965364506870927</v>
      </c>
      <c r="N43" s="16">
        <f>FC_IND_NFM_SA_E!N$2</f>
        <v>43.033450329860031</v>
      </c>
      <c r="O43" s="16">
        <f>FC_IND_NFM_SA_E!O$2</f>
        <v>44.638014060829981</v>
      </c>
      <c r="P43" s="16">
        <f>FC_IND_NFM_SA_E!P$2</f>
        <v>43.92532933483772</v>
      </c>
      <c r="Q43" s="16">
        <f>FC_IND_NFM_SA_E!Q$2</f>
        <v>40.17715802386325</v>
      </c>
      <c r="R43" s="16">
        <f>FC_IND_NFM_SA_E!R$2</f>
        <v>44.101178631361378</v>
      </c>
      <c r="S43" s="16">
        <f>FC_IND_NFM_SA_E!S$2</f>
        <v>42.24539668816977</v>
      </c>
      <c r="T43" s="16">
        <f>FC_IND_NFM_SA_E!T$2</f>
        <v>43.419209680123181</v>
      </c>
      <c r="U43" s="16">
        <f>FC_IND_NFM_SA_E!U$2</f>
        <v>41.465714138620477</v>
      </c>
      <c r="V43" s="16">
        <f>FC_IND_NFM_SA_E!V$2</f>
        <v>35.179182339970232</v>
      </c>
      <c r="W43" s="16">
        <f>FC_IND_NFM_SA_E!W$2</f>
        <v>24.536530664071083</v>
      </c>
      <c r="X43" s="16">
        <f>FC_IND_NFM_SA_E!X$2</f>
        <v>26.767077973838504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1151.7464466416509</v>
      </c>
      <c r="D44" s="16">
        <f>FC_IND_NFM_OM_E!D$2</f>
        <v>772.19859660791644</v>
      </c>
      <c r="E44" s="16">
        <f>FC_IND_NFM_OM_E!E$2</f>
        <v>918.88488906209841</v>
      </c>
      <c r="F44" s="16">
        <f>FC_IND_NFM_OM_E!F$2</f>
        <v>474.03094902321391</v>
      </c>
      <c r="G44" s="16">
        <f>FC_IND_NFM_OM_E!G$2</f>
        <v>484.28016439163719</v>
      </c>
      <c r="H44" s="16">
        <f>FC_IND_NFM_OM_E!H$2</f>
        <v>754.07163003138805</v>
      </c>
      <c r="I44" s="16">
        <f>FC_IND_NFM_OM_E!I$2</f>
        <v>364.22707257880847</v>
      </c>
      <c r="J44" s="16">
        <f>FC_IND_NFM_OM_E!J$2</f>
        <v>310.77210884633087</v>
      </c>
      <c r="K44" s="16">
        <f>FC_IND_NFM_OM_E!K$2</f>
        <v>275.42270326016478</v>
      </c>
      <c r="L44" s="16">
        <f>FC_IND_NFM_OM_E!L$2</f>
        <v>492.7436043149583</v>
      </c>
      <c r="M44" s="16">
        <f>FC_IND_NFM_OM_E!M$2</f>
        <v>229.98813810427467</v>
      </c>
      <c r="N44" s="16">
        <f>FC_IND_NFM_OM_E!N$2</f>
        <v>311.86109524350195</v>
      </c>
      <c r="O44" s="16">
        <f>FC_IND_NFM_OM_E!O$2</f>
        <v>364.96212742249355</v>
      </c>
      <c r="P44" s="16">
        <f>FC_IND_NFM_OM_E!P$2</f>
        <v>383.58635265264388</v>
      </c>
      <c r="Q44" s="16">
        <f>FC_IND_NFM_OM_E!Q$2</f>
        <v>392.99252278853834</v>
      </c>
      <c r="R44" s="16">
        <f>FC_IND_NFM_OM_E!R$2</f>
        <v>375.42784355153532</v>
      </c>
      <c r="S44" s="16">
        <f>FC_IND_NFM_OM_E!S$2</f>
        <v>414.1297305087877</v>
      </c>
      <c r="T44" s="16">
        <f>FC_IND_NFM_OM_E!T$2</f>
        <v>392.6764735642376</v>
      </c>
      <c r="U44" s="16">
        <f>FC_IND_NFM_OM_E!U$2</f>
        <v>357.24960990678744</v>
      </c>
      <c r="V44" s="16">
        <f>FC_IND_NFM_OM_E!V$2</f>
        <v>348.60737037209742</v>
      </c>
      <c r="W44" s="16">
        <f>FC_IND_NFM_OM_E!W$2</f>
        <v>256.58075262841993</v>
      </c>
      <c r="X44" s="16">
        <f>FC_IND_NFM_OM_E!X$2</f>
        <v>335.14240266168525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8043.8325638399992</v>
      </c>
      <c r="D45" s="14">
        <f>FC_IND_CPC_E!D$2</f>
        <v>9734.6487416400014</v>
      </c>
      <c r="E45" s="14">
        <f>FC_IND_CPC_E!E$2</f>
        <v>9239.0132041222223</v>
      </c>
      <c r="F45" s="14">
        <f>FC_IND_CPC_E!F$2</f>
        <v>10210.735989002036</v>
      </c>
      <c r="G45" s="14">
        <f>FC_IND_CPC_E!G$2</f>
        <v>8395.3511031623693</v>
      </c>
      <c r="H45" s="14">
        <f>FC_IND_CPC_E!H$2</f>
        <v>7683.7746376824452</v>
      </c>
      <c r="I45" s="14">
        <f>FC_IND_CPC_E!I$2</f>
        <v>6092.0229074422587</v>
      </c>
      <c r="J45" s="14">
        <f>FC_IND_CPC_E!J$2</f>
        <v>6584.5994335224823</v>
      </c>
      <c r="K45" s="14">
        <f>FC_IND_CPC_E!K$2</f>
        <v>7089.1686097222209</v>
      </c>
      <c r="L45" s="14">
        <f>FC_IND_CPC_E!L$2</f>
        <v>4837.1712393608586</v>
      </c>
      <c r="M45" s="14">
        <f>FC_IND_CPC_E!M$2</f>
        <v>4100.7535909203734</v>
      </c>
      <c r="N45" s="14">
        <f>FC_IND_CPC_E!N$2</f>
        <v>12062.783809800005</v>
      </c>
      <c r="O45" s="14">
        <f>FC_IND_CPC_E!O$2</f>
        <v>12055.743399239864</v>
      </c>
      <c r="P45" s="14">
        <f>FC_IND_CPC_E!P$2</f>
        <v>12424.920217920715</v>
      </c>
      <c r="Q45" s="14">
        <f>FC_IND_CPC_E!Q$2</f>
        <v>11258.206296479944</v>
      </c>
      <c r="R45" s="14">
        <f>FC_IND_CPC_E!R$2</f>
        <v>9891.7890048002919</v>
      </c>
      <c r="S45" s="14">
        <f>FC_IND_CPC_E!S$2</f>
        <v>9576.6005505600133</v>
      </c>
      <c r="T45" s="14">
        <f>FC_IND_CPC_E!T$2</f>
        <v>8406.6816776400356</v>
      </c>
      <c r="U45" s="14">
        <f>FC_IND_CPC_E!U$2</f>
        <v>8547.2251559598626</v>
      </c>
      <c r="V45" s="14">
        <f>FC_IND_CPC_E!V$2</f>
        <v>9035.6272988395704</v>
      </c>
      <c r="W45" s="14">
        <f>FC_IND_CPC_E!W$2</f>
        <v>8156.6325345927153</v>
      </c>
      <c r="X45" s="14">
        <f>FC_IND_CPC_E!X$2</f>
        <v>7509.8852614796624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1707.9201949354087</v>
      </c>
      <c r="D46" s="16">
        <f>FC_IND_CPC_BC_E!D$2</f>
        <v>2772.2480565991182</v>
      </c>
      <c r="E46" s="16">
        <f>FC_IND_CPC_BC_E!E$2</f>
        <v>3061.7734276391284</v>
      </c>
      <c r="F46" s="16">
        <f>FC_IND_CPC_BC_E!F$2</f>
        <v>3742.5340634269069</v>
      </c>
      <c r="G46" s="16">
        <f>FC_IND_CPC_BC_E!G$2</f>
        <v>3213.4259653361069</v>
      </c>
      <c r="H46" s="16">
        <f>FC_IND_CPC_BC_E!H$2</f>
        <v>2990.7183939728311</v>
      </c>
      <c r="I46" s="16">
        <f>FC_IND_CPC_BC_E!I$2</f>
        <v>2793.2862681250253</v>
      </c>
      <c r="J46" s="16">
        <f>FC_IND_CPC_BC_E!J$2</f>
        <v>2882.2321029210125</v>
      </c>
      <c r="K46" s="16">
        <f>FC_IND_CPC_BC_E!K$2</f>
        <v>2931.1078975948703</v>
      </c>
      <c r="L46" s="16">
        <f>FC_IND_CPC_BC_E!L$2</f>
        <v>2143.801661981518</v>
      </c>
      <c r="M46" s="16">
        <f>FC_IND_CPC_BC_E!M$2</f>
        <v>1860.2708897186885</v>
      </c>
      <c r="N46" s="16">
        <f>FC_IND_CPC_BC_E!N$2</f>
        <v>5108.7551485581598</v>
      </c>
      <c r="O46" s="16">
        <f>FC_IND_CPC_BC_E!O$2</f>
        <v>5201.3252367342275</v>
      </c>
      <c r="P46" s="16">
        <f>FC_IND_CPC_BC_E!P$2</f>
        <v>6100.1482247499798</v>
      </c>
      <c r="Q46" s="16">
        <f>FC_IND_CPC_BC_E!Q$2</f>
        <v>4767.3826842116405</v>
      </c>
      <c r="R46" s="16">
        <f>FC_IND_CPC_BC_E!R$2</f>
        <v>4625.406278172014</v>
      </c>
      <c r="S46" s="16">
        <f>FC_IND_CPC_BC_E!S$2</f>
        <v>4304.8963238327524</v>
      </c>
      <c r="T46" s="16">
        <f>FC_IND_CPC_BC_E!T$2</f>
        <v>4823.8201948683472</v>
      </c>
      <c r="U46" s="16">
        <f>FC_IND_CPC_BC_E!U$2</f>
        <v>5178.8741664163208</v>
      </c>
      <c r="V46" s="16">
        <f>FC_IND_CPC_BC_E!V$2</f>
        <v>5327.4915019873552</v>
      </c>
      <c r="W46" s="16">
        <f>FC_IND_CPC_BC_E!W$2</f>
        <v>3735.498882196091</v>
      </c>
      <c r="X46" s="16">
        <f>FC_IND_CPC_BC_E!X$2</f>
        <v>3769.5454624247805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5488.8510950223917</v>
      </c>
      <c r="D47" s="16">
        <f>FC_IND_CPC_OC_E!D$2</f>
        <v>5961.3567076114632</v>
      </c>
      <c r="E47" s="16">
        <f>FC_IND_CPC_OC_E!E$2</f>
        <v>5154.9919154812251</v>
      </c>
      <c r="F47" s="16">
        <f>FC_IND_CPC_OC_E!F$2</f>
        <v>5344.9007116998437</v>
      </c>
      <c r="G47" s="16">
        <f>FC_IND_CPC_OC_E!G$2</f>
        <v>4183.6516468005339</v>
      </c>
      <c r="H47" s="16">
        <f>FC_IND_CPC_OC_E!H$2</f>
        <v>3730.5121457315136</v>
      </c>
      <c r="I47" s="16">
        <f>FC_IND_CPC_OC_E!I$2</f>
        <v>2358.4295909892871</v>
      </c>
      <c r="J47" s="16">
        <f>FC_IND_CPC_OC_E!J$2</f>
        <v>2793.6859332551321</v>
      </c>
      <c r="K47" s="16">
        <f>FC_IND_CPC_OC_E!K$2</f>
        <v>3396.9862860994126</v>
      </c>
      <c r="L47" s="16">
        <f>FC_IND_CPC_OC_E!L$2</f>
        <v>2060.3415915348214</v>
      </c>
      <c r="M47" s="16">
        <f>FC_IND_CPC_OC_E!M$2</f>
        <v>1687.2337857841726</v>
      </c>
      <c r="N47" s="16">
        <f>FC_IND_CPC_OC_E!N$2</f>
        <v>5976.0021416361451</v>
      </c>
      <c r="O47" s="16">
        <f>FC_IND_CPC_OC_E!O$2</f>
        <v>5896.8779195414372</v>
      </c>
      <c r="P47" s="16">
        <f>FC_IND_CPC_OC_E!P$2</f>
        <v>5347.9911168612998</v>
      </c>
      <c r="Q47" s="16">
        <f>FC_IND_CPC_OC_E!Q$2</f>
        <v>5582.9053621484209</v>
      </c>
      <c r="R47" s="16">
        <f>FC_IND_CPC_OC_E!R$2</f>
        <v>4367.5738922783921</v>
      </c>
      <c r="S47" s="16">
        <f>FC_IND_CPC_OC_E!S$2</f>
        <v>4564.8491031064168</v>
      </c>
      <c r="T47" s="16">
        <f>FC_IND_CPC_OC_E!T$2</f>
        <v>2900.6562582890997</v>
      </c>
      <c r="U47" s="16">
        <f>FC_IND_CPC_OC_E!U$2</f>
        <v>2540.6122803923213</v>
      </c>
      <c r="V47" s="16">
        <f>FC_IND_CPC_OC_E!V$2</f>
        <v>2750.7141000407541</v>
      </c>
      <c r="W47" s="16">
        <f>FC_IND_CPC_OC_E!W$2</f>
        <v>3584.2629226418585</v>
      </c>
      <c r="X47" s="16">
        <f>FC_IND_CPC_OC_E!X$2</f>
        <v>3017.8043671833243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847.06127388219852</v>
      </c>
      <c r="D48" s="16">
        <f>FC_IND_CPC_PH_E!D$2</f>
        <v>1001.0439774294191</v>
      </c>
      <c r="E48" s="16">
        <f>FC_IND_CPC_PH_E!E$2</f>
        <v>1022.2478610018674</v>
      </c>
      <c r="F48" s="16">
        <f>FC_IND_CPC_PH_E!F$2</f>
        <v>1123.3012138752861</v>
      </c>
      <c r="G48" s="16">
        <f>FC_IND_CPC_PH_E!G$2</f>
        <v>998.27349102572998</v>
      </c>
      <c r="H48" s="16">
        <f>FC_IND_CPC_PH_E!H$2</f>
        <v>962.54409797809978</v>
      </c>
      <c r="I48" s="16">
        <f>FC_IND_CPC_PH_E!I$2</f>
        <v>940.30704832794652</v>
      </c>
      <c r="J48" s="16">
        <f>FC_IND_CPC_PH_E!J$2</f>
        <v>908.68139734633814</v>
      </c>
      <c r="K48" s="16">
        <f>FC_IND_CPC_PH_E!K$2</f>
        <v>761.07442602793799</v>
      </c>
      <c r="L48" s="16">
        <f>FC_IND_CPC_PH_E!L$2</f>
        <v>633.02798584451921</v>
      </c>
      <c r="M48" s="16">
        <f>FC_IND_CPC_PH_E!M$2</f>
        <v>553.24891541751231</v>
      </c>
      <c r="N48" s="16">
        <f>FC_IND_CPC_PH_E!N$2</f>
        <v>978.02651960569631</v>
      </c>
      <c r="O48" s="16">
        <f>FC_IND_CPC_PH_E!O$2</f>
        <v>957.54024296419868</v>
      </c>
      <c r="P48" s="16">
        <f>FC_IND_CPC_PH_E!P$2</f>
        <v>976.78087630943378</v>
      </c>
      <c r="Q48" s="16">
        <f>FC_IND_CPC_PH_E!Q$2</f>
        <v>907.91825011988283</v>
      </c>
      <c r="R48" s="16">
        <f>FC_IND_CPC_PH_E!R$2</f>
        <v>898.80883434988584</v>
      </c>
      <c r="S48" s="16">
        <f>FC_IND_CPC_PH_E!S$2</f>
        <v>706.85512362084364</v>
      </c>
      <c r="T48" s="16">
        <f>FC_IND_CPC_PH_E!T$2</f>
        <v>682.20522448258885</v>
      </c>
      <c r="U48" s="16">
        <f>FC_IND_CPC_PH_E!U$2</f>
        <v>827.73870915121995</v>
      </c>
      <c r="V48" s="16">
        <f>FC_IND_CPC_PH_E!V$2</f>
        <v>957.42169681146117</v>
      </c>
      <c r="W48" s="16">
        <f>FC_IND_CPC_PH_E!W$2</f>
        <v>836.87072975476565</v>
      </c>
      <c r="X48" s="16">
        <f>FC_IND_CPC_PH_E!X$2</f>
        <v>722.53543187155822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8744.7856698010091</v>
      </c>
      <c r="D49" s="14">
        <f>FC_IND_NMM_E!D$2</f>
        <v>10496.600640361194</v>
      </c>
      <c r="E49" s="14">
        <f>FC_IND_NMM_E!E$2</f>
        <v>10688.779790641023</v>
      </c>
      <c r="F49" s="14">
        <f>FC_IND_NMM_E!F$2</f>
        <v>10380.236651281119</v>
      </c>
      <c r="G49" s="14">
        <f>FC_IND_NMM_E!G$2</f>
        <v>10357.160717881365</v>
      </c>
      <c r="H49" s="14">
        <f>FC_IND_NMM_E!H$2</f>
        <v>9927.272141281308</v>
      </c>
      <c r="I49" s="14">
        <f>FC_IND_NMM_E!I$2</f>
        <v>10094.649932881288</v>
      </c>
      <c r="J49" s="14">
        <f>FC_IND_NMM_E!J$2</f>
        <v>9742.6754888411597</v>
      </c>
      <c r="K49" s="14">
        <f>FC_IND_NMM_E!K$2</f>
        <v>9557.1269686819414</v>
      </c>
      <c r="L49" s="14">
        <f>FC_IND_NMM_E!L$2</f>
        <v>8422.9498083619237</v>
      </c>
      <c r="M49" s="14">
        <f>FC_IND_NMM_E!M$2</f>
        <v>8564.7174894017935</v>
      </c>
      <c r="N49" s="14">
        <f>FC_IND_NMM_E!N$2</f>
        <v>10863.348090121623</v>
      </c>
      <c r="O49" s="14">
        <f>FC_IND_NMM_E!O$2</f>
        <v>10442.083627801478</v>
      </c>
      <c r="P49" s="14">
        <f>FC_IND_NMM_E!P$2</f>
        <v>10038.996712079672</v>
      </c>
      <c r="Q49" s="14">
        <f>FC_IND_NMM_E!Q$2</f>
        <v>9808.596864603187</v>
      </c>
      <c r="R49" s="14">
        <f>FC_IND_NMM_E!R$2</f>
        <v>9319.8367039434779</v>
      </c>
      <c r="S49" s="14">
        <f>FC_IND_NMM_E!S$2</f>
        <v>9747.875898360282</v>
      </c>
      <c r="T49" s="14">
        <f>FC_IND_NMM_E!T$2</f>
        <v>8635.2371733606888</v>
      </c>
      <c r="U49" s="14">
        <f>FC_IND_NMM_E!U$2</f>
        <v>9299.2194565206737</v>
      </c>
      <c r="V49" s="14">
        <f>FC_IND_NMM_E!V$2</f>
        <v>9385.8339780006827</v>
      </c>
      <c r="W49" s="14">
        <f>FC_IND_NMM_E!W$2</f>
        <v>8644.9549868120866</v>
      </c>
      <c r="X49" s="14">
        <f>FC_IND_NMM_E!X$2</f>
        <v>9502.3944144010238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3687.3982332575401</v>
      </c>
      <c r="D50" s="16">
        <f>FC_IND_NMM_CM_E!D$2</f>
        <v>3987.6745195168651</v>
      </c>
      <c r="E50" s="16">
        <f>FC_IND_NMM_CM_E!E$2</f>
        <v>3855.0817638767448</v>
      </c>
      <c r="F50" s="16">
        <f>FC_IND_NMM_CM_E!F$2</f>
        <v>3881.062991791021</v>
      </c>
      <c r="G50" s="16">
        <f>FC_IND_NMM_CM_E!G$2</f>
        <v>3985.1444066578697</v>
      </c>
      <c r="H50" s="16">
        <f>FC_IND_NMM_CM_E!H$2</f>
        <v>3777.1160048384936</v>
      </c>
      <c r="I50" s="16">
        <f>FC_IND_NMM_CM_E!I$2</f>
        <v>4021.1251382246714</v>
      </c>
      <c r="J50" s="16">
        <f>FC_IND_NMM_CM_E!J$2</f>
        <v>3735.3895278293321</v>
      </c>
      <c r="K50" s="16">
        <f>FC_IND_NMM_CM_E!K$2</f>
        <v>3492.2366917904392</v>
      </c>
      <c r="L50" s="16">
        <f>FC_IND_NMM_CM_E!L$2</f>
        <v>3054.0928813460027</v>
      </c>
      <c r="M50" s="16">
        <f>FC_IND_NMM_CM_E!M$2</f>
        <v>3027.6166629125637</v>
      </c>
      <c r="N50" s="16">
        <f>FC_IND_NMM_CM_E!N$2</f>
        <v>4149.854663563633</v>
      </c>
      <c r="O50" s="16">
        <f>FC_IND_NMM_CM_E!O$2</f>
        <v>3987.5694934254425</v>
      </c>
      <c r="P50" s="16">
        <f>FC_IND_NMM_CM_E!P$2</f>
        <v>4042.6530041948872</v>
      </c>
      <c r="Q50" s="16">
        <f>FC_IND_NMM_CM_E!Q$2</f>
        <v>3844.6537212109779</v>
      </c>
      <c r="R50" s="16">
        <f>FC_IND_NMM_CM_E!R$2</f>
        <v>3882.9688384233723</v>
      </c>
      <c r="S50" s="16">
        <f>FC_IND_NMM_CM_E!S$2</f>
        <v>3545.3341730212032</v>
      </c>
      <c r="T50" s="16">
        <f>FC_IND_NMM_CM_E!T$2</f>
        <v>3710.0268151504929</v>
      </c>
      <c r="U50" s="16">
        <f>FC_IND_NMM_CM_E!U$2</f>
        <v>3893.6585166245441</v>
      </c>
      <c r="V50" s="16">
        <f>FC_IND_NMM_CM_E!V$2</f>
        <v>4064.7031984998512</v>
      </c>
      <c r="W50" s="16">
        <f>FC_IND_NMM_CM_E!W$2</f>
        <v>3706.1110700276158</v>
      </c>
      <c r="X50" s="16">
        <f>FC_IND_NMM_CM_E!X$2</f>
        <v>3883.8168056409413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3735.7987037726898</v>
      </c>
      <c r="D51" s="16">
        <f>FC_IND_NMM_CR_E!D$2</f>
        <v>5124.7784567958151</v>
      </c>
      <c r="E51" s="16">
        <f>FC_IND_NMM_CR_E!E$2</f>
        <v>5328.2686682561143</v>
      </c>
      <c r="F51" s="16">
        <f>FC_IND_NMM_CR_E!F$2</f>
        <v>5137.5855949964771</v>
      </c>
      <c r="G51" s="16">
        <f>FC_IND_NMM_CR_E!G$2</f>
        <v>5110.1307959707065</v>
      </c>
      <c r="H51" s="16">
        <f>FC_IND_NMM_CR_E!H$2</f>
        <v>4918.1434121770681</v>
      </c>
      <c r="I51" s="16">
        <f>FC_IND_NMM_CR_E!I$2</f>
        <v>4783.6277847944375</v>
      </c>
      <c r="J51" s="16">
        <f>FC_IND_NMM_CR_E!J$2</f>
        <v>4788.7179196212546</v>
      </c>
      <c r="K51" s="16">
        <f>FC_IND_NMM_CR_E!K$2</f>
        <v>5039.4551297698736</v>
      </c>
      <c r="L51" s="16">
        <f>FC_IND_NMM_CR_E!L$2</f>
        <v>4536.4892586155938</v>
      </c>
      <c r="M51" s="16">
        <f>FC_IND_NMM_CR_E!M$2</f>
        <v>4637.265306630763</v>
      </c>
      <c r="N51" s="16">
        <f>FC_IND_NMM_CR_E!N$2</f>
        <v>5694.1169934036279</v>
      </c>
      <c r="O51" s="16">
        <f>FC_IND_NMM_CR_E!O$2</f>
        <v>5513.0894524689757</v>
      </c>
      <c r="P51" s="16">
        <f>FC_IND_NMM_CR_E!P$2</f>
        <v>5147.5600820092714</v>
      </c>
      <c r="Q51" s="16">
        <f>FC_IND_NMM_CR_E!Q$2</f>
        <v>5116.7546496066561</v>
      </c>
      <c r="R51" s="16">
        <f>FC_IND_NMM_CR_E!R$2</f>
        <v>4606.1662692635455</v>
      </c>
      <c r="S51" s="16">
        <f>FC_IND_NMM_CR_E!S$2</f>
        <v>5463.3251200472969</v>
      </c>
      <c r="T51" s="16">
        <f>FC_IND_NMM_CR_E!T$2</f>
        <v>4148.0394541533296</v>
      </c>
      <c r="U51" s="16">
        <f>FC_IND_NMM_CR_E!U$2</f>
        <v>4611.3555576763265</v>
      </c>
      <c r="V51" s="16">
        <f>FC_IND_NMM_CR_E!V$2</f>
        <v>4591.1711828318685</v>
      </c>
      <c r="W51" s="16">
        <f>FC_IND_NMM_CR_E!W$2</f>
        <v>4287.1638560240644</v>
      </c>
      <c r="X51" s="16">
        <f>FC_IND_NMM_CR_E!X$2</f>
        <v>4938.0326758180036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1321.5887327707801</v>
      </c>
      <c r="D52" s="16">
        <f>FC_IND_NMM_GL_E!D$2</f>
        <v>1384.1476640485134</v>
      </c>
      <c r="E52" s="16">
        <f>FC_IND_NMM_GL_E!E$2</f>
        <v>1505.4293585081664</v>
      </c>
      <c r="F52" s="16">
        <f>FC_IND_NMM_GL_E!F$2</f>
        <v>1361.5880644936226</v>
      </c>
      <c r="G52" s="16">
        <f>FC_IND_NMM_GL_E!G$2</f>
        <v>1261.8855152527876</v>
      </c>
      <c r="H52" s="16">
        <f>FC_IND_NMM_GL_E!H$2</f>
        <v>1232.012724265745</v>
      </c>
      <c r="I52" s="16">
        <f>FC_IND_NMM_GL_E!I$2</f>
        <v>1289.8970098621801</v>
      </c>
      <c r="J52" s="16">
        <f>FC_IND_NMM_GL_E!J$2</f>
        <v>1218.5680413905711</v>
      </c>
      <c r="K52" s="16">
        <f>FC_IND_NMM_GL_E!K$2</f>
        <v>1025.435147121628</v>
      </c>
      <c r="L52" s="16">
        <f>FC_IND_NMM_GL_E!L$2</f>
        <v>832.36766840032635</v>
      </c>
      <c r="M52" s="16">
        <f>FC_IND_NMM_GL_E!M$2</f>
        <v>899.83551985846725</v>
      </c>
      <c r="N52" s="16">
        <f>FC_IND_NMM_GL_E!N$2</f>
        <v>1019.3764331543608</v>
      </c>
      <c r="O52" s="16">
        <f>FC_IND_NMM_GL_E!O$2</f>
        <v>941.42468190705961</v>
      </c>
      <c r="P52" s="16">
        <f>FC_IND_NMM_GL_E!P$2</f>
        <v>848.7836258755126</v>
      </c>
      <c r="Q52" s="16">
        <f>FC_IND_NMM_GL_E!Q$2</f>
        <v>847.18849378555274</v>
      </c>
      <c r="R52" s="16">
        <f>FC_IND_NMM_GL_E!R$2</f>
        <v>830.70159625656026</v>
      </c>
      <c r="S52" s="16">
        <f>FC_IND_NMM_GL_E!S$2</f>
        <v>739.21660529178121</v>
      </c>
      <c r="T52" s="16">
        <f>FC_IND_NMM_GL_E!T$2</f>
        <v>777.17090405686758</v>
      </c>
      <c r="U52" s="16">
        <f>FC_IND_NMM_GL_E!U$2</f>
        <v>794.20538221980246</v>
      </c>
      <c r="V52" s="16">
        <f>FC_IND_NMM_GL_E!V$2</f>
        <v>729.95959666896294</v>
      </c>
      <c r="W52" s="16">
        <f>FC_IND_NMM_GL_E!W$2</f>
        <v>651.68006076040592</v>
      </c>
      <c r="X52" s="16">
        <f>FC_IND_NMM_GL_E!X$2</f>
        <v>680.54493294207862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4552.1655332399996</v>
      </c>
      <c r="D53" s="14">
        <f>FC_IND_PPP_E!D$2</f>
        <v>4265.2152064799984</v>
      </c>
      <c r="E53" s="14">
        <f>FC_IND_PPP_E!E$2</f>
        <v>4399.4833462800007</v>
      </c>
      <c r="F53" s="14">
        <f>FC_IND_PPP_E!F$2</f>
        <v>4473.2988964800006</v>
      </c>
      <c r="G53" s="14">
        <f>FC_IND_PPP_E!G$2</f>
        <v>3984.7382769600017</v>
      </c>
      <c r="H53" s="14">
        <f>FC_IND_PPP_E!H$2</f>
        <v>3101.8619174400005</v>
      </c>
      <c r="I53" s="14">
        <f>FC_IND_PPP_E!I$2</f>
        <v>3760.8430136400002</v>
      </c>
      <c r="J53" s="14">
        <f>FC_IND_PPP_E!J$2</f>
        <v>2537.7008976000006</v>
      </c>
      <c r="K53" s="14">
        <f>FC_IND_PPP_E!K$2</f>
        <v>2480.8394574000004</v>
      </c>
      <c r="L53" s="14">
        <f>FC_IND_PPP_E!L$2</f>
        <v>2006.0273556000002</v>
      </c>
      <c r="M53" s="14">
        <f>FC_IND_PPP_E!M$2</f>
        <v>2317.6970703757261</v>
      </c>
      <c r="N53" s="14">
        <f>FC_IND_PPP_E!N$2</f>
        <v>2219.2532203647729</v>
      </c>
      <c r="O53" s="14">
        <f>FC_IND_PPP_E!O$2</f>
        <v>2301.023862980182</v>
      </c>
      <c r="P53" s="14">
        <f>FC_IND_PPP_E!P$2</f>
        <v>2591.5713926400003</v>
      </c>
      <c r="Q53" s="14">
        <f>FC_IND_PPP_E!Q$2</f>
        <v>2408.1849162000008</v>
      </c>
      <c r="R53" s="14">
        <f>FC_IND_PPP_E!R$2</f>
        <v>2289.7356382800003</v>
      </c>
      <c r="S53" s="14">
        <f>FC_IND_PPP_E!S$2</f>
        <v>2311.5724596000009</v>
      </c>
      <c r="T53" s="14">
        <f>FC_IND_PPP_E!T$2</f>
        <v>2153.4979507200001</v>
      </c>
      <c r="U53" s="14">
        <f>FC_IND_PPP_E!U$2</f>
        <v>2304.0103294800001</v>
      </c>
      <c r="V53" s="14">
        <f>FC_IND_PPP_E!V$2</f>
        <v>2182.7182676717102</v>
      </c>
      <c r="W53" s="14">
        <f>FC_IND_PPP_E!W$2</f>
        <v>2133.0545358652917</v>
      </c>
      <c r="X53" s="14">
        <f>FC_IND_PPP_E!X$2</f>
        <v>2176.2801814100212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787.04738278916238</v>
      </c>
      <c r="D54" s="16">
        <f>FC_IND_PPP_PU_E!D$2</f>
        <v>723.15655828798458</v>
      </c>
      <c r="E54" s="16">
        <f>FC_IND_PPP_PU_E!E$2</f>
        <v>741.15533724750435</v>
      </c>
      <c r="F54" s="16">
        <f>FC_IND_PPP_PU_E!F$2</f>
        <v>736.17722039083435</v>
      </c>
      <c r="G54" s="16">
        <f>FC_IND_PPP_PU_E!G$2</f>
        <v>648.44820652030626</v>
      </c>
      <c r="H54" s="16">
        <f>FC_IND_PPP_PU_E!H$2</f>
        <v>503.05748939715363</v>
      </c>
      <c r="I54" s="16">
        <f>FC_IND_PPP_PU_E!I$2</f>
        <v>623.4392513409681</v>
      </c>
      <c r="J54" s="16">
        <f>FC_IND_PPP_PU_E!J$2</f>
        <v>377.02954386333238</v>
      </c>
      <c r="K54" s="16">
        <f>FC_IND_PPP_PU_E!K$2</f>
        <v>391.85081354209251</v>
      </c>
      <c r="L54" s="16">
        <f>FC_IND_PPP_PU_E!L$2</f>
        <v>279.08498052651856</v>
      </c>
      <c r="M54" s="16">
        <f>FC_IND_PPP_PU_E!M$2</f>
        <v>346.06804700997634</v>
      </c>
      <c r="N54" s="16">
        <f>FC_IND_PPP_PU_E!N$2</f>
        <v>344.5835399201398</v>
      </c>
      <c r="O54" s="16">
        <f>FC_IND_PPP_PU_E!O$2</f>
        <v>353.66790644441062</v>
      </c>
      <c r="P54" s="16">
        <f>FC_IND_PPP_PU_E!P$2</f>
        <v>399.99754549582877</v>
      </c>
      <c r="Q54" s="16">
        <f>FC_IND_PPP_PU_E!Q$2</f>
        <v>373.84745113632141</v>
      </c>
      <c r="R54" s="16">
        <f>FC_IND_PPP_PU_E!R$2</f>
        <v>376.81752239400652</v>
      </c>
      <c r="S54" s="16">
        <f>FC_IND_PPP_PU_E!S$2</f>
        <v>359.31115871168959</v>
      </c>
      <c r="T54" s="16">
        <f>FC_IND_PPP_PU_E!T$2</f>
        <v>344.68601603807582</v>
      </c>
      <c r="U54" s="16">
        <f>FC_IND_PPP_PU_E!U$2</f>
        <v>360.68526630222999</v>
      </c>
      <c r="V54" s="16">
        <f>FC_IND_PPP_PU_E!V$2</f>
        <v>365.27966015846584</v>
      </c>
      <c r="W54" s="16">
        <f>FC_IND_PPP_PU_E!W$2</f>
        <v>353.23076634992907</v>
      </c>
      <c r="X54" s="16">
        <f>FC_IND_PPP_PU_E!X$2</f>
        <v>369.90871575092882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3696.6020056831885</v>
      </c>
      <c r="D55" s="16">
        <f>FC_IND_PPP_PA_E!D$2</f>
        <v>3480.5666997245962</v>
      </c>
      <c r="E55" s="16">
        <f>FC_IND_PPP_PA_E!E$2</f>
        <v>3595.0394036488988</v>
      </c>
      <c r="F55" s="16">
        <f>FC_IND_PPP_PA_E!F$2</f>
        <v>3668.5896625229871</v>
      </c>
      <c r="G55" s="16">
        <f>FC_IND_PPP_PA_E!G$2</f>
        <v>3288.6588740117572</v>
      </c>
      <c r="H55" s="16">
        <f>FC_IND_PPP_PA_E!H$2</f>
        <v>2558.369043673566</v>
      </c>
      <c r="I55" s="16">
        <f>FC_IND_PPP_PA_E!I$2</f>
        <v>3085.6478081568248</v>
      </c>
      <c r="J55" s="16">
        <f>FC_IND_PPP_PA_E!J$2</f>
        <v>2139.3667641140446</v>
      </c>
      <c r="K55" s="16">
        <f>FC_IND_PPP_PA_E!K$2</f>
        <v>2059.8863854993397</v>
      </c>
      <c r="L55" s="16">
        <f>FC_IND_PPP_PA_E!L$2</f>
        <v>1698.7995526038203</v>
      </c>
      <c r="M55" s="16">
        <f>FC_IND_PPP_PA_E!M$2</f>
        <v>1922.8624141584885</v>
      </c>
      <c r="N55" s="16">
        <f>FC_IND_PPP_PA_E!N$2</f>
        <v>1821.8491639721071</v>
      </c>
      <c r="O55" s="16">
        <f>FC_IND_PPP_PA_E!O$2</f>
        <v>1895.7716420877719</v>
      </c>
      <c r="P55" s="16">
        <f>FC_IND_PPP_PA_E!P$2</f>
        <v>2123.1182411105287</v>
      </c>
      <c r="Q55" s="16">
        <f>FC_IND_PPP_PA_E!Q$2</f>
        <v>1971.6742624249891</v>
      </c>
      <c r="R55" s="16">
        <f>FC_IND_PPP_PA_E!R$2</f>
        <v>1843.236879037642</v>
      </c>
      <c r="S55" s="16">
        <f>FC_IND_PPP_PA_E!S$2</f>
        <v>1884.3904771250211</v>
      </c>
      <c r="T55" s="16">
        <f>FC_IND_PPP_PA_E!T$2</f>
        <v>1744.1089049641355</v>
      </c>
      <c r="U55" s="16">
        <f>FC_IND_PPP_PA_E!U$2</f>
        <v>1867.690782940474</v>
      </c>
      <c r="V55" s="16">
        <f>FC_IND_PPP_PA_E!V$2</f>
        <v>1742.7453948696134</v>
      </c>
      <c r="W55" s="16">
        <f>FC_IND_PPP_PA_E!W$2</f>
        <v>1716.3836200808294</v>
      </c>
      <c r="X55" s="16">
        <f>FC_IND_PPP_PA_E!X$2</f>
        <v>1740.6225884486782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68.516144767648996</v>
      </c>
      <c r="D56" s="16">
        <f>FC_IND_PPP_PR_E!D$2</f>
        <v>61.491948467417984</v>
      </c>
      <c r="E56" s="16">
        <f>FC_IND_PPP_PR_E!E$2</f>
        <v>63.288605383597648</v>
      </c>
      <c r="F56" s="16">
        <f>FC_IND_PPP_PR_E!F$2</f>
        <v>68.532013566179216</v>
      </c>
      <c r="G56" s="16">
        <f>FC_IND_PPP_PR_E!G$2</f>
        <v>47.631196427938207</v>
      </c>
      <c r="H56" s="16">
        <f>FC_IND_PPP_PR_E!H$2</f>
        <v>40.435384369280726</v>
      </c>
      <c r="I56" s="16">
        <f>FC_IND_PPP_PR_E!I$2</f>
        <v>51.755954142207443</v>
      </c>
      <c r="J56" s="16">
        <f>FC_IND_PPP_PR_E!J$2</f>
        <v>21.304589622623151</v>
      </c>
      <c r="K56" s="16">
        <f>FC_IND_PPP_PR_E!K$2</f>
        <v>29.102258358568307</v>
      </c>
      <c r="L56" s="16">
        <f>FC_IND_PPP_PR_E!L$2</f>
        <v>28.14282246966107</v>
      </c>
      <c r="M56" s="16">
        <f>FC_IND_PPP_PR_E!M$2</f>
        <v>48.766609207261709</v>
      </c>
      <c r="N56" s="16">
        <f>FC_IND_PPP_PR_E!N$2</f>
        <v>52.820516472526023</v>
      </c>
      <c r="O56" s="16">
        <f>FC_IND_PPP_PR_E!O$2</f>
        <v>51.584314447999361</v>
      </c>
      <c r="P56" s="16">
        <f>FC_IND_PPP_PR_E!P$2</f>
        <v>68.455606033643207</v>
      </c>
      <c r="Q56" s="16">
        <f>FC_IND_PPP_PR_E!Q$2</f>
        <v>62.663202638689782</v>
      </c>
      <c r="R56" s="16">
        <f>FC_IND_PPP_PR_E!R$2</f>
        <v>69.681236848351432</v>
      </c>
      <c r="S56" s="16">
        <f>FC_IND_PPP_PR_E!S$2</f>
        <v>67.870823763289536</v>
      </c>
      <c r="T56" s="16">
        <f>FC_IND_PPP_PR_E!T$2</f>
        <v>64.703029717788823</v>
      </c>
      <c r="U56" s="16">
        <f>FC_IND_PPP_PR_E!U$2</f>
        <v>75.634280237296281</v>
      </c>
      <c r="V56" s="16">
        <f>FC_IND_PPP_PR_E!V$2</f>
        <v>74.693212643631156</v>
      </c>
      <c r="W56" s="16">
        <f>FC_IND_PPP_PR_E!W$2</f>
        <v>63.440149434533318</v>
      </c>
      <c r="X56" s="16">
        <f>FC_IND_PPP_PR_E!X$2</f>
        <v>65.748877210414193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9107.0505374411405</v>
      </c>
      <c r="D57" s="14">
        <f>FC_IND_FBT_E!D$2</f>
        <v>9367.9770988812888</v>
      </c>
      <c r="E57" s="14">
        <f>FC_IND_FBT_E!E$2</f>
        <v>9562.0917934810641</v>
      </c>
      <c r="F57" s="14">
        <f>FC_IND_FBT_E!F$2</f>
        <v>9185.2555359609905</v>
      </c>
      <c r="G57" s="14">
        <f>FC_IND_FBT_E!G$2</f>
        <v>9074.6876372410461</v>
      </c>
      <c r="H57" s="14">
        <f>FC_IND_FBT_E!H$2</f>
        <v>7244.4504841206726</v>
      </c>
      <c r="I57" s="14">
        <f>FC_IND_FBT_E!I$2</f>
        <v>7326.4735170006543</v>
      </c>
      <c r="J57" s="14">
        <f>FC_IND_FBT_E!J$2</f>
        <v>7869.066637680784</v>
      </c>
      <c r="K57" s="14">
        <f>FC_IND_FBT_E!K$2</f>
        <v>7339.1745448804868</v>
      </c>
      <c r="L57" s="14">
        <f>FC_IND_FBT_E!L$2</f>
        <v>7063.4023002004469</v>
      </c>
      <c r="M57" s="14">
        <f>FC_IND_FBT_E!M$2</f>
        <v>7794.8102048405799</v>
      </c>
      <c r="N57" s="14">
        <f>FC_IND_FBT_E!N$2</f>
        <v>8435.0419211196495</v>
      </c>
      <c r="O57" s="14">
        <f>FC_IND_FBT_E!O$2</f>
        <v>8151.9303344387054</v>
      </c>
      <c r="P57" s="14">
        <f>FC_IND_FBT_E!P$2</f>
        <v>7607.6062397985806</v>
      </c>
      <c r="Q57" s="14">
        <f>FC_IND_FBT_E!Q$2</f>
        <v>7075.8872333985028</v>
      </c>
      <c r="R57" s="14">
        <f>FC_IND_FBT_E!R$2</f>
        <v>7785.6227667601406</v>
      </c>
      <c r="S57" s="14">
        <f>FC_IND_FBT_E!S$2</f>
        <v>7849.1557875605076</v>
      </c>
      <c r="T57" s="14">
        <f>FC_IND_FBT_E!T$2</f>
        <v>7593.8504221492358</v>
      </c>
      <c r="U57" s="14">
        <f>FC_IND_FBT_E!U$2</f>
        <v>7745.7973873969859</v>
      </c>
      <c r="V57" s="14">
        <f>FC_IND_FBT_E!V$2</f>
        <v>6511.3141988103644</v>
      </c>
      <c r="W57" s="14">
        <f>FC_IND_FBT_E!W$2</f>
        <v>6343.7419718104748</v>
      </c>
      <c r="X57" s="14">
        <f>FC_IND_FBT_E!X$2</f>
        <v>7258.115497319618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2025.4317433204296</v>
      </c>
      <c r="D58" s="14">
        <f>FC_IND_TE_E!D$2</f>
        <v>2044.0448168405226</v>
      </c>
      <c r="E58" s="14">
        <f>FC_IND_TE_E!E$2</f>
        <v>1811.1182943603546</v>
      </c>
      <c r="F58" s="14">
        <f>FC_IND_TE_E!F$2</f>
        <v>1890.98357652</v>
      </c>
      <c r="G58" s="14">
        <f>FC_IND_TE_E!G$2</f>
        <v>1985.7400120803545</v>
      </c>
      <c r="H58" s="14">
        <f>FC_IND_TE_E!H$2</f>
        <v>1662.5569539601865</v>
      </c>
      <c r="I58" s="14">
        <f>FC_IND_TE_E!I$2</f>
        <v>1516.6286791202429</v>
      </c>
      <c r="J58" s="14">
        <f>FC_IND_TE_E!J$2</f>
        <v>1532.6044678802241</v>
      </c>
      <c r="K58" s="14">
        <f>FC_IND_TE_E!K$2</f>
        <v>1025.7104088002241</v>
      </c>
      <c r="L58" s="14">
        <f>FC_IND_TE_E!L$2</f>
        <v>1126.0459522801118</v>
      </c>
      <c r="M58" s="14">
        <f>FC_IND_TE_E!M$2</f>
        <v>1152.2566990801311</v>
      </c>
      <c r="N58" s="14">
        <f>FC_IND_TE_E!N$2</f>
        <v>945.40797612011204</v>
      </c>
      <c r="O58" s="14">
        <f>FC_IND_TE_E!O$2</f>
        <v>983.37102156013077</v>
      </c>
      <c r="P58" s="14">
        <f>FC_IND_TE_E!P$2</f>
        <v>1065.6477900002242</v>
      </c>
      <c r="Q58" s="14">
        <f>FC_IND_TE_E!Q$2</f>
        <v>863.89320384026132</v>
      </c>
      <c r="R58" s="14">
        <f>FC_IND_TE_E!R$2</f>
        <v>888.77865636016793</v>
      </c>
      <c r="S58" s="14">
        <f>FC_IND_TE_E!S$2</f>
        <v>967.64598144016782</v>
      </c>
      <c r="T58" s="14">
        <f>FC_IND_TE_E!T$2</f>
        <v>983.89308348013924</v>
      </c>
      <c r="U58" s="14">
        <f>FC_IND_TE_E!U$2</f>
        <v>945.78848288773884</v>
      </c>
      <c r="V58" s="14">
        <f>FC_IND_TE_E!V$2</f>
        <v>929.19941428923664</v>
      </c>
      <c r="W58" s="14">
        <f>FC_IND_TE_E!W$2</f>
        <v>633.0424525020328</v>
      </c>
      <c r="X58" s="14">
        <f>FC_IND_TE_E!X$2</f>
        <v>932.01494431916558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2945.0802348005054</v>
      </c>
      <c r="D59" s="14">
        <f>FC_IND_MAC_E!D$2</f>
        <v>2946.6705186005788</v>
      </c>
      <c r="E59" s="14">
        <f>FC_IND_MAC_E!E$2</f>
        <v>2687.3187145207653</v>
      </c>
      <c r="F59" s="14">
        <f>FC_IND_MAC_E!F$2</f>
        <v>2852.6403380409706</v>
      </c>
      <c r="G59" s="14">
        <f>FC_IND_MAC_E!G$2</f>
        <v>2791.1548198809146</v>
      </c>
      <c r="H59" s="14">
        <f>FC_IND_MAC_E!H$2</f>
        <v>2650.046067720411</v>
      </c>
      <c r="I59" s="14">
        <f>FC_IND_MAC_E!I$2</f>
        <v>2680.8400472404105</v>
      </c>
      <c r="J59" s="14">
        <f>FC_IND_MAC_E!J$2</f>
        <v>2509.6095828003918</v>
      </c>
      <c r="K59" s="14">
        <f>FC_IND_MAC_E!K$2</f>
        <v>1917.0352634407466</v>
      </c>
      <c r="L59" s="14">
        <f>FC_IND_MAC_E!L$2</f>
        <v>1870.2376218005227</v>
      </c>
      <c r="M59" s="14">
        <f>FC_IND_MAC_E!M$2</f>
        <v>2151.0502567207468</v>
      </c>
      <c r="N59" s="14">
        <f>FC_IND_MAC_E!N$2</f>
        <v>2240.9590305606907</v>
      </c>
      <c r="O59" s="14">
        <f>FC_IND_MAC_E!O$2</f>
        <v>2305.598255640411</v>
      </c>
      <c r="P59" s="14">
        <f>FC_IND_MAC_E!P$2</f>
        <v>2566.5761088004665</v>
      </c>
      <c r="Q59" s="14">
        <f>FC_IND_MAC_E!Q$2</f>
        <v>2173.741853519517</v>
      </c>
      <c r="R59" s="14">
        <f>FC_IND_MAC_E!R$2</f>
        <v>2120.6033977632706</v>
      </c>
      <c r="S59" s="14">
        <f>FC_IND_MAC_E!S$2</f>
        <v>2205.236038411193</v>
      </c>
      <c r="T59" s="14">
        <f>FC_IND_MAC_E!T$2</f>
        <v>2043.713553208444</v>
      </c>
      <c r="U59" s="14">
        <f>FC_IND_MAC_E!U$2</f>
        <v>1677.7763757796497</v>
      </c>
      <c r="V59" s="14">
        <f>FC_IND_MAC_E!V$2</f>
        <v>1652.56497009699</v>
      </c>
      <c r="W59" s="14">
        <f>FC_IND_MAC_E!W$2</f>
        <v>1312.0330205966925</v>
      </c>
      <c r="X59" s="14">
        <f>FC_IND_MAC_E!X$2</f>
        <v>1810.2971433729549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3267.8233894800014</v>
      </c>
      <c r="D60" s="14">
        <f>FC_IND_TL_E!D$2</f>
        <v>3656.9640139199992</v>
      </c>
      <c r="E60" s="14">
        <f>FC_IND_TL_E!E$2</f>
        <v>3572.6956354800009</v>
      </c>
      <c r="F60" s="14">
        <f>FC_IND_TL_E!F$2</f>
        <v>3559.3816294799994</v>
      </c>
      <c r="G60" s="14">
        <f>FC_IND_TL_E!G$2</f>
        <v>3131.8783516800013</v>
      </c>
      <c r="H60" s="14">
        <f>FC_IND_TL_E!H$2</f>
        <v>855.89998344000026</v>
      </c>
      <c r="I60" s="14">
        <f>FC_IND_TL_E!I$2</f>
        <v>914.49361043999988</v>
      </c>
      <c r="J60" s="14">
        <f>FC_IND_TL_E!J$2</f>
        <v>671.07334895999998</v>
      </c>
      <c r="K60" s="14">
        <f>FC_IND_TL_E!K$2</f>
        <v>669.80190384000002</v>
      </c>
      <c r="L60" s="14">
        <f>FC_IND_TL_E!L$2</f>
        <v>502.57889532000013</v>
      </c>
      <c r="M60" s="14">
        <f>FC_IND_TL_E!M$2</f>
        <v>425.11438512000012</v>
      </c>
      <c r="N60" s="14">
        <f>FC_IND_TL_E!N$2</f>
        <v>481.50797688000011</v>
      </c>
      <c r="O60" s="14">
        <f>FC_IND_TL_E!O$2</f>
        <v>415.92989160000002</v>
      </c>
      <c r="P60" s="14">
        <f>FC_IND_TL_E!P$2</f>
        <v>439.97972075999996</v>
      </c>
      <c r="Q60" s="14">
        <f>FC_IND_TL_E!Q$2</f>
        <v>385.01090423999995</v>
      </c>
      <c r="R60" s="14">
        <f>FC_IND_TL_E!R$2</f>
        <v>404.05114836000013</v>
      </c>
      <c r="S60" s="14">
        <f>FC_IND_TL_E!S$2</f>
        <v>418.21319556000009</v>
      </c>
      <c r="T60" s="14">
        <f>FC_IND_TL_E!T$2</f>
        <v>463.77473148000013</v>
      </c>
      <c r="U60" s="14">
        <f>FC_IND_TL_E!U$2</f>
        <v>333.46309258614195</v>
      </c>
      <c r="V60" s="14">
        <f>FC_IND_TL_E!V$2</f>
        <v>287.14208491327628</v>
      </c>
      <c r="W60" s="14">
        <f>FC_IND_TL_E!W$2</f>
        <v>200.58970491966727</v>
      </c>
      <c r="X60" s="14">
        <f>FC_IND_TL_E!X$2</f>
        <v>309.75577092000009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0</v>
      </c>
      <c r="D61" s="14">
        <f>FC_IND_WP_E!D$2</f>
        <v>0</v>
      </c>
      <c r="E61" s="14">
        <f>FC_IND_WP_E!E$2</f>
        <v>0</v>
      </c>
      <c r="F61" s="14">
        <f>FC_IND_WP_E!F$2</f>
        <v>76.908413159999995</v>
      </c>
      <c r="G61" s="14">
        <f>FC_IND_WP_E!G$2</f>
        <v>52.211951280000008</v>
      </c>
      <c r="H61" s="14">
        <f>FC_IND_WP_E!H$2</f>
        <v>108.22131000000002</v>
      </c>
      <c r="I61" s="14">
        <f>FC_IND_WP_E!I$2</f>
        <v>123.87223727999999</v>
      </c>
      <c r="J61" s="14">
        <f>FC_IND_WP_E!J$2</f>
        <v>138.83327424000001</v>
      </c>
      <c r="K61" s="14">
        <f>FC_IND_WP_E!K$2</f>
        <v>290.69598168000005</v>
      </c>
      <c r="L61" s="14">
        <f>FC_IND_WP_E!L$2</f>
        <v>218.53392156000007</v>
      </c>
      <c r="M61" s="14">
        <f>FC_IND_WP_E!M$2</f>
        <v>221.27948423999999</v>
      </c>
      <c r="N61" s="14">
        <f>FC_IND_WP_E!N$2</f>
        <v>257.04388620000003</v>
      </c>
      <c r="O61" s="14">
        <f>FC_IND_WP_E!O$2</f>
        <v>255.89703708000002</v>
      </c>
      <c r="P61" s="14">
        <f>FC_IND_WP_E!P$2</f>
        <v>232.31236824000001</v>
      </c>
      <c r="Q61" s="14">
        <f>FC_IND_WP_E!Q$2</f>
        <v>222.29758296</v>
      </c>
      <c r="R61" s="14">
        <f>FC_IND_WP_E!R$2</f>
        <v>229.68160848000002</v>
      </c>
      <c r="S61" s="14">
        <f>FC_IND_WP_E!S$2</f>
        <v>214.54331904000003</v>
      </c>
      <c r="T61" s="14">
        <f>FC_IND_WP_E!T$2</f>
        <v>255.11443740000001</v>
      </c>
      <c r="U61" s="14">
        <f>FC_IND_WP_E!U$2</f>
        <v>266.84198532000005</v>
      </c>
      <c r="V61" s="14">
        <f>FC_IND_WP_E!V$2</f>
        <v>223.10288576164231</v>
      </c>
      <c r="W61" s="14">
        <f>FC_IND_WP_E!W$2</f>
        <v>190.03023468000004</v>
      </c>
      <c r="X61" s="14">
        <f>FC_IND_WP_E!X$2</f>
        <v>240.65402328000002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178.97689475999999</v>
      </c>
      <c r="D62" s="14">
        <f>FC_IND_MQ_E!D$2</f>
        <v>233.91003060000003</v>
      </c>
      <c r="E62" s="14">
        <f>FC_IND_MQ_E!E$2</f>
        <v>137.72796875999998</v>
      </c>
      <c r="F62" s="14">
        <f>FC_IND_MQ_E!F$2</f>
        <v>376.51572935999997</v>
      </c>
      <c r="G62" s="14">
        <f>FC_IND_MQ_E!G$2</f>
        <v>447.38310492000005</v>
      </c>
      <c r="H62" s="14">
        <f>FC_IND_MQ_E!H$2</f>
        <v>444.57903216000011</v>
      </c>
      <c r="I62" s="14">
        <f>FC_IND_MQ_E!I$2</f>
        <v>502.75156716000009</v>
      </c>
      <c r="J62" s="14">
        <f>FC_IND_MQ_E!J$2</f>
        <v>459.1009936800001</v>
      </c>
      <c r="K62" s="14">
        <f>FC_IND_MQ_E!K$2</f>
        <v>412.42411908000008</v>
      </c>
      <c r="L62" s="14">
        <f>FC_IND_MQ_E!L$2</f>
        <v>517.45131720000006</v>
      </c>
      <c r="M62" s="14">
        <f>FC_IND_MQ_E!M$2</f>
        <v>524.19266676000007</v>
      </c>
      <c r="N62" s="14">
        <f>FC_IND_MQ_E!N$2</f>
        <v>1001.79166284</v>
      </c>
      <c r="O62" s="14">
        <f>FC_IND_MQ_E!O$2</f>
        <v>927.68296104000035</v>
      </c>
      <c r="P62" s="14">
        <f>FC_IND_MQ_E!P$2</f>
        <v>873.76221792000001</v>
      </c>
      <c r="Q62" s="14">
        <f>FC_IND_MQ_E!Q$2</f>
        <v>835.69367483999986</v>
      </c>
      <c r="R62" s="14">
        <f>FC_IND_MQ_E!R$2</f>
        <v>774.04595328000005</v>
      </c>
      <c r="S62" s="14">
        <f>FC_IND_MQ_E!S$2</f>
        <v>775.79255412000009</v>
      </c>
      <c r="T62" s="14">
        <f>FC_IND_MQ_E!T$2</f>
        <v>731.35099079999998</v>
      </c>
      <c r="U62" s="14">
        <f>FC_IND_MQ_E!U$2</f>
        <v>676.22872333134205</v>
      </c>
      <c r="V62" s="14">
        <f>FC_IND_MQ_E!V$2</f>
        <v>652.67820818099699</v>
      </c>
      <c r="W62" s="14">
        <f>FC_IND_MQ_E!W$2</f>
        <v>708.0114520799998</v>
      </c>
      <c r="X62" s="14">
        <f>FC_IND_MQ_E!X$2</f>
        <v>707.44926059999989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3072.7084244400003</v>
      </c>
      <c r="D63" s="14">
        <f>FC_IND_CON_E!D$2</f>
        <v>3645.4950590400013</v>
      </c>
      <c r="E63" s="14">
        <f>FC_IND_CON_E!E$2</f>
        <v>4968.985749479998</v>
      </c>
      <c r="F63" s="14">
        <f>FC_IND_CON_E!F$2</f>
        <v>4752.3147951599994</v>
      </c>
      <c r="G63" s="14">
        <f>FC_IND_CON_E!G$2</f>
        <v>4463.5231461600006</v>
      </c>
      <c r="H63" s="14">
        <f>FC_IND_CON_E!H$2</f>
        <v>4148.6731556400009</v>
      </c>
      <c r="I63" s="14">
        <f>FC_IND_CON_E!I$2</f>
        <v>3764.1429464400017</v>
      </c>
      <c r="J63" s="14">
        <f>FC_IND_CON_E!J$2</f>
        <v>3263.7054297600002</v>
      </c>
      <c r="K63" s="14">
        <f>FC_IND_CON_E!K$2</f>
        <v>3340.1007698400003</v>
      </c>
      <c r="L63" s="14">
        <f>FC_IND_CON_E!L$2</f>
        <v>2606.3557541999999</v>
      </c>
      <c r="M63" s="14">
        <f>FC_IND_CON_E!M$2</f>
        <v>2642.194941720838</v>
      </c>
      <c r="N63" s="14">
        <f>FC_IND_CON_E!N$2</f>
        <v>3291.886736270033</v>
      </c>
      <c r="O63" s="14">
        <f>FC_IND_CON_E!O$2</f>
        <v>3218.4056408400002</v>
      </c>
      <c r="P63" s="14">
        <f>FC_IND_CON_E!P$2</f>
        <v>3246.4893303456215</v>
      </c>
      <c r="Q63" s="14">
        <f>FC_IND_CON_E!Q$2</f>
        <v>3185.7134858529912</v>
      </c>
      <c r="R63" s="14">
        <f>FC_IND_CON_E!R$2</f>
        <v>3234.4092800506392</v>
      </c>
      <c r="S63" s="14">
        <f>FC_IND_CON_E!S$2</f>
        <v>3202.9996769897734</v>
      </c>
      <c r="T63" s="14">
        <f>FC_IND_CON_E!T$2</f>
        <v>3127.4724714043168</v>
      </c>
      <c r="U63" s="14">
        <f>FC_IND_CON_E!U$2</f>
        <v>3263.0828098338234</v>
      </c>
      <c r="V63" s="14">
        <f>FC_IND_CON_E!V$2</f>
        <v>3326.0226026400005</v>
      </c>
      <c r="W63" s="14">
        <f>FC_IND_CON_E!W$2</f>
        <v>2954.314778998455</v>
      </c>
      <c r="X63" s="14">
        <f>FC_IND_CON_E!X$2</f>
        <v>3403.1749949641926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6450.3135295263382</v>
      </c>
      <c r="D64" s="14">
        <f>FC_IND_NSP_E!D$2</f>
        <v>6607.4637006075309</v>
      </c>
      <c r="E64" s="14">
        <f>FC_IND_NSP_E!E$2</f>
        <v>2577.3520136393481</v>
      </c>
      <c r="F64" s="14">
        <f>FC_IND_NSP_E!F$2</f>
        <v>1759.008047758555</v>
      </c>
      <c r="G64" s="14">
        <f>FC_IND_NSP_E!G$2</f>
        <v>1801.8702709188667</v>
      </c>
      <c r="H64" s="14">
        <f>FC_IND_NSP_E!H$2</f>
        <v>9229.2719576389809</v>
      </c>
      <c r="I64" s="14">
        <f>FC_IND_NSP_E!I$2</f>
        <v>9582.7841499589522</v>
      </c>
      <c r="J64" s="14">
        <f>FC_IND_NSP_E!J$2</f>
        <v>10117.581980038556</v>
      </c>
      <c r="K64" s="14">
        <f>FC_IND_NSP_E!K$2</f>
        <v>10490.593935238101</v>
      </c>
      <c r="L64" s="14">
        <f>FC_IND_NSP_E!L$2</f>
        <v>5653.8225115185569</v>
      </c>
      <c r="M64" s="14">
        <f>FC_IND_NSP_E!M$2</f>
        <v>8039.4488153985267</v>
      </c>
      <c r="N64" s="14">
        <f>FC_IND_NSP_E!N$2</f>
        <v>1371.6348307200001</v>
      </c>
      <c r="O64" s="14">
        <f>FC_IND_NSP_E!O$2</f>
        <v>1313.5818941999999</v>
      </c>
      <c r="P64" s="14">
        <f>FC_IND_NSP_E!P$2</f>
        <v>1340.2517781600002</v>
      </c>
      <c r="Q64" s="14">
        <f>FC_IND_NSP_E!Q$2</f>
        <v>1314.45125964</v>
      </c>
      <c r="R64" s="14">
        <f>FC_IND_NSP_E!R$2</f>
        <v>1359.7958235599999</v>
      </c>
      <c r="S64" s="14">
        <f>FC_IND_NSP_E!S$2</f>
        <v>1378.3440261600001</v>
      </c>
      <c r="T64" s="14">
        <f>FC_IND_NSP_E!T$2</f>
        <v>1456.407772131982</v>
      </c>
      <c r="U64" s="14">
        <f>FC_IND_NSP_E!U$2</f>
        <v>1201.822831589187</v>
      </c>
      <c r="V64" s="14">
        <f>FC_IND_NSP_E!V$2</f>
        <v>1050.0260877467065</v>
      </c>
      <c r="W64" s="14">
        <f>FC_IND_NSP_E!W$2</f>
        <v>624.40189966955336</v>
      </c>
      <c r="X64" s="14">
        <f>FC_IND_NSP_E!X$2</f>
        <v>884.05122107730699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133692.73753680001</v>
      </c>
      <c r="D65" s="12">
        <f>FC_TRA_E!D$2</f>
        <v>135454.72783788003</v>
      </c>
      <c r="E65" s="12">
        <f>FC_TRA_E!E$2</f>
        <v>135374.83515179995</v>
      </c>
      <c r="F65" s="12">
        <f>FC_TRA_E!F$2</f>
        <v>132839.99087939999</v>
      </c>
      <c r="G65" s="12">
        <f>FC_TRA_E!G$2</f>
        <v>133077.93364260002</v>
      </c>
      <c r="H65" s="12">
        <f>FC_TRA_E!H$2</f>
        <v>130811.96792664001</v>
      </c>
      <c r="I65" s="12">
        <f>FC_TRA_E!I$2</f>
        <v>131139.15651755998</v>
      </c>
      <c r="J65" s="12">
        <f>FC_TRA_E!J$2</f>
        <v>130310.55564192</v>
      </c>
      <c r="K65" s="12">
        <f>FC_TRA_E!K$2</f>
        <v>124335.40683599999</v>
      </c>
      <c r="L65" s="12">
        <f>FC_TRA_E!L$2</f>
        <v>122944.49793503998</v>
      </c>
      <c r="M65" s="12">
        <f>FC_TRA_E!M$2</f>
        <v>123285.80083283994</v>
      </c>
      <c r="N65" s="12">
        <f>FC_TRA_E!N$2</f>
        <v>127936.13673528003</v>
      </c>
      <c r="O65" s="12">
        <f>FC_TRA_E!O$2</f>
        <v>126807.53759388001</v>
      </c>
      <c r="P65" s="12">
        <f>FC_TRA_E!P$2</f>
        <v>125839.91511252</v>
      </c>
      <c r="Q65" s="12">
        <f>FC_TRA_E!Q$2</f>
        <v>125933.98628195999</v>
      </c>
      <c r="R65" s="12">
        <f>FC_TRA_E!R$2</f>
        <v>127245.70047203999</v>
      </c>
      <c r="S65" s="12">
        <f>FC_TRA_E!S$2</f>
        <v>127753.45607303998</v>
      </c>
      <c r="T65" s="12">
        <f>FC_TRA_E!T$2</f>
        <v>128411.66218356001</v>
      </c>
      <c r="U65" s="12">
        <f>FC_TRA_E!U$2</f>
        <v>125719.67765663996</v>
      </c>
      <c r="V65" s="12">
        <f>FC_TRA_E!V$2</f>
        <v>125346.14181539998</v>
      </c>
      <c r="W65" s="12">
        <f>FC_TRA_E!W$2</f>
        <v>105887.97517716001</v>
      </c>
      <c r="X65" s="12">
        <f>FC_TRA_E!X$2</f>
        <v>118832.59108079998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1162.8806072399998</v>
      </c>
      <c r="D66" s="14">
        <f>FC_TRA_RAIL_E!D$2</f>
        <v>767.8982703600002</v>
      </c>
      <c r="E66" s="14">
        <f>FC_TRA_RAIL_E!E$2</f>
        <v>790.20234071999994</v>
      </c>
      <c r="F66" s="14">
        <f>FC_TRA_RAIL_E!F$2</f>
        <v>741.83261723999976</v>
      </c>
      <c r="G66" s="14">
        <f>FC_TRA_RAIL_E!G$2</f>
        <v>738.6757793999999</v>
      </c>
      <c r="H66" s="14">
        <f>FC_TRA_RAIL_E!H$2</f>
        <v>669.22774776000006</v>
      </c>
      <c r="I66" s="14">
        <f>FC_TRA_RAIL_E!I$2</f>
        <v>647.13041639999994</v>
      </c>
      <c r="J66" s="14">
        <f>FC_TRA_RAIL_E!J$2</f>
        <v>602.93628720000004</v>
      </c>
      <c r="K66" s="14">
        <f>FC_TRA_RAIL_E!K$2</f>
        <v>625.03335179999999</v>
      </c>
      <c r="L66" s="14">
        <f>FC_TRA_RAIL_E!L$2</f>
        <v>571.36897584000008</v>
      </c>
      <c r="M66" s="14">
        <f>FC_TRA_RAIL_E!M$2</f>
        <v>539.80166448</v>
      </c>
      <c r="N66" s="14">
        <f>FC_TRA_RAIL_E!N$2</f>
        <v>545.43323484000007</v>
      </c>
      <c r="O66" s="14">
        <f>FC_TRA_RAIL_E!O$2</f>
        <v>500.5855436400002</v>
      </c>
      <c r="P66" s="14">
        <f>FC_TRA_RAIL_E!P$2</f>
        <v>494.72642700000011</v>
      </c>
      <c r="Q66" s="14">
        <f>FC_TRA_RAIL_E!Q$2</f>
        <v>461.13894216000011</v>
      </c>
      <c r="R66" s="14">
        <f>FC_TRA_RAIL_E!R$2</f>
        <v>468.5855475599999</v>
      </c>
      <c r="S66" s="14">
        <f>FC_TRA_RAIL_E!S$2</f>
        <v>398.64827807999984</v>
      </c>
      <c r="T66" s="14">
        <f>FC_TRA_RAIL_E!T$2</f>
        <v>414.42873264000008</v>
      </c>
      <c r="U66" s="14">
        <f>FC_TRA_RAIL_E!U$2</f>
        <v>363.14438940000014</v>
      </c>
      <c r="V66" s="14">
        <f>FC_TRA_RAIL_E!V$2</f>
        <v>360.34741079999992</v>
      </c>
      <c r="W66" s="14">
        <f>FC_TRA_RAIL_E!W$2</f>
        <v>301.4774802</v>
      </c>
      <c r="X66" s="14">
        <f>FC_TRA_RAIL_E!X$2</f>
        <v>343.44629747999988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815.03799164555892</v>
      </c>
      <c r="D68" s="16">
        <f>FC_TRA_RAIL_CPT_E!D$2</f>
        <v>524.06156486959321</v>
      </c>
      <c r="E68" s="16">
        <f>FC_TRA_RAIL_CPT_E!E$2</f>
        <v>540.94873987121332</v>
      </c>
      <c r="F68" s="16">
        <f>FC_TRA_RAIL_CPT_E!F$2</f>
        <v>521.44839116759704</v>
      </c>
      <c r="G68" s="16">
        <f>FC_TRA_RAIL_CPT_E!G$2</f>
        <v>567.72939740932361</v>
      </c>
      <c r="H68" s="16">
        <f>FC_TRA_RAIL_CPT_E!H$2</f>
        <v>532.38810473560852</v>
      </c>
      <c r="I68" s="16">
        <f>FC_TRA_RAIL_CPT_E!I$2</f>
        <v>522.32776990876039</v>
      </c>
      <c r="J68" s="16">
        <f>FC_TRA_RAIL_CPT_E!J$2</f>
        <v>482.26199302100514</v>
      </c>
      <c r="K68" s="16">
        <f>FC_TRA_RAIL_CPT_E!K$2</f>
        <v>503.27120766489503</v>
      </c>
      <c r="L68" s="16">
        <f>FC_TRA_RAIL_CPT_E!L$2</f>
        <v>480.54837369057969</v>
      </c>
      <c r="M68" s="16">
        <f>FC_TRA_RAIL_CPT_E!M$2</f>
        <v>456.87120952170869</v>
      </c>
      <c r="N68" s="16">
        <f>FC_TRA_RAIL_CPT_E!N$2</f>
        <v>463.26277080711532</v>
      </c>
      <c r="O68" s="16">
        <f>FC_TRA_RAIL_CPT_E!O$2</f>
        <v>432.66972818982282</v>
      </c>
      <c r="P68" s="16">
        <f>FC_TRA_RAIL_CPT_E!P$2</f>
        <v>424.72775684502443</v>
      </c>
      <c r="Q68" s="16">
        <f>FC_TRA_RAIL_CPT_E!Q$2</f>
        <v>398.46675851002198</v>
      </c>
      <c r="R68" s="16">
        <f>FC_TRA_RAIL_CPT_E!R$2</f>
        <v>402.50535425650418</v>
      </c>
      <c r="S68" s="16">
        <f>FC_TRA_RAIL_CPT_E!S$2</f>
        <v>340.33225210568361</v>
      </c>
      <c r="T68" s="16">
        <f>FC_TRA_RAIL_CPT_E!T$2</f>
        <v>352.26991945314506</v>
      </c>
      <c r="U68" s="16">
        <f>FC_TRA_RAIL_CPT_E!U$2</f>
        <v>309.45899431113423</v>
      </c>
      <c r="V68" s="16">
        <f>FC_TRA_RAIL_CPT_E!V$2</f>
        <v>304.39271810230082</v>
      </c>
      <c r="W68" s="16">
        <f>FC_TRA_RAIL_CPT_E!W$2</f>
        <v>241.32870085316097</v>
      </c>
      <c r="X68" s="16">
        <f>FC_TRA_RAIL_CPT_E!X$2</f>
        <v>275.35590946562888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347.84261559444087</v>
      </c>
      <c r="D70" s="16">
        <f>FC_TRA_RAIL_FRT_E!D$2</f>
        <v>243.83670549040698</v>
      </c>
      <c r="E70" s="16">
        <f>FC_TRA_RAIL_FRT_E!E$2</f>
        <v>249.25360084878656</v>
      </c>
      <c r="F70" s="16">
        <f>FC_TRA_RAIL_FRT_E!F$2</f>
        <v>220.38422607240278</v>
      </c>
      <c r="G70" s="16">
        <f>FC_TRA_RAIL_FRT_E!G$2</f>
        <v>170.94638199067631</v>
      </c>
      <c r="H70" s="16">
        <f>FC_TRA_RAIL_FRT_E!H$2</f>
        <v>136.83964302439153</v>
      </c>
      <c r="I70" s="16">
        <f>FC_TRA_RAIL_FRT_E!I$2</f>
        <v>124.80264649123957</v>
      </c>
      <c r="J70" s="16">
        <f>FC_TRA_RAIL_FRT_E!J$2</f>
        <v>120.6742941789949</v>
      </c>
      <c r="K70" s="16">
        <f>FC_TRA_RAIL_FRT_E!K$2</f>
        <v>121.76214413510499</v>
      </c>
      <c r="L70" s="16">
        <f>FC_TRA_RAIL_FRT_E!L$2</f>
        <v>90.820602149420324</v>
      </c>
      <c r="M70" s="16">
        <f>FC_TRA_RAIL_FRT_E!M$2</f>
        <v>82.930454958291349</v>
      </c>
      <c r="N70" s="16">
        <f>FC_TRA_RAIL_FRT_E!N$2</f>
        <v>82.170464032884695</v>
      </c>
      <c r="O70" s="16">
        <f>FC_TRA_RAIL_FRT_E!O$2</f>
        <v>67.915815450177362</v>
      </c>
      <c r="P70" s="16">
        <f>FC_TRA_RAIL_FRT_E!P$2</f>
        <v>69.99867015497567</v>
      </c>
      <c r="Q70" s="16">
        <f>FC_TRA_RAIL_FRT_E!Q$2</f>
        <v>62.672183649978138</v>
      </c>
      <c r="R70" s="16">
        <f>FC_TRA_RAIL_FRT_E!R$2</f>
        <v>66.080193303495747</v>
      </c>
      <c r="S70" s="16">
        <f>FC_TRA_RAIL_FRT_E!S$2</f>
        <v>58.316025974316226</v>
      </c>
      <c r="T70" s="16">
        <f>FC_TRA_RAIL_FRT_E!T$2</f>
        <v>62.158813186855035</v>
      </c>
      <c r="U70" s="16">
        <f>FC_TRA_RAIL_FRT_E!U$2</f>
        <v>53.685395088865889</v>
      </c>
      <c r="V70" s="16">
        <f>FC_TRA_RAIL_FRT_E!V$2</f>
        <v>55.954692697699102</v>
      </c>
      <c r="W70" s="16">
        <f>FC_TRA_RAIL_FRT_E!W$2</f>
        <v>60.148779346839028</v>
      </c>
      <c r="X70" s="16">
        <f>FC_TRA_RAIL_FRT_E!X$2</f>
        <v>68.090388014370987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127894.12777944002</v>
      </c>
      <c r="D71" s="14">
        <f>FC_TRA_ROAD_E!D$2</f>
        <v>130124.18468448002</v>
      </c>
      <c r="E71" s="14">
        <f>FC_TRA_ROAD_E!E$2</f>
        <v>130228.65332531999</v>
      </c>
      <c r="F71" s="14">
        <f>FC_TRA_ROAD_E!F$2</f>
        <v>127903.90912163998</v>
      </c>
      <c r="G71" s="14">
        <f>FC_TRA_ROAD_E!G$2</f>
        <v>128071.65417732003</v>
      </c>
      <c r="H71" s="14">
        <f>FC_TRA_ROAD_E!H$2</f>
        <v>126060.558363</v>
      </c>
      <c r="I71" s="14">
        <f>FC_TRA_ROAD_E!I$2</f>
        <v>126375.21106848</v>
      </c>
      <c r="J71" s="14">
        <f>FC_TRA_ROAD_E!J$2</f>
        <v>125535.13553088001</v>
      </c>
      <c r="K71" s="14">
        <f>FC_TRA_ROAD_E!K$2</f>
        <v>119603.70803735999</v>
      </c>
      <c r="L71" s="14">
        <f>FC_TRA_ROAD_E!L$2</f>
        <v>118383.30402407999</v>
      </c>
      <c r="M71" s="14">
        <f>FC_TRA_ROAD_E!M$2</f>
        <v>118827.78425243996</v>
      </c>
      <c r="N71" s="14">
        <f>FC_TRA_ROAD_E!N$2</f>
        <v>121407.91050816003</v>
      </c>
      <c r="O71" s="14">
        <f>FC_TRA_ROAD_E!O$2</f>
        <v>120317.58166104001</v>
      </c>
      <c r="P71" s="14">
        <f>FC_TRA_ROAD_E!P$2</f>
        <v>119404.97958491999</v>
      </c>
      <c r="Q71" s="14">
        <f>FC_TRA_ROAD_E!Q$2</f>
        <v>119723.70157991999</v>
      </c>
      <c r="R71" s="14">
        <f>FC_TRA_ROAD_E!R$2</f>
        <v>121019.22727992</v>
      </c>
      <c r="S71" s="14">
        <f>FC_TRA_ROAD_E!S$2</f>
        <v>121489.37952371998</v>
      </c>
      <c r="T71" s="14">
        <f>FC_TRA_ROAD_E!T$2</f>
        <v>121955.72849388</v>
      </c>
      <c r="U71" s="14">
        <f>FC_TRA_ROAD_E!U$2</f>
        <v>119073.30915599996</v>
      </c>
      <c r="V71" s="14">
        <f>FC_TRA_ROAD_E!V$2</f>
        <v>118688.08024403999</v>
      </c>
      <c r="W71" s="14">
        <f>FC_TRA_ROAD_E!W$2</f>
        <v>101352.16012320001</v>
      </c>
      <c r="X71" s="14">
        <f>FC_TRA_ROAD_E!X$2</f>
        <v>113379.91422911995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1037.2695092802005</v>
      </c>
      <c r="D72" s="16">
        <f>FC_TRA_ROAD_P2W_E!D$2</f>
        <v>1133.0083653642723</v>
      </c>
      <c r="E72" s="16">
        <f>FC_TRA_ROAD_P2W_E!E$2</f>
        <v>1254.296664685239</v>
      </c>
      <c r="F72" s="16">
        <f>FC_TRA_ROAD_P2W_E!F$2</f>
        <v>1251.5887429857189</v>
      </c>
      <c r="G72" s="16">
        <f>FC_TRA_ROAD_P2W_E!G$2</f>
        <v>1327.7465970593921</v>
      </c>
      <c r="H72" s="16">
        <f>FC_TRA_ROAD_P2W_E!H$2</f>
        <v>1349.6834013030682</v>
      </c>
      <c r="I72" s="16">
        <f>FC_TRA_ROAD_P2W_E!I$2</f>
        <v>1340.2320198160448</v>
      </c>
      <c r="J72" s="16">
        <f>FC_TRA_ROAD_P2W_E!J$2</f>
        <v>1366.212458128326</v>
      </c>
      <c r="K72" s="16">
        <f>FC_TRA_ROAD_P2W_E!K$2</f>
        <v>1406.888548091187</v>
      </c>
      <c r="L72" s="16">
        <f>FC_TRA_ROAD_P2W_E!L$2</f>
        <v>1454.4988599636524</v>
      </c>
      <c r="M72" s="16">
        <f>FC_TRA_ROAD_P2W_E!M$2</f>
        <v>1439.9998226150797</v>
      </c>
      <c r="N72" s="16">
        <f>FC_TRA_ROAD_P2W_E!N$2</f>
        <v>1429.2514406590888</v>
      </c>
      <c r="O72" s="16">
        <f>FC_TRA_ROAD_P2W_E!O$2</f>
        <v>1424.8463989846489</v>
      </c>
      <c r="P72" s="16">
        <f>FC_TRA_ROAD_P2W_E!P$2</f>
        <v>1439.0347509768026</v>
      </c>
      <c r="Q72" s="16">
        <f>FC_TRA_ROAD_P2W_E!Q$2</f>
        <v>1470.3174274681701</v>
      </c>
      <c r="R72" s="16">
        <f>FC_TRA_ROAD_P2W_E!R$2</f>
        <v>1473.6618811877499</v>
      </c>
      <c r="S72" s="16">
        <f>FC_TRA_ROAD_P2W_E!S$2</f>
        <v>1357.4232919764379</v>
      </c>
      <c r="T72" s="16">
        <f>FC_TRA_ROAD_P2W_E!T$2</f>
        <v>1280.3401979164423</v>
      </c>
      <c r="U72" s="16">
        <f>FC_TRA_ROAD_P2W_E!U$2</f>
        <v>1266.8000793464344</v>
      </c>
      <c r="V72" s="16">
        <f>FC_TRA_ROAD_P2W_E!V$2</f>
        <v>1267.7427855390767</v>
      </c>
      <c r="W72" s="16">
        <f>FC_TRA_ROAD_P2W_E!W$2</f>
        <v>1087.0697603416713</v>
      </c>
      <c r="X72" s="16">
        <f>FC_TRA_ROAD_P2W_E!X$2</f>
        <v>1083.4897981400745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74908.359187408612</v>
      </c>
      <c r="D73" s="16">
        <f>FC_TRA_ROAD_CAR_E!D$2</f>
        <v>76761.004426720538</v>
      </c>
      <c r="E73" s="16">
        <f>FC_TRA_ROAD_CAR_E!E$2</f>
        <v>76991.570555481565</v>
      </c>
      <c r="F73" s="16">
        <f>FC_TRA_ROAD_CAR_E!F$2</f>
        <v>75629.201812548563</v>
      </c>
      <c r="G73" s="16">
        <f>FC_TRA_ROAD_CAR_E!G$2</f>
        <v>74444.888534191225</v>
      </c>
      <c r="H73" s="16">
        <f>FC_TRA_ROAD_CAR_E!H$2</f>
        <v>73019.079946390149</v>
      </c>
      <c r="I73" s="16">
        <f>FC_TRA_ROAD_CAR_E!I$2</f>
        <v>73192.344985337986</v>
      </c>
      <c r="J73" s="16">
        <f>FC_TRA_ROAD_CAR_E!J$2</f>
        <v>72807.253636854526</v>
      </c>
      <c r="K73" s="16">
        <f>FC_TRA_ROAD_CAR_E!K$2</f>
        <v>69987.721643907542</v>
      </c>
      <c r="L73" s="16">
        <f>FC_TRA_ROAD_CAR_E!L$2</f>
        <v>71590.912300643846</v>
      </c>
      <c r="M73" s="16">
        <f>FC_TRA_ROAD_CAR_E!M$2</f>
        <v>70943.055434532624</v>
      </c>
      <c r="N73" s="16">
        <f>FC_TRA_ROAD_CAR_E!N$2</f>
        <v>72627.33238069131</v>
      </c>
      <c r="O73" s="16">
        <f>FC_TRA_ROAD_CAR_E!O$2</f>
        <v>73144.27218145087</v>
      </c>
      <c r="P73" s="16">
        <f>FC_TRA_ROAD_CAR_E!P$2</f>
        <v>72337.809994490002</v>
      </c>
      <c r="Q73" s="16">
        <f>FC_TRA_ROAD_CAR_E!Q$2</f>
        <v>73101.054730226999</v>
      </c>
      <c r="R73" s="16">
        <f>FC_TRA_ROAD_CAR_E!R$2</f>
        <v>74245.571297554125</v>
      </c>
      <c r="S73" s="16">
        <f>FC_TRA_ROAD_CAR_E!S$2</f>
        <v>74242.816626979809</v>
      </c>
      <c r="T73" s="16">
        <f>FC_TRA_ROAD_CAR_E!T$2</f>
        <v>73951.211944014707</v>
      </c>
      <c r="U73" s="16">
        <f>FC_TRA_ROAD_CAR_E!U$2</f>
        <v>71838.556830833739</v>
      </c>
      <c r="V73" s="16">
        <f>FC_TRA_ROAD_CAR_E!V$2</f>
        <v>71431.506415701748</v>
      </c>
      <c r="W73" s="16">
        <f>FC_TRA_ROAD_CAR_E!W$2</f>
        <v>58652.349181255391</v>
      </c>
      <c r="X73" s="16">
        <f>FC_TRA_ROAD_CAR_E!X$2</f>
        <v>66486.954939500312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5186.2051364986401</v>
      </c>
      <c r="D74" s="16">
        <f>FC_TRA_ROAD_BUS_E!D$2</f>
        <v>5069.98936995645</v>
      </c>
      <c r="E74" s="16">
        <f>FC_TRA_ROAD_BUS_E!E$2</f>
        <v>5067.2929202051173</v>
      </c>
      <c r="F74" s="16">
        <f>FC_TRA_ROAD_BUS_E!F$2</f>
        <v>5089.4213841092933</v>
      </c>
      <c r="G74" s="16">
        <f>FC_TRA_ROAD_BUS_E!G$2</f>
        <v>5148.5969268172566</v>
      </c>
      <c r="H74" s="16">
        <f>FC_TRA_ROAD_BUS_E!H$2</f>
        <v>5123.2852946354888</v>
      </c>
      <c r="I74" s="16">
        <f>FC_TRA_ROAD_BUS_E!I$2</f>
        <v>5325.6875243982449</v>
      </c>
      <c r="J74" s="16">
        <f>FC_TRA_ROAD_BUS_E!J$2</f>
        <v>5354.8047055109864</v>
      </c>
      <c r="K74" s="16">
        <f>FC_TRA_ROAD_BUS_E!K$2</f>
        <v>5220.4880988249743</v>
      </c>
      <c r="L74" s="16">
        <f>FC_TRA_ROAD_BUS_E!L$2</f>
        <v>4980.3675643967417</v>
      </c>
      <c r="M74" s="16">
        <f>FC_TRA_ROAD_BUS_E!M$2</f>
        <v>4844.0504745708586</v>
      </c>
      <c r="N74" s="16">
        <f>FC_TRA_ROAD_BUS_E!N$2</f>
        <v>4805.2932406101063</v>
      </c>
      <c r="O74" s="16">
        <f>FC_TRA_ROAD_BUS_E!O$2</f>
        <v>4739.0012465922091</v>
      </c>
      <c r="P74" s="16">
        <f>FC_TRA_ROAD_BUS_E!P$2</f>
        <v>4427.9357182058557</v>
      </c>
      <c r="Q74" s="16">
        <f>FC_TRA_ROAD_BUS_E!Q$2</f>
        <v>4445.4412705791901</v>
      </c>
      <c r="R74" s="16">
        <f>FC_TRA_ROAD_BUS_E!R$2</f>
        <v>4542.065502959872</v>
      </c>
      <c r="S74" s="16">
        <f>FC_TRA_ROAD_BUS_E!S$2</f>
        <v>4671.9555789095284</v>
      </c>
      <c r="T74" s="16">
        <f>FC_TRA_ROAD_BUS_E!T$2</f>
        <v>4621.9660294276327</v>
      </c>
      <c r="U74" s="16">
        <f>FC_TRA_ROAD_BUS_E!U$2</f>
        <v>4675.3276453760382</v>
      </c>
      <c r="V74" s="16">
        <f>FC_TRA_ROAD_BUS_E!V$2</f>
        <v>4656.4562174370212</v>
      </c>
      <c r="W74" s="16">
        <f>FC_TRA_ROAD_BUS_E!W$2</f>
        <v>3671.5822922049479</v>
      </c>
      <c r="X74" s="16">
        <f>FC_TRA_ROAD_BUS_E!X$2</f>
        <v>3972.0162681585243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21518.247292195712</v>
      </c>
      <c r="D75" s="16">
        <f>FC_TRA_ROAD_LCV_E!D$2</f>
        <v>21501.995736663819</v>
      </c>
      <c r="E75" s="16">
        <f>FC_TRA_ROAD_LCV_E!E$2</f>
        <v>21200.216500846727</v>
      </c>
      <c r="F75" s="16">
        <f>FC_TRA_ROAD_LCV_E!F$2</f>
        <v>20529.256415261363</v>
      </c>
      <c r="G75" s="16">
        <f>FC_TRA_ROAD_LCV_E!G$2</f>
        <v>19847.473882392271</v>
      </c>
      <c r="H75" s="16">
        <f>FC_TRA_ROAD_LCV_E!H$2</f>
        <v>19390.937725029195</v>
      </c>
      <c r="I75" s="16">
        <f>FC_TRA_ROAD_LCV_E!I$2</f>
        <v>19218.495005801789</v>
      </c>
      <c r="J75" s="16">
        <f>FC_TRA_ROAD_LCV_E!J$2</f>
        <v>18685.529635358998</v>
      </c>
      <c r="K75" s="16">
        <f>FC_TRA_ROAD_LCV_E!K$2</f>
        <v>17634.274350177911</v>
      </c>
      <c r="L75" s="16">
        <f>FC_TRA_ROAD_LCV_E!L$2</f>
        <v>17901.850928213134</v>
      </c>
      <c r="M75" s="16">
        <f>FC_TRA_ROAD_LCV_E!M$2</f>
        <v>18385.903016858483</v>
      </c>
      <c r="N75" s="16">
        <f>FC_TRA_ROAD_LCV_E!N$2</f>
        <v>19070.830973348675</v>
      </c>
      <c r="O75" s="16">
        <f>FC_TRA_ROAD_LCV_E!O$2</f>
        <v>18987.780067055963</v>
      </c>
      <c r="P75" s="16">
        <f>FC_TRA_ROAD_LCV_E!P$2</f>
        <v>19006.889671655579</v>
      </c>
      <c r="Q75" s="16">
        <f>FC_TRA_ROAD_LCV_E!Q$2</f>
        <v>18876.000873160068</v>
      </c>
      <c r="R75" s="16">
        <f>FC_TRA_ROAD_LCV_E!R$2</f>
        <v>19455.649240020088</v>
      </c>
      <c r="S75" s="16">
        <f>FC_TRA_ROAD_LCV_E!S$2</f>
        <v>19215.076748027648</v>
      </c>
      <c r="T75" s="16">
        <f>FC_TRA_ROAD_LCV_E!T$2</f>
        <v>19521.370232576246</v>
      </c>
      <c r="U75" s="16">
        <f>FC_TRA_ROAD_LCV_E!U$2</f>
        <v>19204.170043156293</v>
      </c>
      <c r="V75" s="16">
        <f>FC_TRA_ROAD_LCV_E!V$2</f>
        <v>19018.490032594917</v>
      </c>
      <c r="W75" s="16">
        <f>FC_TRA_ROAD_LCV_E!W$2</f>
        <v>16497.339091817277</v>
      </c>
      <c r="X75" s="16">
        <f>FC_TRA_ROAD_LCV_E!X$2</f>
        <v>19114.194199724952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25244.046654056856</v>
      </c>
      <c r="D76" s="16">
        <f>FC_TRA_ROAD_HGV_E!D$2</f>
        <v>25658.186785774935</v>
      </c>
      <c r="E76" s="16">
        <f>FC_TRA_ROAD_HGV_E!E$2</f>
        <v>25715.276684101322</v>
      </c>
      <c r="F76" s="16">
        <f>FC_TRA_ROAD_HGV_E!F$2</f>
        <v>25404.440766735042</v>
      </c>
      <c r="G76" s="16">
        <f>FC_TRA_ROAD_HGV_E!G$2</f>
        <v>27302.948236859884</v>
      </c>
      <c r="H76" s="16">
        <f>FC_TRA_ROAD_HGV_E!H$2</f>
        <v>27177.571995642105</v>
      </c>
      <c r="I76" s="16">
        <f>FC_TRA_ROAD_HGV_E!I$2</f>
        <v>27298.451533125932</v>
      </c>
      <c r="J76" s="16">
        <f>FC_TRA_ROAD_HGV_E!J$2</f>
        <v>27321.335095027178</v>
      </c>
      <c r="K76" s="16">
        <f>FC_TRA_ROAD_HGV_E!K$2</f>
        <v>25354.335396358401</v>
      </c>
      <c r="L76" s="16">
        <f>FC_TRA_ROAD_HGV_E!L$2</f>
        <v>22455.674370862616</v>
      </c>
      <c r="M76" s="16">
        <f>FC_TRA_ROAD_HGV_E!M$2</f>
        <v>23214.775503862929</v>
      </c>
      <c r="N76" s="16">
        <f>FC_TRA_ROAD_HGV_E!N$2</f>
        <v>23475.20247285084</v>
      </c>
      <c r="O76" s="16">
        <f>FC_TRA_ROAD_HGV_E!O$2</f>
        <v>22021.681766956317</v>
      </c>
      <c r="P76" s="16">
        <f>FC_TRA_ROAD_HGV_E!P$2</f>
        <v>22193.30944959175</v>
      </c>
      <c r="Q76" s="16">
        <f>FC_TRA_ROAD_HGV_E!Q$2</f>
        <v>21830.88727848557</v>
      </c>
      <c r="R76" s="16">
        <f>FC_TRA_ROAD_HGV_E!R$2</f>
        <v>21302.279358198171</v>
      </c>
      <c r="S76" s="16">
        <f>FC_TRA_ROAD_HGV_E!S$2</f>
        <v>22002.107277826562</v>
      </c>
      <c r="T76" s="16">
        <f>FC_TRA_ROAD_HGV_E!T$2</f>
        <v>22580.840089944973</v>
      </c>
      <c r="U76" s="16">
        <f>FC_TRA_ROAD_HGV_E!U$2</f>
        <v>22088.454557287463</v>
      </c>
      <c r="V76" s="16">
        <f>FC_TRA_ROAD_HGV_E!V$2</f>
        <v>22313.884792767221</v>
      </c>
      <c r="W76" s="16">
        <f>FC_TRA_ROAD_HGV_E!W$2</f>
        <v>21443.81979758072</v>
      </c>
      <c r="X76" s="16">
        <f>FC_TRA_ROAD_HGV_E!X$2</f>
        <v>22723.259023596107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3175.3169280000006</v>
      </c>
      <c r="D77" s="14">
        <f>FC_TRA_DAVI_E!D$2</f>
        <v>3238.8026579999996</v>
      </c>
      <c r="E77" s="14">
        <f>FC_TRA_DAVI_E!E$2</f>
        <v>3020.0878260000004</v>
      </c>
      <c r="F77" s="14">
        <f>FC_TRA_DAVI_E!F$2</f>
        <v>2794.5227253600001</v>
      </c>
      <c r="G77" s="14">
        <f>FC_TRA_DAVI_E!G$2</f>
        <v>2667.7687773600001</v>
      </c>
      <c r="H77" s="14">
        <f>FC_TRA_DAVI_E!H$2</f>
        <v>2646.1163005200006</v>
      </c>
      <c r="I77" s="14">
        <f>FC_TRA_DAVI_E!I$2</f>
        <v>2639.9333894400006</v>
      </c>
      <c r="J77" s="14">
        <f>FC_TRA_DAVI_E!J$2</f>
        <v>2639.9333894400006</v>
      </c>
      <c r="K77" s="14">
        <f>FC_TRA_DAVI_E!K$2</f>
        <v>2643.047997480001</v>
      </c>
      <c r="L77" s="14">
        <f>FC_TRA_DAVI_E!L$2</f>
        <v>2510.0531924400007</v>
      </c>
      <c r="M77" s="14">
        <f>FC_TRA_DAVI_E!M$2</f>
        <v>2429.7190650000002</v>
      </c>
      <c r="N77" s="14">
        <f>FC_TRA_DAVI_E!N$2</f>
        <v>4514.4086940000007</v>
      </c>
      <c r="O77" s="14">
        <f>FC_TRA_DAVI_E!O$2</f>
        <v>4528.9112130000003</v>
      </c>
      <c r="P77" s="14">
        <f>FC_TRA_DAVI_E!P$2</f>
        <v>4469.6151104400005</v>
      </c>
      <c r="Q77" s="14">
        <f>FC_TRA_DAVI_E!Q$2</f>
        <v>4281.4940536799986</v>
      </c>
      <c r="R77" s="14">
        <f>FC_TRA_DAVI_E!R$2</f>
        <v>4275.7661901600013</v>
      </c>
      <c r="S77" s="14">
        <f>FC_TRA_DAVI_E!S$2</f>
        <v>4409.6351183999996</v>
      </c>
      <c r="T77" s="14">
        <f>FC_TRA_DAVI_E!T$2</f>
        <v>4558.4782131600005</v>
      </c>
      <c r="U77" s="14">
        <f>FC_TRA_DAVI_E!U$2</f>
        <v>4794.7879594800006</v>
      </c>
      <c r="V77" s="14">
        <f>FC_TRA_DAVI_E!V$2</f>
        <v>4873.1541022799984</v>
      </c>
      <c r="W77" s="14">
        <f>FC_TRA_DAVI_E!W$2</f>
        <v>2998.9242410400002</v>
      </c>
      <c r="X77" s="14">
        <f>FC_TRA_DAVI_E!X$2</f>
        <v>3693.3989641200019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2983.9174118206165</v>
      </c>
      <c r="D78" s="16">
        <f>FC_TRA_DAVI_PA_E!D$2</f>
        <v>3017.8289159067535</v>
      </c>
      <c r="E78" s="16">
        <f>FC_TRA_DAVI_PA_E!E$2</f>
        <v>2843.839156127367</v>
      </c>
      <c r="F78" s="16">
        <f>FC_TRA_DAVI_PA_E!F$2</f>
        <v>2651.6439830273957</v>
      </c>
      <c r="G78" s="16">
        <f>FC_TRA_DAVI_PA_E!G$2</f>
        <v>2520.5013853830428</v>
      </c>
      <c r="H78" s="16">
        <f>FC_TRA_DAVI_PA_E!H$2</f>
        <v>2500.6676590569409</v>
      </c>
      <c r="I78" s="16">
        <f>FC_TRA_DAVI_PA_E!I$2</f>
        <v>2516.3790035322054</v>
      </c>
      <c r="J78" s="16">
        <f>FC_TRA_DAVI_PA_E!J$2</f>
        <v>2536.7164397333786</v>
      </c>
      <c r="K78" s="16">
        <f>FC_TRA_DAVI_PA_E!K$2</f>
        <v>2560.3358131182076</v>
      </c>
      <c r="L78" s="16">
        <f>FC_TRA_DAVI_PA_E!L$2</f>
        <v>2436.3274070497464</v>
      </c>
      <c r="M78" s="16">
        <f>FC_TRA_DAVI_PA_E!M$2</f>
        <v>2375.7564412548322</v>
      </c>
      <c r="N78" s="16">
        <f>FC_TRA_DAVI_PA_E!N$2</f>
        <v>4416.2484151224444</v>
      </c>
      <c r="O78" s="16">
        <f>FC_TRA_DAVI_PA_E!O$2</f>
        <v>4427.7427066104729</v>
      </c>
      <c r="P78" s="16">
        <f>FC_TRA_DAVI_PA_E!P$2</f>
        <v>4375.8558105324746</v>
      </c>
      <c r="Q78" s="16">
        <f>FC_TRA_DAVI_PA_E!Q$2</f>
        <v>4171.7989067790577</v>
      </c>
      <c r="R78" s="16">
        <f>FC_TRA_DAVI_PA_E!R$2</f>
        <v>4170.0150318115448</v>
      </c>
      <c r="S78" s="16">
        <f>FC_TRA_DAVI_PA_E!S$2</f>
        <v>4316.6243230127047</v>
      </c>
      <c r="T78" s="16">
        <f>FC_TRA_DAVI_PA_E!T$2</f>
        <v>4461.4500999777674</v>
      </c>
      <c r="U78" s="16">
        <f>FC_TRA_DAVI_PA_E!U$2</f>
        <v>4697.560306674799</v>
      </c>
      <c r="V78" s="16">
        <f>FC_TRA_DAVI_PA_E!V$2</f>
        <v>4778.885517683756</v>
      </c>
      <c r="W78" s="16">
        <f>FC_TRA_DAVI_PA_E!W$2</f>
        <v>2904.6141306672062</v>
      </c>
      <c r="X78" s="16">
        <f>FC_TRA_DAVI_PA_E!X$2</f>
        <v>3588.6861471700349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191.39951617938436</v>
      </c>
      <c r="D79" s="16">
        <f>FC_TRA_DAVI_FR_E!D$2</f>
        <v>220.97374209324593</v>
      </c>
      <c r="E79" s="16">
        <f>FC_TRA_DAVI_FR_E!E$2</f>
        <v>176.24866987263326</v>
      </c>
      <c r="F79" s="16">
        <f>FC_TRA_DAVI_FR_E!F$2</f>
        <v>142.87874233260439</v>
      </c>
      <c r="G79" s="16">
        <f>FC_TRA_DAVI_FR_E!G$2</f>
        <v>147.26739197695753</v>
      </c>
      <c r="H79" s="16">
        <f>FC_TRA_DAVI_FR_E!H$2</f>
        <v>145.44864146305943</v>
      </c>
      <c r="I79" s="16">
        <f>FC_TRA_DAVI_FR_E!I$2</f>
        <v>123.55438590779526</v>
      </c>
      <c r="J79" s="16">
        <f>FC_TRA_DAVI_FR_E!J$2</f>
        <v>103.21694970662215</v>
      </c>
      <c r="K79" s="16">
        <f>FC_TRA_DAVI_FR_E!K$2</f>
        <v>82.712184361793206</v>
      </c>
      <c r="L79" s="16">
        <f>FC_TRA_DAVI_FR_E!L$2</f>
        <v>73.725785390254003</v>
      </c>
      <c r="M79" s="16">
        <f>FC_TRA_DAVI_FR_E!M$2</f>
        <v>53.962623745168116</v>
      </c>
      <c r="N79" s="16">
        <f>FC_TRA_DAVI_FR_E!N$2</f>
        <v>98.160278877556053</v>
      </c>
      <c r="O79" s="16">
        <f>FC_TRA_DAVI_FR_E!O$2</f>
        <v>101.1685063895283</v>
      </c>
      <c r="P79" s="16">
        <f>FC_TRA_DAVI_FR_E!P$2</f>
        <v>93.759299907526298</v>
      </c>
      <c r="Q79" s="16">
        <f>FC_TRA_DAVI_FR_E!Q$2</f>
        <v>109.69514690094159</v>
      </c>
      <c r="R79" s="16">
        <f>FC_TRA_DAVI_FR_E!R$2</f>
        <v>105.75115834845688</v>
      </c>
      <c r="S79" s="16">
        <f>FC_TRA_DAVI_FR_E!S$2</f>
        <v>93.010795387295673</v>
      </c>
      <c r="T79" s="16">
        <f>FC_TRA_DAVI_FR_E!T$2</f>
        <v>97.028113182232673</v>
      </c>
      <c r="U79" s="16">
        <f>FC_TRA_DAVI_FR_E!U$2</f>
        <v>97.227652805201302</v>
      </c>
      <c r="V79" s="16">
        <f>FC_TRA_DAVI_FR_E!V$2</f>
        <v>94.268584596242761</v>
      </c>
      <c r="W79" s="16">
        <f>FC_TRA_DAVI_FR_E!W$2</f>
        <v>94.310110372794156</v>
      </c>
      <c r="X79" s="16">
        <f>FC_TRA_DAVI_FR_E!X$2</f>
        <v>104.71281694996715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1460.4122221199998</v>
      </c>
      <c r="D80" s="14">
        <f>FC_TRA_DNAVI_E!D$2</f>
        <v>1323.8422250399999</v>
      </c>
      <c r="E80" s="14">
        <f>FC_TRA_DNAVI_E!E$2</f>
        <v>1335.8916597600003</v>
      </c>
      <c r="F80" s="14">
        <f>FC_TRA_DNAVI_E!F$2</f>
        <v>1399.72641516</v>
      </c>
      <c r="G80" s="14">
        <f>FC_TRA_DNAVI_E!G$2</f>
        <v>1599.8349085200002</v>
      </c>
      <c r="H80" s="14">
        <f>FC_TRA_DNAVI_E!H$2</f>
        <v>1436.0655153599998</v>
      </c>
      <c r="I80" s="14">
        <f>FC_TRA_DNAVI_E!I$2</f>
        <v>1476.8816432399999</v>
      </c>
      <c r="J80" s="14">
        <f>FC_TRA_DNAVI_E!J$2</f>
        <v>1532.5504343999996</v>
      </c>
      <c r="K80" s="14">
        <f>FC_TRA_DNAVI_E!K$2</f>
        <v>1463.6174493600001</v>
      </c>
      <c r="L80" s="14">
        <f>FC_TRA_DNAVI_E!L$2</f>
        <v>1478.8629226800001</v>
      </c>
      <c r="M80" s="14">
        <f>FC_TRA_DNAVI_E!M$2</f>
        <v>1484.7595909199999</v>
      </c>
      <c r="N80" s="14">
        <f>FC_TRA_DNAVI_E!N$2</f>
        <v>1426.0332862800001</v>
      </c>
      <c r="O80" s="14">
        <f>FC_TRA_DNAVI_E!O$2</f>
        <v>1418.1081642000001</v>
      </c>
      <c r="P80" s="14">
        <f>FC_TRA_DNAVI_E!P$2</f>
        <v>1428.2429781599997</v>
      </c>
      <c r="Q80" s="14">
        <f>FC_TRA_DNAVI_E!Q$2</f>
        <v>1425.3006942000002</v>
      </c>
      <c r="R80" s="14">
        <f>FC_TRA_DNAVI_E!R$2</f>
        <v>1439.7704423999996</v>
      </c>
      <c r="S80" s="14">
        <f>FC_TRA_DNAVI_E!S$2</f>
        <v>1413.0786128400002</v>
      </c>
      <c r="T80" s="14">
        <f>FC_TRA_DNAVI_E!T$2</f>
        <v>1404.0078742799999</v>
      </c>
      <c r="U80" s="14">
        <f>FC_TRA_DNAVI_E!U$2</f>
        <v>1397.2669646400004</v>
      </c>
      <c r="V80" s="14">
        <f>FC_TRA_DNAVI_E!V$2</f>
        <v>1423.01809368</v>
      </c>
      <c r="W80" s="14">
        <f>FC_TRA_DNAVI_E!W$2</f>
        <v>1233.5740829999997</v>
      </c>
      <c r="X80" s="14">
        <f>FC_TRA_DNAVI_E!X$2</f>
        <v>1413.3440487600001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1209.867714744265</v>
      </c>
      <c r="D81" s="16">
        <f>FC_TRA_DNAVI_DCS_E!D$2</f>
        <v>1037.8351561697659</v>
      </c>
      <c r="E81" s="16">
        <f>FC_TRA_DNAVI_DCS_E!E$2</f>
        <v>1042.0991266021758</v>
      </c>
      <c r="F81" s="16">
        <f>FC_TRA_DNAVI_DCS_E!F$2</f>
        <v>1033.3484976303648</v>
      </c>
      <c r="G81" s="16">
        <f>FC_TRA_DNAVI_DCS_E!G$2</f>
        <v>1151.7241758067591</v>
      </c>
      <c r="H81" s="16">
        <f>FC_TRA_DNAVI_DCS_E!H$2</f>
        <v>1075.9312286430404</v>
      </c>
      <c r="I81" s="16">
        <f>FC_TRA_DNAVI_DCS_E!I$2</f>
        <v>1209.5048510480412</v>
      </c>
      <c r="J81" s="16">
        <f>FC_TRA_DNAVI_DCS_E!J$2</f>
        <v>1128.0503156746806</v>
      </c>
      <c r="K81" s="16">
        <f>FC_TRA_DNAVI_DCS_E!K$2</f>
        <v>1204.4704479679963</v>
      </c>
      <c r="L81" s="16">
        <f>FC_TRA_DNAVI_DCS_E!L$2</f>
        <v>1143.3526059423607</v>
      </c>
      <c r="M81" s="16">
        <f>FC_TRA_DNAVI_DCS_E!M$2</f>
        <v>1184.1743888765263</v>
      </c>
      <c r="N81" s="16">
        <f>FC_TRA_DNAVI_DCS_E!N$2</f>
        <v>1144.5771882864572</v>
      </c>
      <c r="O81" s="16">
        <f>FC_TRA_DNAVI_DCS_E!O$2</f>
        <v>1089.5463594993817</v>
      </c>
      <c r="P81" s="16">
        <f>FC_TRA_DNAVI_DCS_E!P$2</f>
        <v>897.62467549376481</v>
      </c>
      <c r="Q81" s="16">
        <f>FC_TRA_DNAVI_DCS_E!Q$2</f>
        <v>1078.1723890122287</v>
      </c>
      <c r="R81" s="16">
        <f>FC_TRA_DNAVI_DCS_E!R$2</f>
        <v>1120.2281972269147</v>
      </c>
      <c r="S81" s="16">
        <f>FC_TRA_DNAVI_DCS_E!S$2</f>
        <v>1024.4961512789782</v>
      </c>
      <c r="T81" s="16">
        <f>FC_TRA_DNAVI_DCS_E!T$2</f>
        <v>1082.9039700237906</v>
      </c>
      <c r="U81" s="16">
        <f>FC_TRA_DNAVI_DCS_E!U$2</f>
        <v>1123.1071615085964</v>
      </c>
      <c r="V81" s="16">
        <f>FC_TRA_DNAVI_DCS_E!V$2</f>
        <v>1136.0002320293538</v>
      </c>
      <c r="W81" s="16">
        <f>FC_TRA_DNAVI_DCS_E!W$2</f>
        <v>999.18725828408242</v>
      </c>
      <c r="X81" s="16">
        <f>FC_TRA_DNAVI_DCS_E!X$2</f>
        <v>1142.5050660161153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250.54450737573501</v>
      </c>
      <c r="D82" s="16">
        <f>FC_TRA_DNAVI_IWW_E!D$2</f>
        <v>286.00706887023409</v>
      </c>
      <c r="E82" s="16">
        <f>FC_TRA_DNAVI_IWW_E!E$2</f>
        <v>293.79253315782427</v>
      </c>
      <c r="F82" s="16">
        <f>FC_TRA_DNAVI_IWW_E!F$2</f>
        <v>366.37791752963517</v>
      </c>
      <c r="G82" s="16">
        <f>FC_TRA_DNAVI_IWW_E!G$2</f>
        <v>448.11073271324096</v>
      </c>
      <c r="H82" s="16">
        <f>FC_TRA_DNAVI_IWW_E!H$2</f>
        <v>360.13428671695954</v>
      </c>
      <c r="I82" s="16">
        <f>FC_TRA_DNAVI_IWW_E!I$2</f>
        <v>267.3767921919586</v>
      </c>
      <c r="J82" s="16">
        <f>FC_TRA_DNAVI_IWW_E!J$2</f>
        <v>404.50011872531906</v>
      </c>
      <c r="K82" s="16">
        <f>FC_TRA_DNAVI_IWW_E!K$2</f>
        <v>259.14700139200374</v>
      </c>
      <c r="L82" s="16">
        <f>FC_TRA_DNAVI_IWW_E!L$2</f>
        <v>335.51031673763953</v>
      </c>
      <c r="M82" s="16">
        <f>FC_TRA_DNAVI_IWW_E!M$2</f>
        <v>300.58520204347337</v>
      </c>
      <c r="N82" s="16">
        <f>FC_TRA_DNAVI_IWW_E!N$2</f>
        <v>281.45609799354264</v>
      </c>
      <c r="O82" s="16">
        <f>FC_TRA_DNAVI_IWW_E!O$2</f>
        <v>328.56180470061844</v>
      </c>
      <c r="P82" s="16">
        <f>FC_TRA_DNAVI_IWW_E!P$2</f>
        <v>530.61830266623508</v>
      </c>
      <c r="Q82" s="16">
        <f>FC_TRA_DNAVI_IWW_E!Q$2</f>
        <v>347.1283051877715</v>
      </c>
      <c r="R82" s="16">
        <f>FC_TRA_DNAVI_IWW_E!R$2</f>
        <v>319.54224517308489</v>
      </c>
      <c r="S82" s="16">
        <f>FC_TRA_DNAVI_IWW_E!S$2</f>
        <v>388.582461561022</v>
      </c>
      <c r="T82" s="16">
        <f>FC_TRA_DNAVI_IWW_E!T$2</f>
        <v>321.10390425620926</v>
      </c>
      <c r="U82" s="16">
        <f>FC_TRA_DNAVI_IWW_E!U$2</f>
        <v>274.15980313140392</v>
      </c>
      <c r="V82" s="16">
        <f>FC_TRA_DNAVI_IWW_E!V$2</f>
        <v>287.01786165064607</v>
      </c>
      <c r="W82" s="16">
        <f>FC_TRA_DNAVI_IWW_E!W$2</f>
        <v>234.38682471591738</v>
      </c>
      <c r="X82" s="16">
        <f>FC_TRA_DNAVI_IWW_E!X$2</f>
        <v>270.83898274388469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0.90882000000000007</v>
      </c>
      <c r="M83" s="14">
        <f>FC_TRA_PIPE_E!M$2</f>
        <v>3.7362600000000006</v>
      </c>
      <c r="N83" s="14">
        <f>FC_TRA_PIPE_E!N$2</f>
        <v>42.351011999999997</v>
      </c>
      <c r="O83" s="14">
        <f>FC_TRA_PIPE_E!O$2</f>
        <v>42.351011999999997</v>
      </c>
      <c r="P83" s="14">
        <f>FC_TRA_PIPE_E!P$2</f>
        <v>42.351011999999997</v>
      </c>
      <c r="Q83" s="14">
        <f>FC_TRA_PIPE_E!Q$2</f>
        <v>42.351011999999997</v>
      </c>
      <c r="R83" s="14">
        <f>FC_TRA_PIPE_E!R$2</f>
        <v>42.351011999999997</v>
      </c>
      <c r="S83" s="14">
        <f>FC_TRA_PIPE_E!S$2</f>
        <v>42.71454</v>
      </c>
      <c r="T83" s="14">
        <f>FC_TRA_PIPE_E!T$2</f>
        <v>79.018869600000002</v>
      </c>
      <c r="U83" s="14">
        <f>FC_TRA_PIPE_E!U$2</f>
        <v>91.169187120000032</v>
      </c>
      <c r="V83" s="14">
        <f>FC_TRA_PIPE_E!V$2</f>
        <v>1.5419646</v>
      </c>
      <c r="W83" s="14">
        <f>FC_TRA_PIPE_E!W$2</f>
        <v>1.83924972</v>
      </c>
      <c r="X83" s="14">
        <f>FC_TRA_PIPE_E!X$2</f>
        <v>2.4875413199999996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100343.70005237058</v>
      </c>
      <c r="D84" s="12">
        <f>FC_OTH_E!D$2</f>
        <v>105632.07481626583</v>
      </c>
      <c r="E84" s="12">
        <f>FC_OTH_E!E$2</f>
        <v>99448.67453478642</v>
      </c>
      <c r="F84" s="12">
        <f>FC_OTH_E!F$2</f>
        <v>103751.64402704261</v>
      </c>
      <c r="G84" s="12">
        <f>FC_OTH_E!G$2</f>
        <v>107997.54275632025</v>
      </c>
      <c r="H84" s="12">
        <f>FC_OTH_E!H$2</f>
        <v>104973.05216249972</v>
      </c>
      <c r="I84" s="12">
        <f>FC_OTH_E!I$2</f>
        <v>99811.01994143214</v>
      </c>
      <c r="J84" s="12">
        <f>FC_OTH_E!J$2</f>
        <v>90900.973008382629</v>
      </c>
      <c r="K84" s="12">
        <f>FC_OTH_E!K$2</f>
        <v>97641.911277652121</v>
      </c>
      <c r="L84" s="12">
        <f>FC_OTH_E!L$2</f>
        <v>99422.186286395532</v>
      </c>
      <c r="M84" s="12">
        <f>FC_OTH_E!M$2</f>
        <v>97420.884762627902</v>
      </c>
      <c r="N84" s="12">
        <f>FC_OTH_E!N$2</f>
        <v>83401.450192480319</v>
      </c>
      <c r="O84" s="12">
        <f>FC_OTH_E!O$2</f>
        <v>88629.978304858494</v>
      </c>
      <c r="P84" s="12">
        <f>FC_OTH_E!P$2</f>
        <v>91966.233653881296</v>
      </c>
      <c r="Q84" s="12">
        <f>FC_OTH_E!Q$2</f>
        <v>76283.286184647979</v>
      </c>
      <c r="R84" s="12">
        <f>FC_OTH_E!R$2</f>
        <v>79629.742559834238</v>
      </c>
      <c r="S84" s="12">
        <f>FC_OTH_E!S$2</f>
        <v>78942.672068859451</v>
      </c>
      <c r="T84" s="12">
        <f>FC_OTH_E!T$2</f>
        <v>78764.393176693164</v>
      </c>
      <c r="U84" s="12">
        <f>FC_OTH_E!U$2</f>
        <v>75845.477483283612</v>
      </c>
      <c r="V84" s="12">
        <f>FC_OTH_E!V$2</f>
        <v>73754.607029714884</v>
      </c>
      <c r="W84" s="12">
        <f>FC_OTH_E!W$2</f>
        <v>71667.428508549856</v>
      </c>
      <c r="X84" s="12">
        <f>FC_OTH_E!X$2</f>
        <v>74558.83509943659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27626.771731128141</v>
      </c>
      <c r="D85" s="14">
        <f>FC_OTH_CP_E!D$2</f>
        <v>28676.596716784341</v>
      </c>
      <c r="E85" s="14">
        <f>FC_OTH_CP_E!E$2</f>
        <v>25671.614332384193</v>
      </c>
      <c r="F85" s="14">
        <f>FC_OTH_CP_E!F$2</f>
        <v>29223.742557681246</v>
      </c>
      <c r="G85" s="14">
        <f>FC_OTH_CP_E!G$2</f>
        <v>29709.660442359047</v>
      </c>
      <c r="H85" s="14">
        <f>FC_OTH_CP_E!H$2</f>
        <v>28163.678564698581</v>
      </c>
      <c r="I85" s="14">
        <f>FC_OTH_CP_E!I$2</f>
        <v>25504.852697511171</v>
      </c>
      <c r="J85" s="14">
        <f>FC_OTH_CP_E!J$2</f>
        <v>24791.422334061815</v>
      </c>
      <c r="K85" s="14">
        <f>FC_OTH_CP_E!K$2</f>
        <v>25730.861386970693</v>
      </c>
      <c r="L85" s="14">
        <f>FC_OTH_CP_E!L$2</f>
        <v>28128.010941514407</v>
      </c>
      <c r="M85" s="14">
        <f>FC_OTH_CP_E!M$2</f>
        <v>28937.685506786795</v>
      </c>
      <c r="N85" s="14">
        <f>FC_OTH_CP_E!N$2</f>
        <v>22850.662668159872</v>
      </c>
      <c r="O85" s="14">
        <f>FC_OTH_CP_E!O$2</f>
        <v>24662.953891857971</v>
      </c>
      <c r="P85" s="14">
        <f>FC_OTH_CP_E!P$2</f>
        <v>25890.214564680784</v>
      </c>
      <c r="Q85" s="14">
        <f>FC_OTH_CP_E!Q$2</f>
        <v>22626.482088087581</v>
      </c>
      <c r="R85" s="14">
        <f>FC_OTH_CP_E!R$2</f>
        <v>23734.350343033842</v>
      </c>
      <c r="S85" s="14">
        <f>FC_OTH_CP_E!S$2</f>
        <v>22958.019420218992</v>
      </c>
      <c r="T85" s="14">
        <f>FC_OTH_CP_E!T$2</f>
        <v>23839.270195537039</v>
      </c>
      <c r="U85" s="14">
        <f>FC_OTH_CP_E!U$2</f>
        <v>23769.538797686855</v>
      </c>
      <c r="V85" s="14">
        <f>FC_OTH_CP_E!V$2</f>
        <v>23299.281931795555</v>
      </c>
      <c r="W85" s="14">
        <f>FC_OTH_CP_E!W$2</f>
        <v>21624.752802594441</v>
      </c>
      <c r="X85" s="14">
        <f>FC_OTH_CP_E!X$2</f>
        <v>23536.189669808959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22811.42928083532</v>
      </c>
      <c r="D86" s="16">
        <f>FC_OTH_CP_SH_E!D$2</f>
        <v>24339.0144982253</v>
      </c>
      <c r="E86" s="16">
        <f>FC_OTH_CP_SH_E!E$2</f>
        <v>20627.157355430034</v>
      </c>
      <c r="F86" s="16">
        <f>FC_OTH_CP_SH_E!F$2</f>
        <v>23953.045407974434</v>
      </c>
      <c r="G86" s="16">
        <f>FC_OTH_CP_SH_E!G$2</f>
        <v>24283.738265266893</v>
      </c>
      <c r="H86" s="16">
        <f>FC_OTH_CP_SH_E!H$2</f>
        <v>23689.654747472799</v>
      </c>
      <c r="I86" s="16">
        <f>FC_OTH_CP_SH_E!I$2</f>
        <v>21350.481399055694</v>
      </c>
      <c r="J86" s="16">
        <f>FC_OTH_CP_SH_E!J$2</f>
        <v>20591.641555863876</v>
      </c>
      <c r="K86" s="16">
        <f>FC_OTH_CP_SH_E!K$2</f>
        <v>21414.690721649466</v>
      </c>
      <c r="L86" s="16">
        <f>FC_OTH_CP_SH_E!L$2</f>
        <v>23375.338821069417</v>
      </c>
      <c r="M86" s="16">
        <f>FC_OTH_CP_SH_E!M$2</f>
        <v>24277.178668627534</v>
      </c>
      <c r="N86" s="16">
        <f>FC_OTH_CP_SH_E!N$2</f>
        <v>18195.781401797078</v>
      </c>
      <c r="O86" s="16">
        <f>FC_OTH_CP_SH_E!O$2</f>
        <v>20408.731294445548</v>
      </c>
      <c r="P86" s="16">
        <f>FC_OTH_CP_SH_E!P$2</f>
        <v>21568.646618829611</v>
      </c>
      <c r="Q86" s="16">
        <f>FC_OTH_CP_SH_E!Q$2</f>
        <v>18157.452606077502</v>
      </c>
      <c r="R86" s="16">
        <f>FC_OTH_CP_SH_E!R$2</f>
        <v>18974.862562141931</v>
      </c>
      <c r="S86" s="16">
        <f>FC_OTH_CP_SH_E!S$2</f>
        <v>18410.321930497772</v>
      </c>
      <c r="T86" s="16">
        <f>FC_OTH_CP_SH_E!T$2</f>
        <v>19158.167379191771</v>
      </c>
      <c r="U86" s="16">
        <f>FC_OTH_CP_SH_E!U$2</f>
        <v>19367.118020896123</v>
      </c>
      <c r="V86" s="16">
        <f>FC_OTH_CP_SH_E!V$2</f>
        <v>18896.503019882759</v>
      </c>
      <c r="W86" s="16">
        <f>FC_OTH_CP_SH_E!W$2</f>
        <v>17621.863109773702</v>
      </c>
      <c r="X86" s="16">
        <f>FC_OTH_CP_SH_E!X$2</f>
        <v>18843.852946107763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3.1460538115999546</v>
      </c>
      <c r="D87" s="16">
        <f>FC_OTH_CP_SC_E!D$2</f>
        <v>4.0105947585624566</v>
      </c>
      <c r="E87" s="16">
        <f>FC_OTH_CP_SC_E!E$2</f>
        <v>4.4125631604801434</v>
      </c>
      <c r="F87" s="16">
        <f>FC_OTH_CP_SC_E!F$2</f>
        <v>11.788828986911325</v>
      </c>
      <c r="G87" s="16">
        <f>FC_OTH_CP_SC_E!G$2</f>
        <v>6.5836248198138385</v>
      </c>
      <c r="H87" s="16">
        <f>FC_OTH_CP_SC_E!H$2</f>
        <v>7.1550813011437198</v>
      </c>
      <c r="I87" s="16">
        <f>FC_OTH_CP_SC_E!I$2</f>
        <v>12.807190514657208</v>
      </c>
      <c r="J87" s="16">
        <f>FC_OTH_CP_SC_E!J$2</f>
        <v>11.675859571872367</v>
      </c>
      <c r="K87" s="16">
        <f>FC_OTH_CP_SC_E!K$2</f>
        <v>14.53382891623558</v>
      </c>
      <c r="L87" s="16">
        <f>FC_OTH_CP_SC_E!L$2</f>
        <v>16.860028826453458</v>
      </c>
      <c r="M87" s="16">
        <f>FC_OTH_CP_SC_E!M$2</f>
        <v>19.287762829481839</v>
      </c>
      <c r="N87" s="16">
        <f>FC_OTH_CP_SC_E!N$2</f>
        <v>25.792432129346484</v>
      </c>
      <c r="O87" s="16">
        <f>FC_OTH_CP_SC_E!O$2</f>
        <v>38.940354289138156</v>
      </c>
      <c r="P87" s="16">
        <f>FC_OTH_CP_SC_E!P$2</f>
        <v>47.485573386040436</v>
      </c>
      <c r="Q87" s="16">
        <f>FC_OTH_CP_SC_E!Q$2</f>
        <v>48.473787080640491</v>
      </c>
      <c r="R87" s="16">
        <f>FC_OTH_CP_SC_E!R$2</f>
        <v>77.249901375648676</v>
      </c>
      <c r="S87" s="16">
        <f>FC_OTH_CP_SC_E!S$2</f>
        <v>74.207100872266338</v>
      </c>
      <c r="T87" s="16">
        <f>FC_OTH_CP_SC_E!T$2</f>
        <v>92.880669487105422</v>
      </c>
      <c r="U87" s="16">
        <f>FC_OTH_CP_SC_E!U$2</f>
        <v>100.71563528222214</v>
      </c>
      <c r="V87" s="16">
        <f>FC_OTH_CP_SC_E!V$2</f>
        <v>111.0792957753975</v>
      </c>
      <c r="W87" s="16">
        <f>FC_OTH_CP_SC_E!W$2</f>
        <v>112.97512529087662</v>
      </c>
      <c r="X87" s="16">
        <f>FC_OTH_CP_SC_E!X$2</f>
        <v>93.097725981799044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2393.5785185406048</v>
      </c>
      <c r="D88" s="16">
        <f>FC_OTH_CP_HW_E!D$2</f>
        <v>2406.3718498206354</v>
      </c>
      <c r="E88" s="16">
        <f>FC_OTH_CP_HW_E!E$2</f>
        <v>2403.2764291089652</v>
      </c>
      <c r="F88" s="16">
        <f>FC_OTH_CP_HW_E!F$2</f>
        <v>2428.6420131005252</v>
      </c>
      <c r="G88" s="16">
        <f>FC_OTH_CP_HW_E!G$2</f>
        <v>2432.473289166488</v>
      </c>
      <c r="H88" s="16">
        <f>FC_OTH_CP_HW_E!H$2</f>
        <v>2323.6679136217767</v>
      </c>
      <c r="I88" s="16">
        <f>FC_OTH_CP_HW_E!I$2</f>
        <v>2230.0142837705021</v>
      </c>
      <c r="J88" s="16">
        <f>FC_OTH_CP_HW_E!J$2</f>
        <v>2178.8867967387591</v>
      </c>
      <c r="K88" s="16">
        <f>FC_OTH_CP_HW_E!K$2</f>
        <v>2185.0841154712416</v>
      </c>
      <c r="L88" s="16">
        <f>FC_OTH_CP_HW_E!L$2</f>
        <v>2263.1304086442706</v>
      </c>
      <c r="M88" s="16">
        <f>FC_OTH_CP_HW_E!M$2</f>
        <v>2147.423697150839</v>
      </c>
      <c r="N88" s="16">
        <f>FC_OTH_CP_HW_E!N$2</f>
        <v>2166.4513810808753</v>
      </c>
      <c r="O88" s="16">
        <f>FC_OTH_CP_HW_E!O$2</f>
        <v>2059.18259589846</v>
      </c>
      <c r="P88" s="16">
        <f>FC_OTH_CP_HW_E!P$2</f>
        <v>2142.7674290571276</v>
      </c>
      <c r="Q88" s="16">
        <f>FC_OTH_CP_HW_E!Q$2</f>
        <v>2153.8005795911668</v>
      </c>
      <c r="R88" s="16">
        <f>FC_OTH_CP_HW_E!R$2</f>
        <v>2199.5907867943606</v>
      </c>
      <c r="S88" s="16">
        <f>FC_OTH_CP_HW_E!S$2</f>
        <v>2106.6691775117924</v>
      </c>
      <c r="T88" s="16">
        <f>FC_OTH_CP_HW_E!T$2</f>
        <v>2088.2633804447537</v>
      </c>
      <c r="U88" s="16">
        <f>FC_OTH_CP_HW_E!U$2</f>
        <v>1932.9667827705468</v>
      </c>
      <c r="V88" s="16">
        <f>FC_OTH_CP_HW_E!V$2</f>
        <v>1848.7779673094042</v>
      </c>
      <c r="W88" s="16">
        <f>FC_OTH_CP_HW_E!W$2</f>
        <v>1727.6706698683349</v>
      </c>
      <c r="X88" s="16">
        <f>FC_OTH_CP_HW_E!X$2</f>
        <v>1819.2905261477356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2418.6178779406177</v>
      </c>
      <c r="D89" s="16">
        <f>FC_OTH_CP_CA_E!D$2</f>
        <v>1927.1997739798453</v>
      </c>
      <c r="E89" s="16">
        <f>FC_OTH_CP_CA_E!E$2</f>
        <v>2636.7679846847168</v>
      </c>
      <c r="F89" s="16">
        <f>FC_OTH_CP_CA_E!F$2</f>
        <v>2830.2663076193758</v>
      </c>
      <c r="G89" s="16">
        <f>FC_OTH_CP_CA_E!G$2</f>
        <v>2986.8652631058485</v>
      </c>
      <c r="H89" s="16">
        <f>FC_OTH_CP_CA_E!H$2</f>
        <v>2143.2008223028579</v>
      </c>
      <c r="I89" s="16">
        <f>FC_OTH_CP_CA_E!I$2</f>
        <v>1911.5498241703156</v>
      </c>
      <c r="J89" s="16">
        <f>FC_OTH_CP_CA_E!J$2</f>
        <v>2009.2181218873059</v>
      </c>
      <c r="K89" s="16">
        <f>FC_OTH_CP_CA_E!K$2</f>
        <v>2116.5527209337533</v>
      </c>
      <c r="L89" s="16">
        <f>FC_OTH_CP_CA_E!L$2</f>
        <v>2472.6816829742675</v>
      </c>
      <c r="M89" s="16">
        <f>FC_OTH_CP_CA_E!M$2</f>
        <v>2493.7953781789356</v>
      </c>
      <c r="N89" s="16">
        <f>FC_OTH_CP_CA_E!N$2</f>
        <v>2462.6374531525707</v>
      </c>
      <c r="O89" s="16">
        <f>FC_OTH_CP_CA_E!O$2</f>
        <v>2156.0996472248303</v>
      </c>
      <c r="P89" s="16">
        <f>FC_OTH_CP_CA_E!P$2</f>
        <v>2131.3149434080069</v>
      </c>
      <c r="Q89" s="16">
        <f>FC_OTH_CP_CA_E!Q$2</f>
        <v>2266.7551153382751</v>
      </c>
      <c r="R89" s="16">
        <f>FC_OTH_CP_CA_E!R$2</f>
        <v>2482.6470927219011</v>
      </c>
      <c r="S89" s="16">
        <f>FC_OTH_CP_CA_E!S$2</f>
        <v>2366.8212113371656</v>
      </c>
      <c r="T89" s="16">
        <f>FC_OTH_CP_CA_E!T$2</f>
        <v>2499.9587664134042</v>
      </c>
      <c r="U89" s="16">
        <f>FC_OTH_CP_CA_E!U$2</f>
        <v>2368.7383587379595</v>
      </c>
      <c r="V89" s="16">
        <f>FC_OTH_CP_CA_E!V$2</f>
        <v>2442.9216488279926</v>
      </c>
      <c r="W89" s="16">
        <f>FC_OTH_CP_CA_E!W$2</f>
        <v>2162.2438976615272</v>
      </c>
      <c r="X89" s="16">
        <f>FC_OTH_CP_CA_E!X$2</f>
        <v>2779.9484715716621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60565.114132562449</v>
      </c>
      <c r="D90" s="14">
        <f>FC_OTH_HH_E!D$2</f>
        <v>64396.64334852148</v>
      </c>
      <c r="E90" s="14">
        <f>FC_OTH_HH_E!E$2</f>
        <v>60875.906999402214</v>
      </c>
      <c r="F90" s="14">
        <f>FC_OTH_HH_E!F$2</f>
        <v>61870.199316121361</v>
      </c>
      <c r="G90" s="14">
        <f>FC_OTH_HH_E!G$2</f>
        <v>65132.119210681187</v>
      </c>
      <c r="H90" s="14">
        <f>FC_OTH_HH_E!H$2</f>
        <v>64076.407367761138</v>
      </c>
      <c r="I90" s="14">
        <f>FC_OTH_HH_E!I$2</f>
        <v>61967.618663040965</v>
      </c>
      <c r="J90" s="14">
        <f>FC_OTH_HH_E!J$2</f>
        <v>54092.834664120812</v>
      </c>
      <c r="K90" s="14">
        <f>FC_OTH_HH_E!K$2</f>
        <v>59658.132439801426</v>
      </c>
      <c r="L90" s="14">
        <f>FC_OTH_HH_E!L$2</f>
        <v>59129.792192161127</v>
      </c>
      <c r="M90" s="14">
        <f>FC_OTH_HH_E!M$2</f>
        <v>56685.443625361106</v>
      </c>
      <c r="N90" s="14">
        <f>FC_OTH_HH_E!N$2</f>
        <v>48710.262364560425</v>
      </c>
      <c r="O90" s="14">
        <f>FC_OTH_HH_E!O$2</f>
        <v>52696.113467040494</v>
      </c>
      <c r="P90" s="14">
        <f>FC_OTH_HH_E!P$2</f>
        <v>54293.071524120489</v>
      </c>
      <c r="Q90" s="14">
        <f>FC_OTH_HH_E!Q$2</f>
        <v>42026.492693880376</v>
      </c>
      <c r="R90" s="14">
        <f>FC_OTH_HH_E!R$2</f>
        <v>44356.515107040388</v>
      </c>
      <c r="S90" s="14">
        <f>FC_OTH_HH_E!S$2</f>
        <v>45402.627685680432</v>
      </c>
      <c r="T90" s="14">
        <f>FC_OTH_HH_E!T$2</f>
        <v>44534.433788280439</v>
      </c>
      <c r="U90" s="14">
        <f>FC_OTH_HH_E!U$2</f>
        <v>41457.365227080139</v>
      </c>
      <c r="V90" s="14">
        <f>FC_OTH_HH_E!V$2</f>
        <v>40024.178127360166</v>
      </c>
      <c r="W90" s="14">
        <f>FC_OTH_HH_E!W$2</f>
        <v>38835.835266240101</v>
      </c>
      <c r="X90" s="14">
        <f>FC_OTH_HH_E!X$2</f>
        <v>39911.022137520151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52360.834245737547</v>
      </c>
      <c r="D91" s="16">
        <f>FC_OTH_HH_SH_E!D$2</f>
        <v>56418.019174949746</v>
      </c>
      <c r="E91" s="16">
        <f>FC_OTH_HH_SH_E!E$2</f>
        <v>52593.994419688912</v>
      </c>
      <c r="F91" s="16">
        <f>FC_OTH_HH_SH_E!F$2</f>
        <v>53706.655615382449</v>
      </c>
      <c r="G91" s="16">
        <f>FC_OTH_HH_SH_E!G$2</f>
        <v>56869.520332347412</v>
      </c>
      <c r="H91" s="16">
        <f>FC_OTH_HH_SH_E!H$2</f>
        <v>56020.153582165774</v>
      </c>
      <c r="I91" s="16">
        <f>FC_OTH_HH_SH_E!I$2</f>
        <v>53591.903094140594</v>
      </c>
      <c r="J91" s="16">
        <f>FC_OTH_HH_SH_E!J$2</f>
        <v>45824.86661621066</v>
      </c>
      <c r="K91" s="16">
        <f>FC_OTH_HH_SH_E!K$2</f>
        <v>51295.287370350954</v>
      </c>
      <c r="L91" s="16">
        <f>FC_OTH_HH_SH_E!L$2</f>
        <v>51284.265760113194</v>
      </c>
      <c r="M91" s="16">
        <f>FC_OTH_HH_SH_E!M$2</f>
        <v>48709.981385876003</v>
      </c>
      <c r="N91" s="16">
        <f>FC_OTH_HH_SH_E!N$2</f>
        <v>39907.936019028115</v>
      </c>
      <c r="O91" s="16">
        <f>FC_OTH_HH_SH_E!O$2</f>
        <v>44447.600307074448</v>
      </c>
      <c r="P91" s="16">
        <f>FC_OTH_HH_SH_E!P$2</f>
        <v>46499.522278530465</v>
      </c>
      <c r="Q91" s="16">
        <f>FC_OTH_HH_SH_E!Q$2</f>
        <v>34324.396358180609</v>
      </c>
      <c r="R91" s="16">
        <f>FC_OTH_HH_SH_E!R$2</f>
        <v>36854.075831243143</v>
      </c>
      <c r="S91" s="16">
        <f>FC_OTH_HH_SH_E!S$2</f>
        <v>37810.364452719368</v>
      </c>
      <c r="T91" s="16">
        <f>FC_OTH_HH_SH_E!T$2</f>
        <v>36756.688563169409</v>
      </c>
      <c r="U91" s="16">
        <f>FC_OTH_HH_SH_E!U$2</f>
        <v>33881.250948795925</v>
      </c>
      <c r="V91" s="16">
        <f>FC_OTH_HH_SH_E!V$2</f>
        <v>32569.779879933223</v>
      </c>
      <c r="W91" s="16">
        <f>FC_OTH_HH_SH_E!W$2</f>
        <v>31215.804728014278</v>
      </c>
      <c r="X91" s="16">
        <f>FC_OTH_HH_SH_E!X$2</f>
        <v>32886.07028850299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4892.9874237147669</v>
      </c>
      <c r="D93" s="16">
        <f>FC_OTH_HH_WH_E!D$2</f>
        <v>4837.2778293231877</v>
      </c>
      <c r="E93" s="16">
        <f>FC_OTH_HH_WH_E!E$2</f>
        <v>4945.1633561460621</v>
      </c>
      <c r="F93" s="16">
        <f>FC_OTH_HH_WH_E!F$2</f>
        <v>5024.4706138342208</v>
      </c>
      <c r="G93" s="16">
        <f>FC_OTH_HH_WH_E!G$2</f>
        <v>5153.3725979498595</v>
      </c>
      <c r="H93" s="16">
        <f>FC_OTH_HH_WH_E!H$2</f>
        <v>4960.4111509640643</v>
      </c>
      <c r="I93" s="16">
        <f>FC_OTH_HH_WH_E!I$2</f>
        <v>5211.0349251520447</v>
      </c>
      <c r="J93" s="16">
        <f>FC_OTH_HH_WH_E!J$2</f>
        <v>4948.3317980574348</v>
      </c>
      <c r="K93" s="16">
        <f>FC_OTH_HH_WH_E!K$2</f>
        <v>5160.884952004315</v>
      </c>
      <c r="L93" s="16">
        <f>FC_OTH_HH_WH_E!L$2</f>
        <v>4900.8718959043917</v>
      </c>
      <c r="M93" s="16">
        <f>FC_OTH_HH_WH_E!M$2</f>
        <v>4775.9495730851104</v>
      </c>
      <c r="N93" s="16">
        <f>FC_OTH_HH_WH_E!N$2</f>
        <v>5268.7700130323155</v>
      </c>
      <c r="O93" s="16">
        <f>FC_OTH_HH_WH_E!O$2</f>
        <v>4917.6254407660463</v>
      </c>
      <c r="P93" s="16">
        <f>FC_OTH_HH_WH_E!P$2</f>
        <v>4613.93132969002</v>
      </c>
      <c r="Q93" s="16">
        <f>FC_OTH_HH_WH_E!Q$2</f>
        <v>4583.2533407997662</v>
      </c>
      <c r="R93" s="16">
        <f>FC_OTH_HH_WH_E!R$2</f>
        <v>4441.5067624972417</v>
      </c>
      <c r="S93" s="16">
        <f>FC_OTH_HH_WH_E!S$2</f>
        <v>4690.1333298610662</v>
      </c>
      <c r="T93" s="16">
        <f>FC_OTH_HH_WH_E!T$2</f>
        <v>4816.225116911035</v>
      </c>
      <c r="U93" s="16">
        <f>FC_OTH_HH_WH_E!U$2</f>
        <v>4691.4934311842189</v>
      </c>
      <c r="V93" s="16">
        <f>FC_OTH_HH_WH_E!V$2</f>
        <v>4633.4437047269448</v>
      </c>
      <c r="W93" s="16">
        <f>FC_OTH_HH_WH_E!W$2</f>
        <v>4732.7988987258232</v>
      </c>
      <c r="X93" s="16">
        <f>FC_OTH_HH_WH_E!X$2</f>
        <v>4369.0065144171649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3311.2924631101387</v>
      </c>
      <c r="D94" s="16">
        <f>FC_OTH_HH_CO_E!D$2</f>
        <v>3141.3463442485477</v>
      </c>
      <c r="E94" s="16">
        <f>FC_OTH_HH_CO_E!E$2</f>
        <v>3336.7492235672398</v>
      </c>
      <c r="F94" s="16">
        <f>FC_OTH_HH_CO_E!F$2</f>
        <v>3139.0730869046984</v>
      </c>
      <c r="G94" s="16">
        <f>FC_OTH_HH_CO_E!G$2</f>
        <v>3109.2262803839149</v>
      </c>
      <c r="H94" s="16">
        <f>FC_OTH_HH_CO_E!H$2</f>
        <v>3095.842634631299</v>
      </c>
      <c r="I94" s="16">
        <f>FC_OTH_HH_CO_E!I$2</f>
        <v>3164.6806437483219</v>
      </c>
      <c r="J94" s="16">
        <f>FC_OTH_HH_CO_E!J$2</f>
        <v>3319.636249852716</v>
      </c>
      <c r="K94" s="16">
        <f>FC_OTH_HH_CO_E!K$2</f>
        <v>3201.9601174461577</v>
      </c>
      <c r="L94" s="16">
        <f>FC_OTH_HH_CO_E!L$2</f>
        <v>2944.6545361435419</v>
      </c>
      <c r="M94" s="16">
        <f>FC_OTH_HH_CO_E!M$2</f>
        <v>3199.5126664000009</v>
      </c>
      <c r="N94" s="16">
        <f>FC_OTH_HH_CO_E!N$2</f>
        <v>3533.5563325000003</v>
      </c>
      <c r="O94" s="16">
        <f>FC_OTH_HH_CO_E!O$2</f>
        <v>3330.8877192</v>
      </c>
      <c r="P94" s="16">
        <f>FC_OTH_HH_CO_E!P$2</f>
        <v>3179.6179159000003</v>
      </c>
      <c r="Q94" s="16">
        <f>FC_OTH_HH_CO_E!Q$2</f>
        <v>3118.8429949000001</v>
      </c>
      <c r="R94" s="16">
        <f>FC_OTH_HH_CO_E!R$2</f>
        <v>3060.9325133000002</v>
      </c>
      <c r="S94" s="16">
        <f>FC_OTH_HH_CO_E!S$2</f>
        <v>2902.1299031000003</v>
      </c>
      <c r="T94" s="16">
        <f>FC_OTH_HH_CO_E!T$2</f>
        <v>2961.5201082000003</v>
      </c>
      <c r="U94" s="16">
        <f>FC_OTH_HH_CO_E!U$2</f>
        <v>2884.6208471</v>
      </c>
      <c r="V94" s="16">
        <f>FC_OTH_HH_CO_E!V$2</f>
        <v>2820.9545426999998</v>
      </c>
      <c r="W94" s="16">
        <f>FC_OTH_HH_CO_E!W$2</f>
        <v>2887.2316395000003</v>
      </c>
      <c r="X94" s="16">
        <f>FC_OTH_HH_CO_E!X$2</f>
        <v>2655.9453346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12151.814188680002</v>
      </c>
      <c r="D95" s="33">
        <f>FC_OTH_AFF_E!D$2</f>
        <v>12558.834750959999</v>
      </c>
      <c r="E95" s="33">
        <f>FC_OTH_AFF_E!E$2</f>
        <v>12901.153202999998</v>
      </c>
      <c r="F95" s="33">
        <f>FC_OTH_AFF_E!F$2</f>
        <v>12657.702153239999</v>
      </c>
      <c r="G95" s="33">
        <f>FC_OTH_AFF_E!G$2</f>
        <v>13155.763103280002</v>
      </c>
      <c r="H95" s="33">
        <f>FC_OTH_AFF_E!H$2</f>
        <v>12732.966230040001</v>
      </c>
      <c r="I95" s="33">
        <f>FC_OTH_AFF_E!I$2</f>
        <v>12338.54858088</v>
      </c>
      <c r="J95" s="33">
        <f>FC_OTH_AFF_E!J$2</f>
        <v>12016.7160102</v>
      </c>
      <c r="K95" s="33">
        <f>FC_OTH_AFF_E!K$2</f>
        <v>12252.917450880002</v>
      </c>
      <c r="L95" s="33">
        <f>FC_OTH_AFF_E!L$2</f>
        <v>12164.383152720002</v>
      </c>
      <c r="M95" s="33">
        <f>FC_OTH_AFF_E!M$2</f>
        <v>11797.755630479996</v>
      </c>
      <c r="N95" s="33">
        <f>FC_OTH_AFF_E!N$2</f>
        <v>11840.525159760024</v>
      </c>
      <c r="O95" s="33">
        <f>FC_OTH_AFF_E!O$2</f>
        <v>11270.910945960022</v>
      </c>
      <c r="P95" s="33">
        <f>FC_OTH_AFF_E!P$2</f>
        <v>11782.947565080021</v>
      </c>
      <c r="Q95" s="33">
        <f>FC_OTH_AFF_E!Q$2</f>
        <v>11630.311402680023</v>
      </c>
      <c r="R95" s="33">
        <f>FC_OTH_AFF_E!R$2</f>
        <v>11538.877109760022</v>
      </c>
      <c r="S95" s="33">
        <f>FC_OTH_AFF_E!S$2</f>
        <v>10582.024962960026</v>
      </c>
      <c r="T95" s="33">
        <f>FC_OTH_AFF_E!T$2</f>
        <v>10390.689192875676</v>
      </c>
      <c r="U95" s="33">
        <f>FC_OTH_AFF_E!U$2</f>
        <v>10618.573458516612</v>
      </c>
      <c r="V95" s="33">
        <f>FC_OTH_AFF_E!V$2</f>
        <v>10431.146970559164</v>
      </c>
      <c r="W95" s="33">
        <f>FC_OTH_AFF_E!W$2</f>
        <v>11206.840439715306</v>
      </c>
      <c r="X95" s="33">
        <f>FC_OTH_AFF_E!X$2</f>
        <v>11111.623292107482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3.9607128000000005</v>
      </c>
      <c r="D5" s="8">
        <v>3.9607128000000005</v>
      </c>
      <c r="E5" s="8">
        <v>3.9607128000000005</v>
      </c>
      <c r="F5" s="8">
        <v>3.9607128000000005</v>
      </c>
      <c r="G5" s="8">
        <v>3.9607128000000005</v>
      </c>
      <c r="H5" s="8">
        <v>3.9607128000000005</v>
      </c>
      <c r="I5" s="8">
        <v>3.9607128000000005</v>
      </c>
      <c r="J5" s="8">
        <v>3.9607128000000005</v>
      </c>
      <c r="K5" s="8">
        <v>3.9607128000000005</v>
      </c>
      <c r="L5" s="8">
        <v>3.9607128000000005</v>
      </c>
      <c r="M5" s="8">
        <v>3.9607128000000005</v>
      </c>
      <c r="N5" s="8">
        <v>3.9607128000000005</v>
      </c>
      <c r="O5" s="8">
        <v>3.9607128000000005</v>
      </c>
      <c r="P5" s="8">
        <v>3.9607128000000005</v>
      </c>
      <c r="Q5" s="8">
        <v>3.9607128000000005</v>
      </c>
      <c r="R5" s="8">
        <v>3.9607128000000005</v>
      </c>
      <c r="S5" s="8">
        <v>3.9607128000000005</v>
      </c>
      <c r="T5" s="8">
        <v>3.9607128000000005</v>
      </c>
      <c r="U5" s="8">
        <v>3.9607128000000005</v>
      </c>
      <c r="V5" s="8">
        <v>3.9607128000000005</v>
      </c>
      <c r="W5" s="8">
        <v>3.9607128000000005</v>
      </c>
      <c r="X5" s="8">
        <v>3.9607128000000005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4.2286679999302201</v>
      </c>
      <c r="D10" s="8">
        <v>4.2286679999302201</v>
      </c>
      <c r="E10" s="8">
        <v>4.2286679999302201</v>
      </c>
      <c r="F10" s="8">
        <v>4.2286679999302201</v>
      </c>
      <c r="G10" s="8">
        <v>4.2286679999302201</v>
      </c>
      <c r="H10" s="8">
        <v>4.2286679999302201</v>
      </c>
      <c r="I10" s="8">
        <v>4.2286679999302201</v>
      </c>
      <c r="J10" s="8">
        <v>4.2286679999302201</v>
      </c>
      <c r="K10" s="8">
        <v>4.2286679999302201</v>
      </c>
      <c r="L10" s="8">
        <v>4.2286679999302201</v>
      </c>
      <c r="M10" s="8">
        <v>4.2286679999302201</v>
      </c>
      <c r="N10" s="8">
        <v>4.2286679999302201</v>
      </c>
      <c r="O10" s="8">
        <v>4.2286679999302201</v>
      </c>
      <c r="P10" s="8">
        <v>4.2286679999302201</v>
      </c>
      <c r="Q10" s="8">
        <v>4.2286679999302201</v>
      </c>
      <c r="R10" s="8">
        <v>4.2286679999302201</v>
      </c>
      <c r="S10" s="8">
        <v>4.2286679999302201</v>
      </c>
      <c r="T10" s="8">
        <v>4.2286679999302201</v>
      </c>
      <c r="U10" s="8">
        <v>4.2286679999302201</v>
      </c>
      <c r="V10" s="8">
        <v>4.2286679999302201</v>
      </c>
      <c r="W10" s="8">
        <v>4.2286679999302201</v>
      </c>
      <c r="X10" s="8">
        <v>4.2286679999302201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4.4798760000279119</v>
      </c>
      <c r="D12" s="8">
        <v>4.4798760000279119</v>
      </c>
      <c r="E12" s="8">
        <v>4.4798760000279119</v>
      </c>
      <c r="F12" s="8">
        <v>4.4798760000279119</v>
      </c>
      <c r="G12" s="8">
        <v>4.4798760000279119</v>
      </c>
      <c r="H12" s="8">
        <v>4.4798760000279119</v>
      </c>
      <c r="I12" s="8">
        <v>4.4798760000279119</v>
      </c>
      <c r="J12" s="8">
        <v>4.4798760000279119</v>
      </c>
      <c r="K12" s="8">
        <v>4.4798760000279119</v>
      </c>
      <c r="L12" s="8">
        <v>4.4798760000279119</v>
      </c>
      <c r="M12" s="8">
        <v>4.4798760000279119</v>
      </c>
      <c r="N12" s="8">
        <v>4.4798760000279119</v>
      </c>
      <c r="O12" s="8">
        <v>4.4798760000279119</v>
      </c>
      <c r="P12" s="8">
        <v>4.4798760000279119</v>
      </c>
      <c r="Q12" s="8">
        <v>4.4798760000279119</v>
      </c>
      <c r="R12" s="8">
        <v>4.4798760000279119</v>
      </c>
      <c r="S12" s="8">
        <v>4.4798760000279119</v>
      </c>
      <c r="T12" s="8">
        <v>4.4798760000279119</v>
      </c>
      <c r="U12" s="8">
        <v>4.4798760000279119</v>
      </c>
      <c r="V12" s="8">
        <v>4.4798760000279119</v>
      </c>
      <c r="W12" s="8">
        <v>4.4798760000279119</v>
      </c>
      <c r="X12" s="8">
        <v>4.4798760000279119</v>
      </c>
    </row>
    <row r="13" spans="1:24" ht="11.25" customHeight="1" x14ac:dyDescent="0.2">
      <c r="A13" s="28" t="s">
        <v>16</v>
      </c>
      <c r="B13" s="7" t="s">
        <v>17</v>
      </c>
      <c r="C13" s="8">
        <v>4.4798760000279119</v>
      </c>
      <c r="D13" s="8">
        <v>4.4798760000279119</v>
      </c>
      <c r="E13" s="8">
        <v>4.4798760000279119</v>
      </c>
      <c r="F13" s="8">
        <v>4.4798760000279119</v>
      </c>
      <c r="G13" s="8">
        <v>4.4798760000279119</v>
      </c>
      <c r="H13" s="8">
        <v>4.4798760000279119</v>
      </c>
      <c r="I13" s="8">
        <v>4.4798760000279119</v>
      </c>
      <c r="J13" s="8">
        <v>4.4798760000279119</v>
      </c>
      <c r="K13" s="8">
        <v>4.4798760000279119</v>
      </c>
      <c r="L13" s="8">
        <v>4.4798760000279119</v>
      </c>
      <c r="M13" s="8">
        <v>4.4798760000279119</v>
      </c>
      <c r="N13" s="8">
        <v>4.4798760000279119</v>
      </c>
      <c r="O13" s="8">
        <v>4.4798760000279119</v>
      </c>
      <c r="P13" s="8">
        <v>4.4798760000279119</v>
      </c>
      <c r="Q13" s="8">
        <v>4.4798760000279119</v>
      </c>
      <c r="R13" s="8">
        <v>4.4798760000279119</v>
      </c>
      <c r="S13" s="8">
        <v>4.4798760000279119</v>
      </c>
      <c r="T13" s="8">
        <v>4.4798760000279119</v>
      </c>
      <c r="U13" s="8">
        <v>4.4798760000279119</v>
      </c>
      <c r="V13" s="8">
        <v>4.4798760000279119</v>
      </c>
      <c r="W13" s="8">
        <v>4.4798760000279119</v>
      </c>
      <c r="X13" s="8">
        <v>4.4798760000279119</v>
      </c>
    </row>
    <row r="14" spans="1:24" ht="11.25" customHeight="1" x14ac:dyDescent="0.2">
      <c r="A14" s="28" t="s">
        <v>18</v>
      </c>
      <c r="B14" s="7" t="s">
        <v>19</v>
      </c>
      <c r="C14" s="8">
        <v>4.4798760000279119</v>
      </c>
      <c r="D14" s="8">
        <v>4.4798760000279119</v>
      </c>
      <c r="E14" s="8">
        <v>4.4798760000279119</v>
      </c>
      <c r="F14" s="8">
        <v>4.4798760000279119</v>
      </c>
      <c r="G14" s="8">
        <v>4.4798760000279119</v>
      </c>
      <c r="H14" s="8">
        <v>4.4798760000279119</v>
      </c>
      <c r="I14" s="8">
        <v>4.4798760000279119</v>
      </c>
      <c r="J14" s="8">
        <v>4.4798760000279119</v>
      </c>
      <c r="K14" s="8">
        <v>4.4798760000279119</v>
      </c>
      <c r="L14" s="8">
        <v>4.4798760000279119</v>
      </c>
      <c r="M14" s="8">
        <v>4.4798760000279119</v>
      </c>
      <c r="N14" s="8">
        <v>4.4798760000279119</v>
      </c>
      <c r="O14" s="8">
        <v>4.4798760000279119</v>
      </c>
      <c r="P14" s="8">
        <v>4.4798760000279119</v>
      </c>
      <c r="Q14" s="8">
        <v>4.4798760000279119</v>
      </c>
      <c r="R14" s="8">
        <v>4.4798760000279119</v>
      </c>
      <c r="S14" s="8">
        <v>4.4798760000279119</v>
      </c>
      <c r="T14" s="8">
        <v>4.4798760000279119</v>
      </c>
      <c r="U14" s="8">
        <v>4.4798760000279119</v>
      </c>
      <c r="V14" s="8">
        <v>4.4798760000279119</v>
      </c>
      <c r="W14" s="8">
        <v>4.4798760000279119</v>
      </c>
      <c r="X14" s="8">
        <v>4.4798760000279119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4.4798760000279119</v>
      </c>
      <c r="D16" s="8">
        <v>4.4798760000279119</v>
      </c>
      <c r="E16" s="8">
        <v>4.4798760000279119</v>
      </c>
      <c r="F16" s="8">
        <v>4.4798760000279119</v>
      </c>
      <c r="G16" s="8">
        <v>4.4798760000279119</v>
      </c>
      <c r="H16" s="8">
        <v>4.4798760000279119</v>
      </c>
      <c r="I16" s="8">
        <v>4.4798760000279119</v>
      </c>
      <c r="J16" s="8">
        <v>4.4798760000279119</v>
      </c>
      <c r="K16" s="8">
        <v>4.4798760000279119</v>
      </c>
      <c r="L16" s="8">
        <v>4.4798760000279119</v>
      </c>
      <c r="M16" s="8">
        <v>4.4798760000279119</v>
      </c>
      <c r="N16" s="8">
        <v>4.4798760000279119</v>
      </c>
      <c r="O16" s="8">
        <v>4.4798760000279119</v>
      </c>
      <c r="P16" s="8">
        <v>4.4798760000279119</v>
      </c>
      <c r="Q16" s="8">
        <v>4.4798760000279119</v>
      </c>
      <c r="R16" s="8">
        <v>4.4798760000279119</v>
      </c>
      <c r="S16" s="8">
        <v>4.4798760000279119</v>
      </c>
      <c r="T16" s="8">
        <v>4.4798760000279119</v>
      </c>
      <c r="U16" s="8">
        <v>4.4798760000279119</v>
      </c>
      <c r="V16" s="8">
        <v>4.4798760000279119</v>
      </c>
      <c r="W16" s="8">
        <v>4.4798760000279119</v>
      </c>
      <c r="X16" s="8">
        <v>4.4798760000279119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4.4866561307294761</v>
      </c>
      <c r="D54" s="45">
        <v>4.4808896958045006</v>
      </c>
      <c r="E54" s="45">
        <v>4.4751232607260079</v>
      </c>
      <c r="F54" s="45">
        <v>4.4585843078037364</v>
      </c>
      <c r="G54" s="45">
        <v>4.442045354881464</v>
      </c>
      <c r="H54" s="45">
        <v>4.4603188302825245</v>
      </c>
      <c r="I54" s="45">
        <v>4.4785923058371004</v>
      </c>
      <c r="J54" s="45">
        <v>4.4423333373880567</v>
      </c>
      <c r="K54" s="45">
        <v>4.4060743687854957</v>
      </c>
      <c r="L54" s="45">
        <v>4.4875766587202763</v>
      </c>
      <c r="M54" s="45">
        <v>4.569078948655056</v>
      </c>
      <c r="N54" s="45">
        <v>4.6585915539452527</v>
      </c>
      <c r="O54" s="45">
        <v>4.7481041592354485</v>
      </c>
      <c r="P54" s="45">
        <v>4.7999241090779874</v>
      </c>
      <c r="Q54" s="45">
        <v>4.8517440587670126</v>
      </c>
      <c r="R54" s="45">
        <v>4.888805397626041</v>
      </c>
      <c r="S54" s="45">
        <v>4.9258667363315523</v>
      </c>
      <c r="T54" s="45">
        <v>4.9308059373951831</v>
      </c>
      <c r="U54" s="45">
        <v>4.9357451384588158</v>
      </c>
      <c r="V54" s="45">
        <v>4.9783905499723566</v>
      </c>
      <c r="W54" s="45">
        <v>5.0210359614858966</v>
      </c>
      <c r="X54" s="45">
        <v>5.0847008055187075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388489.70579673443</v>
      </c>
      <c r="D2" s="21">
        <f t="shared" ref="D2:X2" si="0">SUM(D3,D17,D22,D25,D26,D51,D52)</f>
        <v>390883.23915835092</v>
      </c>
      <c r="E2" s="21">
        <f t="shared" si="0"/>
        <v>384768.05960623722</v>
      </c>
      <c r="F2" s="21">
        <f t="shared" si="0"/>
        <v>388439.21258251544</v>
      </c>
      <c r="G2" s="21">
        <f t="shared" si="0"/>
        <v>391479.76595813077</v>
      </c>
      <c r="H2" s="21">
        <f t="shared" si="0"/>
        <v>393215.05124754575</v>
      </c>
      <c r="I2" s="21">
        <f t="shared" si="0"/>
        <v>384520.72169618547</v>
      </c>
      <c r="J2" s="21">
        <f t="shared" si="0"/>
        <v>376191.67970394407</v>
      </c>
      <c r="K2" s="21">
        <f t="shared" si="0"/>
        <v>371199.57801419526</v>
      </c>
      <c r="L2" s="21">
        <f t="shared" si="0"/>
        <v>357161.59826021746</v>
      </c>
      <c r="M2" s="21">
        <f t="shared" si="0"/>
        <v>359499.29548288631</v>
      </c>
      <c r="N2" s="21">
        <f t="shared" si="0"/>
        <v>347825.98006339435</v>
      </c>
      <c r="O2" s="21">
        <f t="shared" si="0"/>
        <v>352102.26859798015</v>
      </c>
      <c r="P2" s="21">
        <f t="shared" si="0"/>
        <v>350903.20734920882</v>
      </c>
      <c r="Q2" s="21">
        <f t="shared" si="0"/>
        <v>317699.45333583956</v>
      </c>
      <c r="R2" s="21">
        <f t="shared" si="0"/>
        <v>324522.48642949242</v>
      </c>
      <c r="S2" s="21">
        <f t="shared" si="0"/>
        <v>325023.21340246644</v>
      </c>
      <c r="T2" s="21">
        <f t="shared" si="0"/>
        <v>332376.74089791899</v>
      </c>
      <c r="U2" s="21">
        <f t="shared" si="0"/>
        <v>325934.54444140667</v>
      </c>
      <c r="V2" s="21">
        <f t="shared" si="0"/>
        <v>319514.16749922663</v>
      </c>
      <c r="W2" s="21">
        <f t="shared" si="0"/>
        <v>273032.67611008626</v>
      </c>
      <c r="X2" s="21">
        <f t="shared" si="0"/>
        <v>296457.84003591136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36029.835246968898</v>
      </c>
      <c r="D3" s="24">
        <f t="shared" ref="D3:X3" si="2">SUM(D4,D8,D11)</f>
        <v>29150.178626169309</v>
      </c>
      <c r="E3" s="24">
        <f t="shared" si="2"/>
        <v>29494.921627456424</v>
      </c>
      <c r="F3" s="24">
        <f t="shared" si="2"/>
        <v>31567.881715216146</v>
      </c>
      <c r="G3" s="24">
        <f t="shared" si="2"/>
        <v>30034.906462096009</v>
      </c>
      <c r="H3" s="24">
        <f t="shared" si="2"/>
        <v>33678.250639216152</v>
      </c>
      <c r="I3" s="24">
        <f t="shared" si="2"/>
        <v>29312.966741775152</v>
      </c>
      <c r="J3" s="24">
        <f t="shared" si="2"/>
        <v>31259.960701214499</v>
      </c>
      <c r="K3" s="24">
        <f t="shared" si="2"/>
        <v>28969.851455294072</v>
      </c>
      <c r="L3" s="24">
        <f t="shared" si="2"/>
        <v>26335.050735610515</v>
      </c>
      <c r="M3" s="24">
        <f t="shared" si="2"/>
        <v>25796.124986409766</v>
      </c>
      <c r="N3" s="24">
        <f t="shared" si="2"/>
        <v>21278.380489922904</v>
      </c>
      <c r="O3" s="24">
        <f t="shared" si="2"/>
        <v>26304.696179282095</v>
      </c>
      <c r="P3" s="24">
        <f t="shared" si="2"/>
        <v>27724.781268001065</v>
      </c>
      <c r="Q3" s="24">
        <f t="shared" si="2"/>
        <v>16291.619801281504</v>
      </c>
      <c r="R3" s="24">
        <f t="shared" si="2"/>
        <v>16210.971905762133</v>
      </c>
      <c r="S3" s="24">
        <f t="shared" si="2"/>
        <v>14874.58094040271</v>
      </c>
      <c r="T3" s="24">
        <f t="shared" si="2"/>
        <v>17242.26260400355</v>
      </c>
      <c r="U3" s="24">
        <f t="shared" si="2"/>
        <v>13054.421131203113</v>
      </c>
      <c r="V3" s="24">
        <f t="shared" si="2"/>
        <v>8019.3506774432672</v>
      </c>
      <c r="W3" s="24">
        <f t="shared" si="2"/>
        <v>6955.5712838421932</v>
      </c>
      <c r="X3" s="24">
        <f t="shared" si="2"/>
        <v>9662.9070204031723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32370.795372960001</v>
      </c>
      <c r="D4" s="19">
        <f t="shared" ref="D4:X4" si="4">SUM(D5:D7)</f>
        <v>25331.420172959999</v>
      </c>
      <c r="E4" s="19">
        <f t="shared" si="4"/>
        <v>25965.996859440005</v>
      </c>
      <c r="F4" s="19">
        <f t="shared" si="4"/>
        <v>28656.799221599998</v>
      </c>
      <c r="G4" s="19">
        <f t="shared" si="4"/>
        <v>27409.781908079996</v>
      </c>
      <c r="H4" s="19">
        <f t="shared" si="4"/>
        <v>31143.454254000004</v>
      </c>
      <c r="I4" s="19">
        <f t="shared" si="4"/>
        <v>26649.765394560003</v>
      </c>
      <c r="J4" s="19">
        <f t="shared" si="4"/>
        <v>28612.526421599992</v>
      </c>
      <c r="K4" s="19">
        <f t="shared" si="4"/>
        <v>26290.664286479998</v>
      </c>
      <c r="L4" s="19">
        <f t="shared" si="4"/>
        <v>24327.903600000001</v>
      </c>
      <c r="M4" s="19">
        <f t="shared" si="4"/>
        <v>23902.392610799998</v>
      </c>
      <c r="N4" s="19">
        <f t="shared" si="4"/>
        <v>20322.923789519999</v>
      </c>
      <c r="O4" s="19">
        <f t="shared" si="4"/>
        <v>25001.666822879997</v>
      </c>
      <c r="P4" s="19">
        <f t="shared" si="4"/>
        <v>26559.307209599996</v>
      </c>
      <c r="Q4" s="19">
        <f t="shared" si="4"/>
        <v>15149.025928080002</v>
      </c>
      <c r="R4" s="19">
        <f t="shared" si="4"/>
        <v>15170.339194560001</v>
      </c>
      <c r="S4" s="19">
        <f t="shared" si="4"/>
        <v>13880.1885948</v>
      </c>
      <c r="T4" s="19">
        <f t="shared" si="4"/>
        <v>16398.493570800001</v>
      </c>
      <c r="U4" s="19">
        <f t="shared" si="4"/>
        <v>12157.629303599999</v>
      </c>
      <c r="V4" s="19">
        <f t="shared" si="4"/>
        <v>7192.4736074400007</v>
      </c>
      <c r="W4" s="19">
        <f t="shared" si="4"/>
        <v>6289.52133744</v>
      </c>
      <c r="X4" s="19">
        <f t="shared" si="4"/>
        <v>8920.5179580000004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1525.7728252799998</v>
      </c>
      <c r="O5" s="8">
        <f>INTMARB!O5+GIC!O5</f>
        <v>1914.0953435999995</v>
      </c>
      <c r="P5" s="8">
        <f>INTMARB!P5+GIC!P5</f>
        <v>2112.8434351199994</v>
      </c>
      <c r="Q5" s="8">
        <f>INTMARB!Q5+GIC!Q5</f>
        <v>1005.9703077599997</v>
      </c>
      <c r="R5" s="8">
        <f>INTMARB!R5+GIC!R5</f>
        <v>972.33558048000032</v>
      </c>
      <c r="S5" s="8">
        <f>INTMARB!S5+GIC!S5</f>
        <v>547.32146832000001</v>
      </c>
      <c r="T5" s="8">
        <f>INTMARB!T5+GIC!T5</f>
        <v>444.14370792</v>
      </c>
      <c r="U5" s="8">
        <f>INTMARB!U5+GIC!U5</f>
        <v>708.71762015999991</v>
      </c>
      <c r="V5" s="8">
        <f>INTMARB!V5+GIC!V5</f>
        <v>544.27584023999998</v>
      </c>
      <c r="W5" s="8">
        <f>INTMARB!W5+GIC!W5</f>
        <v>354.89723544000003</v>
      </c>
      <c r="X5" s="8">
        <f>INTMARB!X5+GIC!X5</f>
        <v>454.90676616000002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78.139448639999983</v>
      </c>
      <c r="O6" s="8">
        <f>INTMARB!O6+GIC!O6</f>
        <v>0</v>
      </c>
      <c r="P6" s="8">
        <f>INTMARB!P6+GIC!P6</f>
        <v>0</v>
      </c>
      <c r="Q6" s="8">
        <f>INTMARB!Q6+GIC!Q6</f>
        <v>8.3719864799999968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32370.795372960001</v>
      </c>
      <c r="D7" s="8">
        <f>INTMARB!D7+GIC!D7</f>
        <v>25331.420172959999</v>
      </c>
      <c r="E7" s="8">
        <f>INTMARB!E7+GIC!E7</f>
        <v>25965.996859440005</v>
      </c>
      <c r="F7" s="8">
        <f>INTMARB!F7+GIC!F7</f>
        <v>28656.799221599998</v>
      </c>
      <c r="G7" s="8">
        <f>INTMARB!G7+GIC!G7</f>
        <v>27409.781908079996</v>
      </c>
      <c r="H7" s="8">
        <f>INTMARB!H7+GIC!H7</f>
        <v>31143.454254000004</v>
      </c>
      <c r="I7" s="8">
        <f>INTMARB!I7+GIC!I7</f>
        <v>26649.765394560003</v>
      </c>
      <c r="J7" s="8">
        <f>INTMARB!J7+GIC!J7</f>
        <v>28612.526421599992</v>
      </c>
      <c r="K7" s="8">
        <f>INTMARB!K7+GIC!K7</f>
        <v>26290.664286479998</v>
      </c>
      <c r="L7" s="8">
        <f>INTMARB!L7+GIC!L7</f>
        <v>24327.903600000001</v>
      </c>
      <c r="M7" s="8">
        <f>INTMARB!M7+GIC!M7</f>
        <v>23902.392610799998</v>
      </c>
      <c r="N7" s="8">
        <f>INTMARB!N7+GIC!N7</f>
        <v>18719.011515599999</v>
      </c>
      <c r="O7" s="8">
        <f>INTMARB!O7+GIC!O7</f>
        <v>23087.571479279999</v>
      </c>
      <c r="P7" s="8">
        <f>INTMARB!P7+GIC!P7</f>
        <v>24446.463774479998</v>
      </c>
      <c r="Q7" s="8">
        <f>INTMARB!Q7+GIC!Q7</f>
        <v>14134.683633840003</v>
      </c>
      <c r="R7" s="8">
        <f>INTMARB!R7+GIC!R7</f>
        <v>14198.00361408</v>
      </c>
      <c r="S7" s="8">
        <f>INTMARB!S7+GIC!S7</f>
        <v>13332.86712648</v>
      </c>
      <c r="T7" s="8">
        <f>INTMARB!T7+GIC!T7</f>
        <v>15954.349862880001</v>
      </c>
      <c r="U7" s="8">
        <f>INTMARB!U7+GIC!U7</f>
        <v>11448.911683439999</v>
      </c>
      <c r="V7" s="8">
        <f>INTMARB!V7+GIC!V7</f>
        <v>6648.1977672000012</v>
      </c>
      <c r="W7" s="8">
        <f>INTMARB!W7+GIC!W7</f>
        <v>5934.6241019999998</v>
      </c>
      <c r="X7" s="8">
        <f>INTMARB!X7+GIC!X7</f>
        <v>8465.6111918400002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611.25195958991321</v>
      </c>
      <c r="D8" s="19">
        <f t="shared" ref="D8:X8" si="6">SUM(D9:D10)</f>
        <v>637.00683838948817</v>
      </c>
      <c r="E8" s="19">
        <f t="shared" si="6"/>
        <v>315.92804039478665</v>
      </c>
      <c r="F8" s="19">
        <f t="shared" si="6"/>
        <v>87.566878798554995</v>
      </c>
      <c r="G8" s="19">
        <f t="shared" si="6"/>
        <v>68.680040398866666</v>
      </c>
      <c r="H8" s="19">
        <f t="shared" si="6"/>
        <v>61.811999998979999</v>
      </c>
      <c r="I8" s="19">
        <f t="shared" si="6"/>
        <v>63.528919198951648</v>
      </c>
      <c r="J8" s="19">
        <f t="shared" si="6"/>
        <v>87.566878798554995</v>
      </c>
      <c r="K8" s="19">
        <f t="shared" si="6"/>
        <v>115.03904039810165</v>
      </c>
      <c r="L8" s="19">
        <f t="shared" si="6"/>
        <v>87.566878798554995</v>
      </c>
      <c r="M8" s="19">
        <f t="shared" si="6"/>
        <v>89.284161598526666</v>
      </c>
      <c r="N8" s="19">
        <f t="shared" si="6"/>
        <v>137.36008079773336</v>
      </c>
      <c r="O8" s="19">
        <f t="shared" si="6"/>
        <v>267.85212119558003</v>
      </c>
      <c r="P8" s="19">
        <f t="shared" si="6"/>
        <v>276.43708079543831</v>
      </c>
      <c r="Q8" s="19">
        <f t="shared" si="6"/>
        <v>257.54987879574998</v>
      </c>
      <c r="R8" s="19">
        <f t="shared" si="6"/>
        <v>209.47395959654332</v>
      </c>
      <c r="S8" s="19">
        <f t="shared" si="6"/>
        <v>180.28524239702497</v>
      </c>
      <c r="T8" s="19">
        <f t="shared" si="6"/>
        <v>85.027496398596895</v>
      </c>
      <c r="U8" s="19">
        <f t="shared" si="6"/>
        <v>131.25959999783399</v>
      </c>
      <c r="V8" s="19">
        <f t="shared" si="6"/>
        <v>101.05934759833232</v>
      </c>
      <c r="W8" s="19">
        <f t="shared" si="6"/>
        <v>95.423911198425344</v>
      </c>
      <c r="X8" s="19">
        <f t="shared" si="6"/>
        <v>78.134003998710639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611.25195958991321</v>
      </c>
      <c r="D10" s="8">
        <f>INTMARB!D10+GIC!D10</f>
        <v>637.00683838948817</v>
      </c>
      <c r="E10" s="8">
        <f>INTMARB!E10+GIC!E10</f>
        <v>315.92804039478665</v>
      </c>
      <c r="F10" s="8">
        <f>INTMARB!F10+GIC!F10</f>
        <v>87.566878798554995</v>
      </c>
      <c r="G10" s="8">
        <f>INTMARB!G10+GIC!G10</f>
        <v>68.680040398866666</v>
      </c>
      <c r="H10" s="8">
        <f>INTMARB!H10+GIC!H10</f>
        <v>61.811999998979999</v>
      </c>
      <c r="I10" s="8">
        <f>INTMARB!I10+GIC!I10</f>
        <v>63.528919198951648</v>
      </c>
      <c r="J10" s="8">
        <f>INTMARB!J10+GIC!J10</f>
        <v>87.566878798554995</v>
      </c>
      <c r="K10" s="8">
        <f>INTMARB!K10+GIC!K10</f>
        <v>115.03904039810165</v>
      </c>
      <c r="L10" s="8">
        <f>INTMARB!L10+GIC!L10</f>
        <v>87.566878798554995</v>
      </c>
      <c r="M10" s="8">
        <f>INTMARB!M10+GIC!M10</f>
        <v>89.284161598526666</v>
      </c>
      <c r="N10" s="8">
        <f>INTMARB!N10+GIC!N10</f>
        <v>137.36008079773336</v>
      </c>
      <c r="O10" s="8">
        <f>INTMARB!O10+GIC!O10</f>
        <v>267.85212119558003</v>
      </c>
      <c r="P10" s="8">
        <f>INTMARB!P10+GIC!P10</f>
        <v>276.43708079543831</v>
      </c>
      <c r="Q10" s="8">
        <f>INTMARB!Q10+GIC!Q10</f>
        <v>257.54987879574998</v>
      </c>
      <c r="R10" s="8">
        <f>INTMARB!R10+GIC!R10</f>
        <v>209.47395959654332</v>
      </c>
      <c r="S10" s="8">
        <f>INTMARB!S10+GIC!S10</f>
        <v>180.28524239702497</v>
      </c>
      <c r="T10" s="8">
        <f>INTMARB!T10+GIC!T10</f>
        <v>85.027496398596895</v>
      </c>
      <c r="U10" s="8">
        <f>INTMARB!U10+GIC!U10</f>
        <v>131.25959999783399</v>
      </c>
      <c r="V10" s="8">
        <f>INTMARB!V10+GIC!V10</f>
        <v>101.05934759833232</v>
      </c>
      <c r="W10" s="8">
        <f>INTMARB!W10+GIC!W10</f>
        <v>95.423911198425344</v>
      </c>
      <c r="X10" s="8">
        <f>INTMARB!X10+GIC!X10</f>
        <v>78.134003998710639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3047.7879144189887</v>
      </c>
      <c r="D11" s="19">
        <f t="shared" ref="D11:X11" si="8">SUM(D12:D16)</f>
        <v>3181.7516148198233</v>
      </c>
      <c r="E11" s="19">
        <f t="shared" si="8"/>
        <v>3212.9967276216357</v>
      </c>
      <c r="F11" s="19">
        <f t="shared" si="8"/>
        <v>2823.515614817592</v>
      </c>
      <c r="G11" s="19">
        <f t="shared" si="8"/>
        <v>2556.4445136171457</v>
      </c>
      <c r="H11" s="19">
        <f t="shared" si="8"/>
        <v>2472.9843852171666</v>
      </c>
      <c r="I11" s="19">
        <f t="shared" si="8"/>
        <v>2599.6724280161966</v>
      </c>
      <c r="J11" s="19">
        <f t="shared" si="8"/>
        <v>2559.8674008159487</v>
      </c>
      <c r="K11" s="19">
        <f t="shared" si="8"/>
        <v>2564.1481284159759</v>
      </c>
      <c r="L11" s="19">
        <f t="shared" si="8"/>
        <v>1919.5802568119595</v>
      </c>
      <c r="M11" s="19">
        <f t="shared" si="8"/>
        <v>1804.4482140112425</v>
      </c>
      <c r="N11" s="19">
        <f t="shared" si="8"/>
        <v>818.09661960516894</v>
      </c>
      <c r="O11" s="19">
        <f t="shared" si="8"/>
        <v>1035.1772352065179</v>
      </c>
      <c r="P11" s="19">
        <f t="shared" si="8"/>
        <v>889.0369776056275</v>
      </c>
      <c r="Q11" s="19">
        <f t="shared" si="8"/>
        <v>885.04399440575185</v>
      </c>
      <c r="R11" s="19">
        <f t="shared" si="8"/>
        <v>831.15875160558755</v>
      </c>
      <c r="S11" s="19">
        <f t="shared" si="8"/>
        <v>814.10710320568433</v>
      </c>
      <c r="T11" s="19">
        <f t="shared" si="8"/>
        <v>758.74153680495078</v>
      </c>
      <c r="U11" s="19">
        <f t="shared" si="8"/>
        <v>765.53222760527933</v>
      </c>
      <c r="V11" s="19">
        <f t="shared" si="8"/>
        <v>725.8177224049341</v>
      </c>
      <c r="W11" s="19">
        <f t="shared" si="8"/>
        <v>570.62603520376763</v>
      </c>
      <c r="X11" s="19">
        <f t="shared" si="8"/>
        <v>664.25505840446169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677.95200000422392</v>
      </c>
      <c r="D12" s="8">
        <f>INTMARB!D12+GIC!D12</f>
        <v>503.32774320313592</v>
      </c>
      <c r="E12" s="8">
        <f>INTMARB!E12+GIC!E12</f>
        <v>489.63234240305064</v>
      </c>
      <c r="F12" s="8">
        <f>INTMARB!F12+GIC!F12</f>
        <v>393.75991440245321</v>
      </c>
      <c r="G12" s="8">
        <f>INTMARB!G12+GIC!G12</f>
        <v>390.33625680243193</v>
      </c>
      <c r="H12" s="8">
        <f>INTMARB!H12+GIC!H12</f>
        <v>513.60025680319995</v>
      </c>
      <c r="I12" s="8">
        <f>INTMARB!I12+GIC!I12</f>
        <v>496.48004280309317</v>
      </c>
      <c r="J12" s="8">
        <f>INTMARB!J12+GIC!J12</f>
        <v>441.69612840275192</v>
      </c>
      <c r="K12" s="8">
        <f>INTMARB!K12+GIC!K12</f>
        <v>451.96825680281603</v>
      </c>
      <c r="L12" s="8">
        <f>INTMARB!L12+GIC!L12</f>
        <v>376.64008560234652</v>
      </c>
      <c r="M12" s="8">
        <f>INTMARB!M12+GIC!M12</f>
        <v>342.40004280213338</v>
      </c>
      <c r="N12" s="8">
        <f>INTMARB!N12+GIC!N12</f>
        <v>123.26400000076796</v>
      </c>
      <c r="O12" s="8">
        <f>INTMARB!O12+GIC!O12</f>
        <v>297.88787160185592</v>
      </c>
      <c r="P12" s="8">
        <f>INTMARB!P12+GIC!P12</f>
        <v>184.896000001152</v>
      </c>
      <c r="Q12" s="8">
        <f>INTMARB!Q12+GIC!Q12</f>
        <v>92.448000000576002</v>
      </c>
      <c r="R12" s="8">
        <f>INTMARB!R12+GIC!R12</f>
        <v>95.87204280059737</v>
      </c>
      <c r="S12" s="8">
        <f>INTMARB!S12+GIC!S12</f>
        <v>99.296085600618653</v>
      </c>
      <c r="T12" s="8">
        <f>INTMARB!T12+GIC!T12</f>
        <v>96.23836800059965</v>
      </c>
      <c r="U12" s="8">
        <f>INTMARB!U12+GIC!U12</f>
        <v>41.457920400258281</v>
      </c>
      <c r="V12" s="8">
        <f>INTMARB!V12+GIC!V12</f>
        <v>31.87375920019857</v>
      </c>
      <c r="W12" s="8">
        <f>INTMARB!W12+GIC!W12</f>
        <v>21.838143600136068</v>
      </c>
      <c r="X12" s="8">
        <f>INTMARB!X12+GIC!X12</f>
        <v>39.375914400245328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2369.8359144147648</v>
      </c>
      <c r="D13" s="8">
        <f>INTMARB!D13+GIC!D13</f>
        <v>2678.4238716166874</v>
      </c>
      <c r="E13" s="8">
        <f>INTMARB!E13+GIC!E13</f>
        <v>2723.3643852185851</v>
      </c>
      <c r="F13" s="8">
        <f>INTMARB!F13+GIC!F13</f>
        <v>2429.755700415139</v>
      </c>
      <c r="G13" s="8">
        <f>INTMARB!G13+GIC!G13</f>
        <v>2166.108256814714</v>
      </c>
      <c r="H13" s="8">
        <f>INTMARB!H13+GIC!H13</f>
        <v>1959.3841284139667</v>
      </c>
      <c r="I13" s="8">
        <f>INTMARB!I13+GIC!I13</f>
        <v>2103.1923852131035</v>
      </c>
      <c r="J13" s="8">
        <f>INTMARB!J13+GIC!J13</f>
        <v>2118.1712724131967</v>
      </c>
      <c r="K13" s="8">
        <f>INTMARB!K13+GIC!K13</f>
        <v>2112.1798716131598</v>
      </c>
      <c r="L13" s="8">
        <f>INTMARB!L13+GIC!L13</f>
        <v>1542.940171209613</v>
      </c>
      <c r="M13" s="8">
        <f>INTMARB!M13+GIC!M13</f>
        <v>1462.0481712091091</v>
      </c>
      <c r="N13" s="8">
        <f>INTMARB!N13+GIC!N13</f>
        <v>644.14029960408516</v>
      </c>
      <c r="O13" s="8">
        <f>INTMARB!O13+GIC!O13</f>
        <v>614.17944360389504</v>
      </c>
      <c r="P13" s="8">
        <f>INTMARB!P13+GIC!P13</f>
        <v>608.1876576038776</v>
      </c>
      <c r="Q13" s="8">
        <f>INTMARB!Q13+GIC!Q13</f>
        <v>644.13991440425093</v>
      </c>
      <c r="R13" s="8">
        <f>INTMARB!R13+GIC!R13</f>
        <v>641.14382880440371</v>
      </c>
      <c r="S13" s="8">
        <f>INTMARB!S13+GIC!S13</f>
        <v>635.15165760456944</v>
      </c>
      <c r="T13" s="8">
        <f>INTMARB!T13+GIC!T13</f>
        <v>560.0214792037126</v>
      </c>
      <c r="U13" s="8">
        <f>INTMARB!U13+GIC!U13</f>
        <v>643.18770000451707</v>
      </c>
      <c r="V13" s="8">
        <f>INTMARB!V13+GIC!V13</f>
        <v>601.25868000415801</v>
      </c>
      <c r="W13" s="8">
        <f>INTMARB!W13+GIC!W13</f>
        <v>517.54123800343689</v>
      </c>
      <c r="X13" s="8">
        <f>INTMARB!X13+GIC!X13</f>
        <v>580.50872640393993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50.692320000315839</v>
      </c>
      <c r="O16" s="8">
        <f>INTMARB!O16+GIC!O16</f>
        <v>123.109920000767</v>
      </c>
      <c r="P16" s="8">
        <f>INTMARB!P16+GIC!P16</f>
        <v>95.953320000597841</v>
      </c>
      <c r="Q16" s="8">
        <f>INTMARB!Q16+GIC!Q16</f>
        <v>148.45608000092494</v>
      </c>
      <c r="R16" s="8">
        <f>INTMARB!R16+GIC!R16</f>
        <v>94.142880000586544</v>
      </c>
      <c r="S16" s="8">
        <f>INTMARB!S16+GIC!S16</f>
        <v>79.659360000496292</v>
      </c>
      <c r="T16" s="8">
        <f>INTMARB!T16+GIC!T16</f>
        <v>102.4816896006385</v>
      </c>
      <c r="U16" s="8">
        <f>INTMARB!U16+GIC!U16</f>
        <v>80.886607200503974</v>
      </c>
      <c r="V16" s="8">
        <f>INTMARB!V16+GIC!V16</f>
        <v>92.685283200577459</v>
      </c>
      <c r="W16" s="8">
        <f>INTMARB!W16+GIC!W16</f>
        <v>31.246653600194676</v>
      </c>
      <c r="X16" s="8">
        <f>INTMARB!X16+GIC!X16</f>
        <v>44.370417600276454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19751.528376000002</v>
      </c>
      <c r="D17" s="27">
        <f t="shared" ref="D17:X17" si="10">SUM(D18:D21)</f>
        <v>17457.252263999999</v>
      </c>
      <c r="E17" s="27">
        <f t="shared" si="10"/>
        <v>18622.281672000001</v>
      </c>
      <c r="F17" s="27">
        <f t="shared" si="10"/>
        <v>17966.960640000001</v>
      </c>
      <c r="G17" s="27">
        <f t="shared" si="10"/>
        <v>18388.624391999998</v>
      </c>
      <c r="H17" s="27">
        <f t="shared" si="10"/>
        <v>18428.309639999999</v>
      </c>
      <c r="I17" s="27">
        <f t="shared" si="10"/>
        <v>18982.048464</v>
      </c>
      <c r="J17" s="27">
        <f t="shared" si="10"/>
        <v>19154.567879999999</v>
      </c>
      <c r="K17" s="27">
        <f t="shared" si="10"/>
        <v>16914.946248</v>
      </c>
      <c r="L17" s="27">
        <f t="shared" si="10"/>
        <v>12151.212407999999</v>
      </c>
      <c r="M17" s="27">
        <f t="shared" si="10"/>
        <v>14343.48036</v>
      </c>
      <c r="N17" s="27">
        <f t="shared" si="10"/>
        <v>12662.269970399999</v>
      </c>
      <c r="O17" s="27">
        <f t="shared" si="10"/>
        <v>14094.57662928</v>
      </c>
      <c r="P17" s="27">
        <f t="shared" si="10"/>
        <v>13971.323800799999</v>
      </c>
      <c r="Q17" s="27">
        <f t="shared" si="10"/>
        <v>13602.912612479999</v>
      </c>
      <c r="R17" s="27">
        <f t="shared" si="10"/>
        <v>13560.99206832</v>
      </c>
      <c r="S17" s="27">
        <f t="shared" si="10"/>
        <v>10817.07055056</v>
      </c>
      <c r="T17" s="27">
        <f t="shared" si="10"/>
        <v>15998.404295519998</v>
      </c>
      <c r="U17" s="27">
        <f t="shared" si="10"/>
        <v>22641.023807999998</v>
      </c>
      <c r="V17" s="27">
        <f t="shared" si="10"/>
        <v>21247.811208000003</v>
      </c>
      <c r="W17" s="27">
        <f t="shared" si="10"/>
        <v>16274.001744000001</v>
      </c>
      <c r="X17" s="27">
        <f t="shared" si="10"/>
        <v>18914.076792000003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1548.9295199999997</v>
      </c>
      <c r="D19" s="8">
        <f>INTMARB!D19+GIC!D19</f>
        <v>1545.2532000000001</v>
      </c>
      <c r="E19" s="8">
        <f>INTMARB!E19+GIC!E19</f>
        <v>1377.2613599999997</v>
      </c>
      <c r="F19" s="8">
        <f>INTMARB!F19+GIC!F19</f>
        <v>1277.56116</v>
      </c>
      <c r="G19" s="8">
        <f>INTMARB!G19+GIC!G19</f>
        <v>1273.6051199999997</v>
      </c>
      <c r="H19" s="8">
        <f>INTMARB!H19+GIC!H19</f>
        <v>1268.0506799999998</v>
      </c>
      <c r="I19" s="8">
        <f>INTMARB!I19+GIC!I19</f>
        <v>1290.8678399999999</v>
      </c>
      <c r="J19" s="8">
        <f>INTMARB!J19+GIC!J19</f>
        <v>1330.7878799999999</v>
      </c>
      <c r="K19" s="8">
        <f>INTMARB!K19+GIC!K19</f>
        <v>1332.1065599999997</v>
      </c>
      <c r="L19" s="8">
        <f>INTMARB!L19+GIC!L19</f>
        <v>986.81219999999985</v>
      </c>
      <c r="M19" s="8">
        <f>INTMARB!M19+GIC!M19</f>
        <v>958.68035999999995</v>
      </c>
      <c r="N19" s="8">
        <f>INTMARB!N19+GIC!N19</f>
        <v>998.13047040000004</v>
      </c>
      <c r="O19" s="8">
        <f>INTMARB!O19+GIC!O19</f>
        <v>1124.2221724799997</v>
      </c>
      <c r="P19" s="8">
        <f>INTMARB!P19+GIC!P19</f>
        <v>1038.2934671999999</v>
      </c>
      <c r="Q19" s="8">
        <f>INTMARB!Q19+GIC!Q19</f>
        <v>916.81059168000002</v>
      </c>
      <c r="R19" s="8">
        <f>INTMARB!R19+GIC!R19</f>
        <v>957.38693472</v>
      </c>
      <c r="S19" s="8">
        <f>INTMARB!S19+GIC!S19</f>
        <v>895.55778575999989</v>
      </c>
      <c r="T19" s="8">
        <f>INTMARB!T19+GIC!T19</f>
        <v>1065.4267867199999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18202.598856000001</v>
      </c>
      <c r="D20" s="8">
        <f>INTMARB!D20+GIC!D20</f>
        <v>15911.999063999998</v>
      </c>
      <c r="E20" s="8">
        <f>INTMARB!E20+GIC!E20</f>
        <v>17245.020312000001</v>
      </c>
      <c r="F20" s="8">
        <f>INTMARB!F20+GIC!F20</f>
        <v>16689.39948</v>
      </c>
      <c r="G20" s="8">
        <f>INTMARB!G20+GIC!G20</f>
        <v>17115.019271999998</v>
      </c>
      <c r="H20" s="8">
        <f>INTMARB!H20+GIC!H20</f>
        <v>17160.258959999999</v>
      </c>
      <c r="I20" s="8">
        <f>INTMARB!I20+GIC!I20</f>
        <v>17691.180624000001</v>
      </c>
      <c r="J20" s="8">
        <f>INTMARB!J20+GIC!J20</f>
        <v>17823.78</v>
      </c>
      <c r="K20" s="8">
        <f>INTMARB!K20+GIC!K20</f>
        <v>15582.839688</v>
      </c>
      <c r="L20" s="8">
        <f>INTMARB!L20+GIC!L20</f>
        <v>11164.400207999999</v>
      </c>
      <c r="M20" s="8">
        <f>INTMARB!M20+GIC!M20</f>
        <v>13384.8</v>
      </c>
      <c r="N20" s="8">
        <f>INTMARB!N20+GIC!N20</f>
        <v>10304.314488</v>
      </c>
      <c r="O20" s="8">
        <f>INTMARB!O20+GIC!O20</f>
        <v>11746.094256</v>
      </c>
      <c r="P20" s="8">
        <f>INTMARB!P20+GIC!P20</f>
        <v>11732.046768</v>
      </c>
      <c r="Q20" s="8">
        <f>INTMARB!Q20+GIC!Q20</f>
        <v>11378.339855999999</v>
      </c>
      <c r="R20" s="8">
        <f>INTMARB!R20+GIC!R20</f>
        <v>11205.399816000001</v>
      </c>
      <c r="S20" s="8">
        <f>INTMARB!S20+GIC!S20</f>
        <v>8792.6529599999994</v>
      </c>
      <c r="T20" s="8">
        <f>INTMARB!T20+GIC!T20</f>
        <v>13136.888231999999</v>
      </c>
      <c r="U20" s="8">
        <f>INTMARB!U20+GIC!U20</f>
        <v>22641.023807999998</v>
      </c>
      <c r="V20" s="8">
        <f>INTMARB!V20+GIC!V20</f>
        <v>21247.811208000003</v>
      </c>
      <c r="W20" s="8">
        <f>INTMARB!W20+GIC!W20</f>
        <v>16274.001744000001</v>
      </c>
      <c r="X20" s="8">
        <f>INTMARB!X20+GIC!X20</f>
        <v>18914.076792000003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1359.825012</v>
      </c>
      <c r="O21" s="8">
        <f>INTMARB!O21+GIC!O21</f>
        <v>1224.2602007999997</v>
      </c>
      <c r="P21" s="8">
        <f>INTMARB!P21+GIC!P21</f>
        <v>1200.9835656</v>
      </c>
      <c r="Q21" s="8">
        <f>INTMARB!Q21+GIC!Q21</f>
        <v>1307.7621647999999</v>
      </c>
      <c r="R21" s="8">
        <f>INTMARB!R21+GIC!R21</f>
        <v>1398.2053175999999</v>
      </c>
      <c r="S21" s="8">
        <f>INTMARB!S21+GIC!S21</f>
        <v>1128.8598047999999</v>
      </c>
      <c r="T21" s="8">
        <f>INTMARB!T21+GIC!T21</f>
        <v>1796.0892768000001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250627.37098499999</v>
      </c>
      <c r="D26" s="27">
        <f t="shared" ref="D26:X26" si="14">SUM(D27,D33)</f>
        <v>257273.16677568003</v>
      </c>
      <c r="E26" s="27">
        <f t="shared" si="14"/>
        <v>248939.29510848</v>
      </c>
      <c r="F26" s="27">
        <f t="shared" si="14"/>
        <v>247251.0644298</v>
      </c>
      <c r="G26" s="27">
        <f t="shared" si="14"/>
        <v>249286.05047232006</v>
      </c>
      <c r="H26" s="27">
        <f t="shared" si="14"/>
        <v>244883.21250636003</v>
      </c>
      <c r="I26" s="27">
        <f t="shared" si="14"/>
        <v>242042.01090048003</v>
      </c>
      <c r="J26" s="27">
        <f t="shared" si="14"/>
        <v>234483.98852916001</v>
      </c>
      <c r="K26" s="27">
        <f t="shared" si="14"/>
        <v>230763.86412372001</v>
      </c>
      <c r="L26" s="27">
        <f t="shared" si="14"/>
        <v>224478.60718535996</v>
      </c>
      <c r="M26" s="27">
        <f t="shared" si="14"/>
        <v>219027.27542471996</v>
      </c>
      <c r="N26" s="27">
        <f t="shared" si="14"/>
        <v>220201.88239116</v>
      </c>
      <c r="O26" s="27">
        <f t="shared" si="14"/>
        <v>214877.20183596003</v>
      </c>
      <c r="P26" s="27">
        <f t="shared" si="14"/>
        <v>211415.6735946</v>
      </c>
      <c r="Q26" s="27">
        <f t="shared" si="14"/>
        <v>204857.24251608</v>
      </c>
      <c r="R26" s="27">
        <f t="shared" si="14"/>
        <v>206735.67647064003</v>
      </c>
      <c r="S26" s="27">
        <f t="shared" si="14"/>
        <v>202945.76426303998</v>
      </c>
      <c r="T26" s="27">
        <f t="shared" si="14"/>
        <v>203250.72295116002</v>
      </c>
      <c r="U26" s="27">
        <f t="shared" si="14"/>
        <v>198438.43784183997</v>
      </c>
      <c r="V26" s="27">
        <f t="shared" si="14"/>
        <v>196476.89128775997</v>
      </c>
      <c r="W26" s="27">
        <f t="shared" si="14"/>
        <v>162238.46135328</v>
      </c>
      <c r="X26" s="27">
        <f t="shared" si="14"/>
        <v>174705.85691747998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64.716604559999979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64.716604559999979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250627.37098499999</v>
      </c>
      <c r="D33" s="19">
        <f t="shared" ref="D33:X33" si="18">SUM(D34:D50)</f>
        <v>257273.16677568003</v>
      </c>
      <c r="E33" s="19">
        <f t="shared" si="18"/>
        <v>248939.29510848</v>
      </c>
      <c r="F33" s="19">
        <f t="shared" si="18"/>
        <v>247251.0644298</v>
      </c>
      <c r="G33" s="19">
        <f t="shared" si="18"/>
        <v>249286.05047232006</v>
      </c>
      <c r="H33" s="19">
        <f t="shared" si="18"/>
        <v>244883.21250636003</v>
      </c>
      <c r="I33" s="19">
        <f t="shared" si="18"/>
        <v>242042.01090048003</v>
      </c>
      <c r="J33" s="19">
        <f t="shared" si="18"/>
        <v>234483.98852916001</v>
      </c>
      <c r="K33" s="19">
        <f t="shared" si="18"/>
        <v>230763.86412372001</v>
      </c>
      <c r="L33" s="19">
        <f t="shared" si="18"/>
        <v>224478.60718535996</v>
      </c>
      <c r="M33" s="19">
        <f t="shared" si="18"/>
        <v>219027.27542471996</v>
      </c>
      <c r="N33" s="19">
        <f t="shared" si="18"/>
        <v>220201.88239116</v>
      </c>
      <c r="O33" s="19">
        <f t="shared" si="18"/>
        <v>214877.20183596003</v>
      </c>
      <c r="P33" s="19">
        <f t="shared" si="18"/>
        <v>211415.6735946</v>
      </c>
      <c r="Q33" s="19">
        <f t="shared" si="18"/>
        <v>204857.24251608</v>
      </c>
      <c r="R33" s="19">
        <f t="shared" si="18"/>
        <v>206735.67647064003</v>
      </c>
      <c r="S33" s="19">
        <f t="shared" si="18"/>
        <v>202945.76426303998</v>
      </c>
      <c r="T33" s="19">
        <f t="shared" si="18"/>
        <v>203250.72295116002</v>
      </c>
      <c r="U33" s="19">
        <f t="shared" si="18"/>
        <v>198438.43784183997</v>
      </c>
      <c r="V33" s="19">
        <f t="shared" si="18"/>
        <v>196476.89128775997</v>
      </c>
      <c r="W33" s="19">
        <f t="shared" si="18"/>
        <v>162238.46135328</v>
      </c>
      <c r="X33" s="19">
        <f t="shared" si="18"/>
        <v>174641.14031291998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7242.0479999999998</v>
      </c>
      <c r="D34" s="8">
        <f>INTMARB!D34+GIC!D34</f>
        <v>7013.952000000002</v>
      </c>
      <c r="E34" s="8">
        <f>INTMARB!E34+GIC!E34</f>
        <v>6395.2416000000021</v>
      </c>
      <c r="F34" s="8">
        <f>INTMARB!F34+GIC!F34</f>
        <v>6403.9245926399999</v>
      </c>
      <c r="G34" s="8">
        <f>INTMARB!G34+GIC!G34</f>
        <v>6440.9908147200003</v>
      </c>
      <c r="H34" s="8">
        <f>INTMARB!H34+GIC!H34</f>
        <v>6472.3548441599987</v>
      </c>
      <c r="I34" s="8">
        <f>INTMARB!I34+GIC!I34</f>
        <v>6452.3960294399994</v>
      </c>
      <c r="J34" s="8">
        <f>INTMARB!J34+GIC!J34</f>
        <v>7059.7138636800019</v>
      </c>
      <c r="K34" s="8">
        <f>INTMARB!K34+GIC!K34</f>
        <v>7413.2701286399988</v>
      </c>
      <c r="L34" s="8">
        <f>INTMARB!L34+GIC!L34</f>
        <v>7068.2674636800011</v>
      </c>
      <c r="M34" s="8">
        <f>INTMARB!M34+GIC!M34</f>
        <v>5956.2770688000019</v>
      </c>
      <c r="N34" s="8">
        <f>INTMARB!N34+GIC!N34</f>
        <v>6033.2609203199981</v>
      </c>
      <c r="O34" s="8">
        <f>INTMARB!O34+GIC!O34</f>
        <v>4385.2343500799998</v>
      </c>
      <c r="P34" s="8">
        <f>INTMARB!P34+GIC!P34</f>
        <v>3872.0077747200012</v>
      </c>
      <c r="Q34" s="8">
        <f>INTMARB!Q34+GIC!Q34</f>
        <v>3760.8084863999998</v>
      </c>
      <c r="R34" s="8">
        <f>INTMARB!R34+GIC!R34</f>
        <v>3843.4951526399996</v>
      </c>
      <c r="S34" s="8">
        <f>INTMARB!S34+GIC!S34</f>
        <v>3769.3625011199997</v>
      </c>
      <c r="T34" s="8">
        <f>INTMARB!T34+GIC!T34</f>
        <v>3655.745395200001</v>
      </c>
      <c r="U34" s="8">
        <f>INTMARB!U34+GIC!U34</f>
        <v>3324.8770099200005</v>
      </c>
      <c r="V34" s="8">
        <f>INTMARB!V34+GIC!V34</f>
        <v>3359.2604083200008</v>
      </c>
      <c r="W34" s="8">
        <f>INTMARB!W34+GIC!W34</f>
        <v>2580.81873408</v>
      </c>
      <c r="X34" s="8">
        <f>INTMARB!X34+GIC!X34</f>
        <v>2149.84813824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28.582424640000013</v>
      </c>
      <c r="D35" s="8">
        <f>INTMARB!D35+GIC!D35</f>
        <v>22.865895360000003</v>
      </c>
      <c r="E35" s="8">
        <f>INTMARB!E35+GIC!E35</f>
        <v>25.724160000000001</v>
      </c>
      <c r="F35" s="8">
        <f>INTMARB!F35+GIC!F35</f>
        <v>27.443465279999998</v>
      </c>
      <c r="G35" s="8">
        <f>INTMARB!G35+GIC!G35</f>
        <v>21.344843520000001</v>
      </c>
      <c r="H35" s="8">
        <f>INTMARB!H35+GIC!H35</f>
        <v>27.443465279999998</v>
      </c>
      <c r="I35" s="8">
        <f>INTMARB!I35+GIC!I35</f>
        <v>27.443465279999998</v>
      </c>
      <c r="J35" s="8">
        <f>INTMARB!J35+GIC!J35</f>
        <v>18.295643519999999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10192.511323800001</v>
      </c>
      <c r="D36" s="8">
        <f>INTMARB!D36+GIC!D36</f>
        <v>9765.70971336</v>
      </c>
      <c r="E36" s="8">
        <f>INTMARB!E36+GIC!E36</f>
        <v>9046.4134795200007</v>
      </c>
      <c r="F36" s="8">
        <f>INTMARB!F36+GIC!F36</f>
        <v>8359.4882271600018</v>
      </c>
      <c r="G36" s="8">
        <f>INTMARB!G36+GIC!G36</f>
        <v>8519.1308233199998</v>
      </c>
      <c r="H36" s="8">
        <f>INTMARB!H36+GIC!H36</f>
        <v>8040.201444719999</v>
      </c>
      <c r="I36" s="8">
        <f>INTMARB!I36+GIC!I36</f>
        <v>7680.2798271600041</v>
      </c>
      <c r="J36" s="8">
        <f>INTMARB!J36+GIC!J36</f>
        <v>7363.8968310000018</v>
      </c>
      <c r="K36" s="8">
        <f>INTMARB!K36+GIC!K36</f>
        <v>7291.3307961599994</v>
      </c>
      <c r="L36" s="8">
        <f>INTMARB!L36+GIC!L36</f>
        <v>6861.7464757200023</v>
      </c>
      <c r="M36" s="8">
        <f>INTMARB!M36+GIC!M36</f>
        <v>7128.7855495199992</v>
      </c>
      <c r="N36" s="8">
        <f>INTMARB!N36+GIC!N36</f>
        <v>6482.3879127600003</v>
      </c>
      <c r="O36" s="8">
        <f>INTMARB!O36+GIC!O36</f>
        <v>6354.5493067200005</v>
      </c>
      <c r="P36" s="8">
        <f>INTMARB!P36+GIC!P36</f>
        <v>6202.7980217999993</v>
      </c>
      <c r="Q36" s="8">
        <f>INTMARB!Q36+GIC!Q36</f>
        <v>5443.1961076800008</v>
      </c>
      <c r="R36" s="8">
        <f>INTMARB!R36+GIC!R36</f>
        <v>5434.5492622799993</v>
      </c>
      <c r="S36" s="8">
        <f>INTMARB!S36+GIC!S36</f>
        <v>5362.2371923199998</v>
      </c>
      <c r="T36" s="8">
        <f>INTMARB!T36+GIC!T36</f>
        <v>5354.0832841200026</v>
      </c>
      <c r="U36" s="8">
        <f>INTMARB!U36+GIC!U36</f>
        <v>5141.1952926000031</v>
      </c>
      <c r="V36" s="8">
        <f>INTMARB!V36+GIC!V36</f>
        <v>5082.135737040001</v>
      </c>
      <c r="W36" s="8">
        <f>INTMARB!W36+GIC!W36</f>
        <v>4770.3129778799994</v>
      </c>
      <c r="X36" s="8">
        <f>INTMARB!X36+GIC!X36</f>
        <v>5229.9226256400025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42058.862722800011</v>
      </c>
      <c r="D37" s="8">
        <f>INTMARB!D37+GIC!D37</f>
        <v>40876.916545079985</v>
      </c>
      <c r="E37" s="8">
        <f>INTMARB!E37+GIC!E37</f>
        <v>39434.021522279989</v>
      </c>
      <c r="F37" s="8">
        <f>INTMARB!F37+GIC!F37</f>
        <v>36723.730178519996</v>
      </c>
      <c r="G37" s="8">
        <f>INTMARB!G37+GIC!G37</f>
        <v>34903.399358520008</v>
      </c>
      <c r="H37" s="8">
        <f>INTMARB!H37+GIC!H37</f>
        <v>32583.010826520011</v>
      </c>
      <c r="I37" s="8">
        <f>INTMARB!I37+GIC!I37</f>
        <v>30463.864837559984</v>
      </c>
      <c r="J37" s="8">
        <f>INTMARB!J37+GIC!J37</f>
        <v>28311.178757400001</v>
      </c>
      <c r="K37" s="8">
        <f>INTMARB!K37+GIC!K37</f>
        <v>25265.09731284</v>
      </c>
      <c r="L37" s="8">
        <f>INTMARB!L37+GIC!L37</f>
        <v>24335.111964240001</v>
      </c>
      <c r="M37" s="8">
        <f>INTMARB!M37+GIC!M37</f>
        <v>22469.043975839995</v>
      </c>
      <c r="N37" s="8">
        <f>INTMARB!N37+GIC!N37</f>
        <v>22091.569259759999</v>
      </c>
      <c r="O37" s="8">
        <f>INTMARB!O37+GIC!O37</f>
        <v>20833.863490440006</v>
      </c>
      <c r="P37" s="8">
        <f>INTMARB!P37+GIC!P37</f>
        <v>20175.40743372</v>
      </c>
      <c r="Q37" s="8">
        <f>INTMARB!Q37+GIC!Q37</f>
        <v>20297.50394364</v>
      </c>
      <c r="R37" s="8">
        <f>INTMARB!R37+GIC!R37</f>
        <v>20548.167476759998</v>
      </c>
      <c r="S37" s="8">
        <f>INTMARB!S37+GIC!S37</f>
        <v>21008.210343119998</v>
      </c>
      <c r="T37" s="8">
        <f>INTMARB!T37+GIC!T37</f>
        <v>21691.533817800006</v>
      </c>
      <c r="U37" s="8">
        <f>INTMARB!U37+GIC!U37</f>
        <v>22357.87843212</v>
      </c>
      <c r="V37" s="8">
        <f>INTMARB!V37+GIC!V37</f>
        <v>23815.274479919997</v>
      </c>
      <c r="W37" s="8">
        <f>INTMARB!W37+GIC!W37</f>
        <v>20375.019624960005</v>
      </c>
      <c r="X37" s="8">
        <f>INTMARB!X37+GIC!X37</f>
        <v>24018.768080999995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89.928971999999987</v>
      </c>
      <c r="D38" s="8">
        <f>INTMARB!D38+GIC!D38</f>
        <v>86.82811199999999</v>
      </c>
      <c r="E38" s="8">
        <f>INTMARB!E38+GIC!E38</f>
        <v>83.727000000000032</v>
      </c>
      <c r="F38" s="8">
        <f>INTMARB!F38+GIC!F38</f>
        <v>67.758515999999986</v>
      </c>
      <c r="G38" s="8">
        <f>INTMARB!G38+GIC!G38</f>
        <v>70.838459999999969</v>
      </c>
      <c r="H38" s="8">
        <f>INTMARB!H38+GIC!H38</f>
        <v>70.838459999999984</v>
      </c>
      <c r="I38" s="8">
        <f>INTMARB!I38+GIC!I38</f>
        <v>70.838459999999984</v>
      </c>
      <c r="J38" s="8">
        <f>INTMARB!J38+GIC!J38</f>
        <v>70.838459999999984</v>
      </c>
      <c r="K38" s="8">
        <f>INTMARB!K38+GIC!K38</f>
        <v>64.678572000000003</v>
      </c>
      <c r="L38" s="8">
        <f>INTMARB!L38+GIC!L38</f>
        <v>83.158235999999988</v>
      </c>
      <c r="M38" s="8">
        <f>INTMARB!M38+GIC!M38</f>
        <v>70.838459999999984</v>
      </c>
      <c r="N38" s="8">
        <f>INTMARB!N38+GIC!N38</f>
        <v>86.23818</v>
      </c>
      <c r="O38" s="8">
        <f>INTMARB!O38+GIC!O38</f>
        <v>73.918403999999981</v>
      </c>
      <c r="P38" s="8">
        <f>INTMARB!P38+GIC!P38</f>
        <v>73.918403999999981</v>
      </c>
      <c r="Q38" s="8">
        <f>INTMARB!Q38+GIC!Q38</f>
        <v>61.598628000000012</v>
      </c>
      <c r="R38" s="8">
        <f>INTMARB!R38+GIC!R38</f>
        <v>61.598628000000005</v>
      </c>
      <c r="S38" s="8">
        <f>INTMARB!S38+GIC!S38</f>
        <v>55.438739999999981</v>
      </c>
      <c r="T38" s="8">
        <f>INTMARB!T38+GIC!T38</f>
        <v>55.438739999999981</v>
      </c>
      <c r="U38" s="8">
        <f>INTMARB!U38+GIC!U38</f>
        <v>54.345311999999979</v>
      </c>
      <c r="V38" s="8">
        <f>INTMARB!V38+GIC!V38</f>
        <v>53.612244000000004</v>
      </c>
      <c r="W38" s="8">
        <f>INTMARB!W38+GIC!W38</f>
        <v>48.154680000000013</v>
      </c>
      <c r="X38" s="8">
        <f>INTMARB!X38+GIC!X38</f>
        <v>62.140680000000003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20632.330530000003</v>
      </c>
      <c r="D40" s="8">
        <f>INTMARB!D40+GIC!D40</f>
        <v>20416.716809999998</v>
      </c>
      <c r="E40" s="8">
        <f>INTMARB!E40+GIC!E40</f>
        <v>20083.78386</v>
      </c>
      <c r="F40" s="8">
        <f>INTMARB!F40+GIC!F40</f>
        <v>19535.543656560003</v>
      </c>
      <c r="G40" s="8">
        <f>INTMARB!G40+GIC!G40</f>
        <v>20422.819998360006</v>
      </c>
      <c r="H40" s="8">
        <f>INTMARB!H40+GIC!H40</f>
        <v>20450.644263000002</v>
      </c>
      <c r="I40" s="8">
        <f>INTMARB!I40+GIC!I40</f>
        <v>21226.625099280001</v>
      </c>
      <c r="J40" s="8">
        <f>INTMARB!J40+GIC!J40</f>
        <v>21801.654466199998</v>
      </c>
      <c r="K40" s="8">
        <f>INTMARB!K40+GIC!K40</f>
        <v>21956.231902320003</v>
      </c>
      <c r="L40" s="8">
        <f>INTMARB!L40+GIC!L40</f>
        <v>20126.03094828</v>
      </c>
      <c r="M40" s="8">
        <f>INTMARB!M40+GIC!M40</f>
        <v>20354.805905760004</v>
      </c>
      <c r="N40" s="8">
        <f>INTMARB!N40+GIC!N40</f>
        <v>22923.27703764</v>
      </c>
      <c r="O40" s="8">
        <f>INTMARB!O40+GIC!O40</f>
        <v>22201.896428640001</v>
      </c>
      <c r="P40" s="8">
        <f>INTMARB!P40+GIC!P40</f>
        <v>21960.736494839999</v>
      </c>
      <c r="Q40" s="8">
        <f>INTMARB!Q40+GIC!Q40</f>
        <v>21854.198468519997</v>
      </c>
      <c r="R40" s="8">
        <f>INTMARB!R40+GIC!R40</f>
        <v>22727.560089600003</v>
      </c>
      <c r="S40" s="8">
        <f>INTMARB!S40+GIC!S40</f>
        <v>22166.754757200011</v>
      </c>
      <c r="T40" s="8">
        <f>INTMARB!T40+GIC!T40</f>
        <v>22604.939557560003</v>
      </c>
      <c r="U40" s="8">
        <f>INTMARB!U40+GIC!U40</f>
        <v>23499.762897240005</v>
      </c>
      <c r="V40" s="8">
        <f>INTMARB!V40+GIC!V40</f>
        <v>24452.914019039999</v>
      </c>
      <c r="W40" s="8">
        <f>INTMARB!W40+GIC!W40</f>
        <v>11816.994389760002</v>
      </c>
      <c r="X40" s="8">
        <f>INTMARB!X40+GIC!X40</f>
        <v>13058.167650840003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352.71272628000008</v>
      </c>
      <c r="D41" s="8">
        <f>INTMARB!D41+GIC!D41</f>
        <v>308.62347372000011</v>
      </c>
      <c r="E41" s="8">
        <f>INTMARB!E41+GIC!E41</f>
        <v>333.81740627999994</v>
      </c>
      <c r="F41" s="8">
        <f>INTMARB!F41+GIC!F41</f>
        <v>383.35291128000006</v>
      </c>
      <c r="G41" s="8">
        <f>INTMARB!G41+GIC!G41</f>
        <v>404.99374715999988</v>
      </c>
      <c r="H41" s="8">
        <f>INTMARB!H41+GIC!H41</f>
        <v>463.73334372000033</v>
      </c>
      <c r="I41" s="8">
        <f>INTMARB!I41+GIC!I41</f>
        <v>565.75487088000023</v>
      </c>
      <c r="J41" s="8">
        <f>INTMARB!J41+GIC!J41</f>
        <v>510.10685928000015</v>
      </c>
      <c r="K41" s="8">
        <f>INTMARB!K41+GIC!K41</f>
        <v>550.29694608000011</v>
      </c>
      <c r="L41" s="8">
        <f>INTMARB!L41+GIC!L41</f>
        <v>717.2409808799996</v>
      </c>
      <c r="M41" s="8">
        <f>INTMARB!M41+GIC!M41</f>
        <v>723.42415079999989</v>
      </c>
      <c r="N41" s="8">
        <f>INTMARB!N41+GIC!N41</f>
        <v>624.49446743999988</v>
      </c>
      <c r="O41" s="8">
        <f>INTMARB!O41+GIC!O41</f>
        <v>609.03654263999999</v>
      </c>
      <c r="P41" s="8">
        <f>INTMARB!P41+GIC!P41</f>
        <v>553.38853103999998</v>
      </c>
      <c r="Q41" s="8">
        <f>INTMARB!Q41+GIC!Q41</f>
        <v>417.36008700000002</v>
      </c>
      <c r="R41" s="8">
        <f>INTMARB!R41+GIC!R41</f>
        <v>473.00809860000015</v>
      </c>
      <c r="S41" s="8">
        <f>INTMARB!S41+GIC!S41</f>
        <v>516.28977035999969</v>
      </c>
      <c r="T41" s="8">
        <f>INTMARB!T41+GIC!T41</f>
        <v>544.11377615999982</v>
      </c>
      <c r="U41" s="8">
        <f>INTMARB!U41+GIC!U41</f>
        <v>507.28420907999936</v>
      </c>
      <c r="V41" s="8">
        <f>INTMARB!V41+GIC!V41</f>
        <v>528.43040172000019</v>
      </c>
      <c r="W41" s="8">
        <f>INTMARB!W41+GIC!W41</f>
        <v>484.98177816000003</v>
      </c>
      <c r="X41" s="8">
        <f>INTMARB!X41+GIC!X41</f>
        <v>529.89284772000042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136893.00645539997</v>
      </c>
      <c r="D43" s="8">
        <f>INTMARB!D43+GIC!D43</f>
        <v>146069.55125568004</v>
      </c>
      <c r="E43" s="8">
        <f>INTMARB!E43+GIC!E43</f>
        <v>144196.00667783999</v>
      </c>
      <c r="F43" s="8">
        <f>INTMARB!F43+GIC!F43</f>
        <v>145512.81486612</v>
      </c>
      <c r="G43" s="8">
        <f>INTMARB!G43+GIC!G43</f>
        <v>147316.38376104005</v>
      </c>
      <c r="H43" s="8">
        <f>INTMARB!H43+GIC!H43</f>
        <v>146483.41045572</v>
      </c>
      <c r="I43" s="8">
        <f>INTMARB!I43+GIC!I43</f>
        <v>145013.83041600001</v>
      </c>
      <c r="J43" s="8">
        <f>INTMARB!J43+GIC!J43</f>
        <v>140975.89203204002</v>
      </c>
      <c r="K43" s="8">
        <f>INTMARB!K43+GIC!K43</f>
        <v>142068.69544608</v>
      </c>
      <c r="L43" s="8">
        <f>INTMARB!L43+GIC!L43</f>
        <v>140288.06097539997</v>
      </c>
      <c r="M43" s="8">
        <f>INTMARB!M43+GIC!M43</f>
        <v>139667.81596559996</v>
      </c>
      <c r="N43" s="8">
        <f>INTMARB!N43+GIC!N43</f>
        <v>140099.28399324001</v>
      </c>
      <c r="O43" s="8">
        <f>INTMARB!O43+GIC!O43</f>
        <v>140433.73034184004</v>
      </c>
      <c r="P43" s="8">
        <f>INTMARB!P43+GIC!P43</f>
        <v>141305.29261524</v>
      </c>
      <c r="Q43" s="8">
        <f>INTMARB!Q43+GIC!Q43</f>
        <v>137500.68680244003</v>
      </c>
      <c r="R43" s="8">
        <f>INTMARB!R43+GIC!R43</f>
        <v>139439.26453392001</v>
      </c>
      <c r="S43" s="8">
        <f>INTMARB!S43+GIC!S43</f>
        <v>136799.76743315996</v>
      </c>
      <c r="T43" s="8">
        <f>INTMARB!T43+GIC!T43</f>
        <v>136538.21058695999</v>
      </c>
      <c r="U43" s="8">
        <f>INTMARB!U43+GIC!U43</f>
        <v>130891.02863147996</v>
      </c>
      <c r="V43" s="8">
        <f>INTMARB!V43+GIC!V43</f>
        <v>127904.11717823998</v>
      </c>
      <c r="W43" s="8">
        <f>INTMARB!W43+GIC!W43</f>
        <v>113779.18371456</v>
      </c>
      <c r="X43" s="8">
        <f>INTMARB!X43+GIC!X43</f>
        <v>121167.13125815998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24853.078018080007</v>
      </c>
      <c r="D44" s="8">
        <f>INTMARB!D44+GIC!D44</f>
        <v>22448.445468480004</v>
      </c>
      <c r="E44" s="8">
        <f>INTMARB!E44+GIC!E44</f>
        <v>20412.794415600001</v>
      </c>
      <c r="F44" s="8">
        <f>INTMARB!F44+GIC!F44</f>
        <v>20561.050400399999</v>
      </c>
      <c r="G44" s="8">
        <f>INTMARB!G44+GIC!G44</f>
        <v>20818.024189920001</v>
      </c>
      <c r="H44" s="8">
        <f>INTMARB!H44+GIC!H44</f>
        <v>20876.849830800005</v>
      </c>
      <c r="I44" s="8">
        <f>INTMARB!I44+GIC!I44</f>
        <v>21201.938004240004</v>
      </c>
      <c r="J44" s="8">
        <f>INTMARB!J44+GIC!J44</f>
        <v>19870.625341440005</v>
      </c>
      <c r="K44" s="8">
        <f>INTMARB!K44+GIC!K44</f>
        <v>18025.363427759999</v>
      </c>
      <c r="L44" s="8">
        <f>INTMARB!L44+GIC!L44</f>
        <v>17118.211898160003</v>
      </c>
      <c r="M44" s="8">
        <f>INTMARB!M44+GIC!M44</f>
        <v>16077.930356160005</v>
      </c>
      <c r="N44" s="8">
        <f>INTMARB!N44+GIC!N44</f>
        <v>16267.140290880005</v>
      </c>
      <c r="O44" s="8">
        <f>INTMARB!O44+GIC!O44</f>
        <v>14809.185190800001</v>
      </c>
      <c r="P44" s="8">
        <f>INTMARB!P44+GIC!P44</f>
        <v>12372.817217040003</v>
      </c>
      <c r="Q44" s="8">
        <f>INTMARB!Q44+GIC!Q44</f>
        <v>10707.180300720003</v>
      </c>
      <c r="R44" s="8">
        <f>INTMARB!R44+GIC!R44</f>
        <v>9802.3637743200015</v>
      </c>
      <c r="S44" s="8">
        <f>INTMARB!S44+GIC!S44</f>
        <v>8901.6934111200007</v>
      </c>
      <c r="T44" s="8">
        <f>INTMARB!T44+GIC!T44</f>
        <v>9108.7371417600007</v>
      </c>
      <c r="U44" s="8">
        <f>INTMARB!U44+GIC!U44</f>
        <v>9115.5139452000003</v>
      </c>
      <c r="V44" s="8">
        <f>INTMARB!V44+GIC!V44</f>
        <v>8086.5585619200001</v>
      </c>
      <c r="W44" s="8">
        <f>INTMARB!W44+GIC!W44</f>
        <v>5284.3906029600003</v>
      </c>
      <c r="X44" s="8">
        <f>INTMARB!X44+GIC!X44</f>
        <v>5684.6647648800008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120.81297204000001</v>
      </c>
      <c r="D46" s="8">
        <f>INTMARB!D46+GIC!D46</f>
        <v>106.07976000000001</v>
      </c>
      <c r="E46" s="8">
        <f>INTMARB!E46+GIC!E46</f>
        <v>103.13301204000001</v>
      </c>
      <c r="F46" s="8">
        <f>INTMARB!F46+GIC!F46</f>
        <v>110.8348776</v>
      </c>
      <c r="G46" s="8">
        <f>INTMARB!G46+GIC!G46</f>
        <v>98.519861879999979</v>
      </c>
      <c r="H46" s="8">
        <f>INTMARB!H46+GIC!H46</f>
        <v>116.99225351999996</v>
      </c>
      <c r="I46" s="8">
        <f>INTMARB!I46+GIC!I46</f>
        <v>95.441173920000011</v>
      </c>
      <c r="J46" s="8">
        <f>INTMARB!J46+GIC!J46</f>
        <v>98.519861879999993</v>
      </c>
      <c r="K46" s="8">
        <f>INTMARB!K46+GIC!K46</f>
        <v>89.283534119999985</v>
      </c>
      <c r="L46" s="8">
        <f>INTMARB!L46+GIC!L46</f>
        <v>76.968782279999999</v>
      </c>
      <c r="M46" s="8">
        <f>INTMARB!M46+GIC!M46</f>
        <v>67.73245451999999</v>
      </c>
      <c r="N46" s="8">
        <f>INTMARB!N46+GIC!N46</f>
        <v>58.49612676000001</v>
      </c>
      <c r="O46" s="8">
        <f>INTMARB!O46+GIC!O46</f>
        <v>55.417438800000006</v>
      </c>
      <c r="P46" s="8">
        <f>INTMARB!P46+GIC!P46</f>
        <v>52.338750839999996</v>
      </c>
      <c r="Q46" s="8">
        <f>INTMARB!Q46+GIC!Q46</f>
        <v>52.338750839999996</v>
      </c>
      <c r="R46" s="8">
        <f>INTMARB!R46+GIC!R46</f>
        <v>55.417438800000006</v>
      </c>
      <c r="S46" s="8">
        <f>INTMARB!S46+GIC!S46</f>
        <v>55.417438800000014</v>
      </c>
      <c r="T46" s="8">
        <f>INTMARB!T46+GIC!T46</f>
        <v>46.181111040000005</v>
      </c>
      <c r="U46" s="8">
        <f>INTMARB!U46+GIC!U46</f>
        <v>43.102423079999994</v>
      </c>
      <c r="V46" s="8">
        <f>INTMARB!V46+GIC!V46</f>
        <v>33.866095319999992</v>
      </c>
      <c r="W46" s="8">
        <f>INTMARB!W46+GIC!W46</f>
        <v>43.102423079999994</v>
      </c>
      <c r="X46" s="8">
        <f>INTMARB!X46+GIC!X46</f>
        <v>36.945047160000009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6198.0745319999996</v>
      </c>
      <c r="D48" s="8">
        <f>INTMARB!D48+GIC!D48</f>
        <v>6983.9249220000002</v>
      </c>
      <c r="E48" s="8">
        <f>INTMARB!E48+GIC!E48</f>
        <v>5919.225038999999</v>
      </c>
      <c r="F48" s="8">
        <f>INTMARB!F48+GIC!F48</f>
        <v>6096.480039</v>
      </c>
      <c r="G48" s="8">
        <f>INTMARB!G48+GIC!G48</f>
        <v>6742.3203899999999</v>
      </c>
      <c r="H48" s="8">
        <f>INTMARB!H48+GIC!H48</f>
        <v>6817.1995710000001</v>
      </c>
      <c r="I48" s="8">
        <f>INTMARB!I48+GIC!I48</f>
        <v>7378.7999219999992</v>
      </c>
      <c r="J48" s="8">
        <f>INTMARB!J48+GIC!J48</f>
        <v>6570.7203509999999</v>
      </c>
      <c r="K48" s="8">
        <f>INTMARB!K48+GIC!K48</f>
        <v>6277.4401950000001</v>
      </c>
      <c r="L48" s="8">
        <f>INTMARB!L48+GIC!L48</f>
        <v>6305.520195000001</v>
      </c>
      <c r="M48" s="8">
        <f>INTMARB!M48+GIC!M48</f>
        <v>5475.6</v>
      </c>
      <c r="N48" s="8">
        <f>INTMARB!N48+GIC!N48</f>
        <v>4741.7200739999998</v>
      </c>
      <c r="O48" s="8">
        <f>INTMARB!O48+GIC!O48</f>
        <v>4416.0482339999999</v>
      </c>
      <c r="P48" s="8">
        <f>INTMARB!P48+GIC!P48</f>
        <v>4208.5180799999998</v>
      </c>
      <c r="Q48" s="8">
        <f>INTMARB!Q48+GIC!Q48</f>
        <v>4226.505075</v>
      </c>
      <c r="R48" s="8">
        <f>INTMARB!R48+GIC!R48</f>
        <v>3889.5850890000006</v>
      </c>
      <c r="S48" s="8">
        <f>INTMARB!S48+GIC!S48</f>
        <v>3882.5745660000002</v>
      </c>
      <c r="T48" s="8">
        <f>INTMARB!T48+GIC!T48</f>
        <v>3266.7552450000003</v>
      </c>
      <c r="U48" s="8">
        <f>INTMARB!U48+GIC!U48</f>
        <v>3248.3505599999999</v>
      </c>
      <c r="V48" s="8">
        <f>INTMARB!V48+GIC!V48</f>
        <v>2984.9324310000002</v>
      </c>
      <c r="W48" s="8">
        <f>INTMARB!W48+GIC!W48</f>
        <v>2869.7261580000004</v>
      </c>
      <c r="X48" s="8">
        <f>INTMARB!X48+GIC!X48</f>
        <v>2586.217842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11.78672796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1953.6355799999999</v>
      </c>
      <c r="D50" s="8">
        <f>INTMARB!D50+GIC!D50</f>
        <v>3173.5528200000003</v>
      </c>
      <c r="E50" s="8">
        <f>INTMARB!E50+GIC!E50</f>
        <v>2905.4069359200003</v>
      </c>
      <c r="F50" s="8">
        <f>INTMARB!F50+GIC!F50</f>
        <v>3468.6426992400002</v>
      </c>
      <c r="G50" s="8">
        <f>INTMARB!G50+GIC!G50</f>
        <v>3527.2842238800004</v>
      </c>
      <c r="H50" s="8">
        <f>INTMARB!H50+GIC!H50</f>
        <v>2480.5337479200002</v>
      </c>
      <c r="I50" s="8">
        <f>INTMARB!I50+GIC!I50</f>
        <v>1864.7987947199999</v>
      </c>
      <c r="J50" s="8">
        <f>INTMARB!J50+GIC!J50</f>
        <v>1832.5460617200001</v>
      </c>
      <c r="K50" s="8">
        <f>INTMARB!K50+GIC!K50</f>
        <v>1762.1758627199999</v>
      </c>
      <c r="L50" s="8">
        <f>INTMARB!L50+GIC!L50</f>
        <v>1498.2892657200005</v>
      </c>
      <c r="M50" s="8">
        <f>INTMARB!M50+GIC!M50</f>
        <v>1035.0215377199997</v>
      </c>
      <c r="N50" s="8">
        <f>INTMARB!N50+GIC!N50</f>
        <v>794.01412836000009</v>
      </c>
      <c r="O50" s="8">
        <f>INTMARB!O50+GIC!O50</f>
        <v>704.32210800000007</v>
      </c>
      <c r="P50" s="8">
        <f>INTMARB!P50+GIC!P50</f>
        <v>638.45027135999999</v>
      </c>
      <c r="Q50" s="8">
        <f>INTMARB!Q50+GIC!Q50</f>
        <v>535.86586583999997</v>
      </c>
      <c r="R50" s="8">
        <f>INTMARB!R50+GIC!R50</f>
        <v>460.66692671999999</v>
      </c>
      <c r="S50" s="8">
        <f>INTMARB!S50+GIC!S50</f>
        <v>428.01810983999997</v>
      </c>
      <c r="T50" s="8">
        <f>INTMARB!T50+GIC!T50</f>
        <v>384.98429555999996</v>
      </c>
      <c r="U50" s="8">
        <f>INTMARB!U50+GIC!U50</f>
        <v>255.09912912000001</v>
      </c>
      <c r="V50" s="8">
        <f>INTMARB!V50+GIC!V50</f>
        <v>175.78973124000004</v>
      </c>
      <c r="W50" s="8">
        <f>INTMARB!W50+GIC!W50</f>
        <v>185.77626983999997</v>
      </c>
      <c r="X50" s="8">
        <f>INTMARB!X50+GIC!X50</f>
        <v>117.44137728000001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77914.836679679996</v>
      </c>
      <c r="D51" s="27">
        <f>INTMARB!D51+GIC!D51</f>
        <v>82675.438607519973</v>
      </c>
      <c r="E51" s="27">
        <f>INTMARB!E51+GIC!E51</f>
        <v>83140.346690279999</v>
      </c>
      <c r="F51" s="27">
        <f>INTMARB!F51+GIC!F51</f>
        <v>86879.187133200016</v>
      </c>
      <c r="G51" s="27">
        <f>INTMARB!G51+GIC!G51</f>
        <v>88652.728763279985</v>
      </c>
      <c r="H51" s="27">
        <f>INTMARB!H51+GIC!H51</f>
        <v>91506.510809999992</v>
      </c>
      <c r="I51" s="27">
        <f>INTMARB!I51+GIC!I51</f>
        <v>89607.547374840011</v>
      </c>
      <c r="J51" s="27">
        <f>INTMARB!J51+GIC!J51</f>
        <v>86338.664418600005</v>
      </c>
      <c r="K51" s="27">
        <f>INTMARB!K51+GIC!K51</f>
        <v>89407.449446040002</v>
      </c>
      <c r="L51" s="27">
        <f>INTMARB!L51+GIC!L51</f>
        <v>88604.576854199986</v>
      </c>
      <c r="M51" s="27">
        <f>INTMARB!M51+GIC!M51</f>
        <v>94571.19867492003</v>
      </c>
      <c r="N51" s="27">
        <f>INTMARB!N51+GIC!N51</f>
        <v>85873.832272800006</v>
      </c>
      <c r="O51" s="27">
        <f>INTMARB!O51+GIC!O51</f>
        <v>88687.218078359991</v>
      </c>
      <c r="P51" s="27">
        <f>INTMARB!P51+GIC!P51</f>
        <v>89385.450751079974</v>
      </c>
      <c r="Q51" s="27">
        <f>INTMARB!Q51+GIC!Q51</f>
        <v>74227.014564120007</v>
      </c>
      <c r="R51" s="27">
        <f>INTMARB!R51+GIC!R51</f>
        <v>79292.083915440002</v>
      </c>
      <c r="S51" s="27">
        <f>INTMARB!S51+GIC!S51</f>
        <v>87239.516692680016</v>
      </c>
      <c r="T51" s="27">
        <f>INTMARB!T51+GIC!T51</f>
        <v>87113.125075680058</v>
      </c>
      <c r="U51" s="27">
        <f>INTMARB!U51+GIC!U51</f>
        <v>83004.842638079994</v>
      </c>
      <c r="V51" s="27">
        <f>INTMARB!V51+GIC!V51</f>
        <v>84599.093672280025</v>
      </c>
      <c r="W51" s="27">
        <f>INTMARB!W51+GIC!W51</f>
        <v>78963.74582976001</v>
      </c>
      <c r="X51" s="27">
        <f>INTMARB!X51+GIC!X51</f>
        <v>83976.380710199999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4166.1345090855821</v>
      </c>
      <c r="D52" s="27">
        <f t="shared" ref="D52:X52" si="20">SUM(D53:D54)</f>
        <v>4327.2028849816488</v>
      </c>
      <c r="E52" s="27">
        <f t="shared" si="20"/>
        <v>4571.2145080207874</v>
      </c>
      <c r="F52" s="27">
        <f t="shared" si="20"/>
        <v>4774.1186642993262</v>
      </c>
      <c r="G52" s="27">
        <f t="shared" si="20"/>
        <v>5117.4558684347148</v>
      </c>
      <c r="H52" s="27">
        <f t="shared" si="20"/>
        <v>4718.7676519695624</v>
      </c>
      <c r="I52" s="27">
        <f t="shared" si="20"/>
        <v>4576.148215090293</v>
      </c>
      <c r="J52" s="27">
        <f t="shared" si="20"/>
        <v>4954.4981749694989</v>
      </c>
      <c r="K52" s="27">
        <f t="shared" si="20"/>
        <v>5143.4667411412429</v>
      </c>
      <c r="L52" s="27">
        <f t="shared" si="20"/>
        <v>5592.1510770470086</v>
      </c>
      <c r="M52" s="27">
        <f t="shared" si="20"/>
        <v>5761.2160368365548</v>
      </c>
      <c r="N52" s="27">
        <f t="shared" si="20"/>
        <v>7809.6149391114759</v>
      </c>
      <c r="O52" s="27">
        <f t="shared" si="20"/>
        <v>8138.575875097993</v>
      </c>
      <c r="P52" s="27">
        <f t="shared" si="20"/>
        <v>8405.9779347278054</v>
      </c>
      <c r="Q52" s="27">
        <f t="shared" si="20"/>
        <v>8720.6638418780549</v>
      </c>
      <c r="R52" s="27">
        <f t="shared" si="20"/>
        <v>8722.7620693302415</v>
      </c>
      <c r="S52" s="27">
        <f t="shared" si="20"/>
        <v>9146.2809557837463</v>
      </c>
      <c r="T52" s="27">
        <f t="shared" si="20"/>
        <v>8772.2259715553701</v>
      </c>
      <c r="U52" s="27">
        <f t="shared" si="20"/>
        <v>8795.8190222836092</v>
      </c>
      <c r="V52" s="27">
        <f t="shared" si="20"/>
        <v>9171.020653743426</v>
      </c>
      <c r="W52" s="27">
        <f t="shared" si="20"/>
        <v>8600.895899204088</v>
      </c>
      <c r="X52" s="27">
        <f t="shared" si="20"/>
        <v>9198.6185958282185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164.34732599999998</v>
      </c>
      <c r="K53" s="8">
        <f>INTMARB!K53+GIC!K53</f>
        <v>178.63508519999999</v>
      </c>
      <c r="L53" s="8">
        <f>INTMARB!L53+GIC!L53</f>
        <v>191.96686080000001</v>
      </c>
      <c r="M53" s="8">
        <f>INTMARB!M53+GIC!M53</f>
        <v>187.22297879999996</v>
      </c>
      <c r="N53" s="8">
        <f>INTMARB!N53+GIC!N53</f>
        <v>2457.2938104000004</v>
      </c>
      <c r="O53" s="8">
        <f>INTMARB!O53+GIC!O53</f>
        <v>2391.8400792000002</v>
      </c>
      <c r="P53" s="8">
        <f>INTMARB!P53+GIC!P53</f>
        <v>2392.9541064000005</v>
      </c>
      <c r="Q53" s="8">
        <f>INTMARB!Q53+GIC!Q53</f>
        <v>2595.7837620000009</v>
      </c>
      <c r="R53" s="8">
        <f>INTMARB!R53+GIC!R53</f>
        <v>2768.6330100000005</v>
      </c>
      <c r="S53" s="8">
        <f>INTMARB!S53+GIC!S53</f>
        <v>3037.1176836000004</v>
      </c>
      <c r="T53" s="8">
        <f>INTMARB!T53+GIC!T53</f>
        <v>2538.6430212000005</v>
      </c>
      <c r="U53" s="8">
        <f>INTMARB!U53+GIC!U53</f>
        <v>2706.1064316000002</v>
      </c>
      <c r="V53" s="8">
        <f>INTMARB!V53+GIC!V53</f>
        <v>2967.6536603999998</v>
      </c>
      <c r="W53" s="8">
        <f>INTMARB!W53+GIC!W53</f>
        <v>2429.0117280000004</v>
      </c>
      <c r="X53" s="8">
        <f>INTMARB!X53+GIC!X53</f>
        <v>2880.6133356000005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4166.1345090855821</v>
      </c>
      <c r="D54" s="45">
        <f>INTMARB!D54+GIC!D54</f>
        <v>4327.2028849816488</v>
      </c>
      <c r="E54" s="45">
        <f>INTMARB!E54+GIC!E54</f>
        <v>4571.2145080207874</v>
      </c>
      <c r="F54" s="45">
        <f>INTMARB!F54+GIC!F54</f>
        <v>4774.1186642993262</v>
      </c>
      <c r="G54" s="45">
        <f>INTMARB!G54+GIC!G54</f>
        <v>5117.4558684347148</v>
      </c>
      <c r="H54" s="45">
        <f>INTMARB!H54+GIC!H54</f>
        <v>4718.7676519695624</v>
      </c>
      <c r="I54" s="45">
        <f>INTMARB!I54+GIC!I54</f>
        <v>4576.148215090293</v>
      </c>
      <c r="J54" s="45">
        <f>INTMARB!J54+GIC!J54</f>
        <v>4790.1508489694988</v>
      </c>
      <c r="K54" s="45">
        <f>INTMARB!K54+GIC!K54</f>
        <v>4964.8316559412433</v>
      </c>
      <c r="L54" s="45">
        <f>INTMARB!L54+GIC!L54</f>
        <v>5400.1842162470084</v>
      </c>
      <c r="M54" s="45">
        <f>INTMARB!M54+GIC!M54</f>
        <v>5573.9930580365544</v>
      </c>
      <c r="N54" s="45">
        <f>INTMARB!N54+GIC!N54</f>
        <v>5352.3211287114755</v>
      </c>
      <c r="O54" s="45">
        <f>INTMARB!O54+GIC!O54</f>
        <v>5746.7357958979928</v>
      </c>
      <c r="P54" s="45">
        <f>INTMARB!P54+GIC!P54</f>
        <v>6013.0238283278059</v>
      </c>
      <c r="Q54" s="45">
        <f>INTMARB!Q54+GIC!Q54</f>
        <v>6124.8800798780539</v>
      </c>
      <c r="R54" s="45">
        <f>INTMARB!R54+GIC!R54</f>
        <v>5954.1290593302419</v>
      </c>
      <c r="S54" s="45">
        <f>INTMARB!S54+GIC!S54</f>
        <v>6109.1632721837459</v>
      </c>
      <c r="T54" s="45">
        <f>INTMARB!T54+GIC!T54</f>
        <v>6233.5829503553696</v>
      </c>
      <c r="U54" s="45">
        <f>INTMARB!U54+GIC!U54</f>
        <v>6089.7125906836091</v>
      </c>
      <c r="V54" s="45">
        <f>INTMARB!V54+GIC!V54</f>
        <v>6203.3669933434257</v>
      </c>
      <c r="W54" s="45">
        <f>INTMARB!W54+GIC!W54</f>
        <v>6171.8841712040876</v>
      </c>
      <c r="X54" s="45">
        <f>INTMARB!X54+GIC!X54</f>
        <v>6318.0052602282176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44742.726801360011</v>
      </c>
      <c r="D61" s="49">
        <f t="shared" si="21"/>
        <v>45441.788970959999</v>
      </c>
      <c r="E61" s="49">
        <f t="shared" si="21"/>
        <v>43466.673240720011</v>
      </c>
      <c r="F61" s="49">
        <f t="shared" si="21"/>
        <v>46081.280737440014</v>
      </c>
      <c r="G61" s="49">
        <f t="shared" si="21"/>
        <v>46838.497652640006</v>
      </c>
      <c r="H61" s="49">
        <f t="shared" si="21"/>
        <v>49290.930673919989</v>
      </c>
      <c r="I61" s="49">
        <f t="shared" si="21"/>
        <v>45019.142545680006</v>
      </c>
      <c r="J61" s="49">
        <f t="shared" si="21"/>
        <v>48404.145286080005</v>
      </c>
      <c r="K61" s="49">
        <f t="shared" si="21"/>
        <v>53364.087293040022</v>
      </c>
      <c r="L61" s="49">
        <f t="shared" si="21"/>
        <v>55385.137615679989</v>
      </c>
      <c r="M61" s="49">
        <f t="shared" si="21"/>
        <v>61761.151929599975</v>
      </c>
      <c r="N61" s="49">
        <f t="shared" si="21"/>
        <v>52733.581470719997</v>
      </c>
      <c r="O61" s="49">
        <f t="shared" si="21"/>
        <v>59114.331086400001</v>
      </c>
      <c r="P61" s="49">
        <f t="shared" si="21"/>
        <v>64321.597740959987</v>
      </c>
      <c r="Q61" s="49">
        <f t="shared" si="21"/>
        <v>58681.722656879996</v>
      </c>
      <c r="R61" s="49">
        <f t="shared" si="21"/>
        <v>62427.162040559997</v>
      </c>
      <c r="S61" s="49">
        <f t="shared" si="21"/>
        <v>67182.075950400016</v>
      </c>
      <c r="T61" s="49">
        <f t="shared" si="21"/>
        <v>66198.823814159987</v>
      </c>
      <c r="U61" s="49">
        <f t="shared" si="21"/>
        <v>66648.911551919984</v>
      </c>
      <c r="V61" s="49">
        <f t="shared" si="21"/>
        <v>67528.475319600009</v>
      </c>
      <c r="W61" s="49">
        <f t="shared" si="21"/>
        <v>62135.155396800001</v>
      </c>
      <c r="X61" s="49">
        <f t="shared" si="21"/>
        <v>68371.29091512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39546.191865600005</v>
      </c>
      <c r="D62" s="52">
        <f>INTMARB!D62+GIC!D62</f>
        <v>40051.983686400003</v>
      </c>
      <c r="E62" s="52">
        <f>INTMARB!E62+GIC!E62</f>
        <v>37718.1278208</v>
      </c>
      <c r="F62" s="52">
        <f>INTMARB!F62+GIC!F62</f>
        <v>40190.640134400004</v>
      </c>
      <c r="G62" s="52">
        <f>INTMARB!G62+GIC!G62</f>
        <v>40490.687865600004</v>
      </c>
      <c r="H62" s="52">
        <f>INTMARB!H62+GIC!H62</f>
        <v>42572.88040319999</v>
      </c>
      <c r="I62" s="52">
        <f>INTMARB!I62+GIC!I62</f>
        <v>38026.463731200005</v>
      </c>
      <c r="J62" s="52">
        <f>INTMARB!J62+GIC!J62</f>
        <v>39016.431820800004</v>
      </c>
      <c r="K62" s="52">
        <f>INTMARB!K62+GIC!K62</f>
        <v>41136.368313600018</v>
      </c>
      <c r="L62" s="52">
        <f>INTMARB!L62+GIC!L62</f>
        <v>42161.503910399988</v>
      </c>
      <c r="M62" s="52">
        <f>INTMARB!M62+GIC!M62</f>
        <v>48477.296044799979</v>
      </c>
      <c r="N62" s="52">
        <f>INTMARB!N62+GIC!N62</f>
        <v>39330.800006399986</v>
      </c>
      <c r="O62" s="52">
        <f>INTMARB!O62+GIC!O62</f>
        <v>44594.075231999996</v>
      </c>
      <c r="P62" s="52">
        <f>INTMARB!P62+GIC!P62</f>
        <v>49436.625772799991</v>
      </c>
      <c r="Q62" s="52">
        <f>INTMARB!Q62+GIC!Q62</f>
        <v>42796.456415999994</v>
      </c>
      <c r="R62" s="52">
        <f>INTMARB!R62+GIC!R62</f>
        <v>46393.030656000003</v>
      </c>
      <c r="S62" s="52">
        <f>INTMARB!S62+GIC!S62</f>
        <v>50559.797836800011</v>
      </c>
      <c r="T62" s="52">
        <f>INTMARB!T62+GIC!T62</f>
        <v>48860.203795199996</v>
      </c>
      <c r="U62" s="52">
        <f>INTMARB!U62+GIC!U62</f>
        <v>49020.90399359999</v>
      </c>
      <c r="V62" s="52">
        <f>INTMARB!V62+GIC!V62</f>
        <v>49615.691731200008</v>
      </c>
      <c r="W62" s="52">
        <f>INTMARB!W62+GIC!W62</f>
        <v>45727.858310399999</v>
      </c>
      <c r="X62" s="52">
        <f>INTMARB!X62+GIC!X62</f>
        <v>51020.834054399995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356.69007359999983</v>
      </c>
      <c r="O63" s="52">
        <f>INTMARB!O63+GIC!O63</f>
        <v>361.86393599999997</v>
      </c>
      <c r="P63" s="52">
        <f>INTMARB!P63+GIC!P63</f>
        <v>357.83637119999992</v>
      </c>
      <c r="Q63" s="52">
        <f>INTMARB!Q63+GIC!Q63</f>
        <v>403.54715519999985</v>
      </c>
      <c r="R63" s="52">
        <f>INTMARB!R63+GIC!R63</f>
        <v>471.21983999999986</v>
      </c>
      <c r="S63" s="52">
        <f>INTMARB!S63+GIC!S63</f>
        <v>460.48826880000018</v>
      </c>
      <c r="T63" s="52">
        <f>INTMARB!T63+GIC!T63</f>
        <v>382.88396160000008</v>
      </c>
      <c r="U63" s="52">
        <f>INTMARB!U63+GIC!U63</f>
        <v>488.41390079999991</v>
      </c>
      <c r="V63" s="52">
        <f>INTMARB!V63+GIC!V63</f>
        <v>360.2979072</v>
      </c>
      <c r="W63" s="52">
        <f>INTMARB!W63+GIC!W63</f>
        <v>411.23577599999987</v>
      </c>
      <c r="X63" s="52">
        <f>INTMARB!X63+GIC!X63</f>
        <v>326.40209279999988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341.14069080000002</v>
      </c>
      <c r="D64" s="52">
        <f>INTMARB!D64+GIC!D64</f>
        <v>375.86655288000003</v>
      </c>
      <c r="E64" s="52">
        <f>INTMARB!E64+GIC!E64</f>
        <v>457.4935965599999</v>
      </c>
      <c r="F64" s="52">
        <f>INTMARB!F64+GIC!F64</f>
        <v>469.72375632000001</v>
      </c>
      <c r="G64" s="52">
        <f>INTMARB!G64+GIC!G64</f>
        <v>501.77404367999998</v>
      </c>
      <c r="H64" s="52">
        <f>INTMARB!H64+GIC!H64</f>
        <v>554.89988735999987</v>
      </c>
      <c r="I64" s="52">
        <f>INTMARB!I64+GIC!I64</f>
        <v>616.37933448000001</v>
      </c>
      <c r="J64" s="52">
        <f>INTMARB!J64+GIC!J64</f>
        <v>644.00682528000016</v>
      </c>
      <c r="K64" s="52">
        <f>INTMARB!K64+GIC!K64</f>
        <v>706.79693448</v>
      </c>
      <c r="L64" s="52">
        <f>INTMARB!L64+GIC!L64</f>
        <v>886.26702527999987</v>
      </c>
      <c r="M64" s="52">
        <f>INTMARB!M64+GIC!M64</f>
        <v>1004.0394873600002</v>
      </c>
      <c r="N64" s="52">
        <f>INTMARB!N64+GIC!N64</f>
        <v>1020.1279233600001</v>
      </c>
      <c r="O64" s="52">
        <f>INTMARB!O64+GIC!O64</f>
        <v>1146.9154132799999</v>
      </c>
      <c r="P64" s="52">
        <f>INTMARB!P64+GIC!P64</f>
        <v>1308.6681753600001</v>
      </c>
      <c r="Q64" s="52">
        <f>INTMARB!Q64+GIC!Q64</f>
        <v>1384.8609247199997</v>
      </c>
      <c r="R64" s="52">
        <f>INTMARB!R64+GIC!R64</f>
        <v>1558.0849284000005</v>
      </c>
      <c r="S64" s="52">
        <f>INTMARB!S64+GIC!S64</f>
        <v>1677.2091336000003</v>
      </c>
      <c r="T64" s="52">
        <f>INTMARB!T64+GIC!T64</f>
        <v>1768.3152832799999</v>
      </c>
      <c r="U64" s="52">
        <f>INTMARB!U64+GIC!U64</f>
        <v>1873.0491343200003</v>
      </c>
      <c r="V64" s="52">
        <f>INTMARB!V64+GIC!V64</f>
        <v>2005.1158327200001</v>
      </c>
      <c r="W64" s="52">
        <f>INTMARB!W64+GIC!W64</f>
        <v>2101.4182425600002</v>
      </c>
      <c r="X64" s="52">
        <f>INTMARB!X64+GIC!X64</f>
        <v>2380.0992415200003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3887.69976</v>
      </c>
      <c r="D65" s="52">
        <f>INTMARB!D65+GIC!D65</f>
        <v>4043.1999599999999</v>
      </c>
      <c r="E65" s="52">
        <f>INTMARB!E65+GIC!E65</f>
        <v>4276.7002800000009</v>
      </c>
      <c r="F65" s="52">
        <f>INTMARB!F65+GIC!F65</f>
        <v>4483.10016</v>
      </c>
      <c r="G65" s="52">
        <f>INTMARB!G65+GIC!G65</f>
        <v>4823.400599999999</v>
      </c>
      <c r="H65" s="52">
        <f>INTMARB!H65+GIC!H65</f>
        <v>4429.4000399999995</v>
      </c>
      <c r="I65" s="52">
        <f>INTMARB!I65+GIC!I65</f>
        <v>4277.9998799999994</v>
      </c>
      <c r="J65" s="52">
        <f>INTMARB!J65+GIC!J65</f>
        <v>4514.61024</v>
      </c>
      <c r="K65" s="52">
        <f>INTMARB!K65+GIC!K65</f>
        <v>4717.7499600000001</v>
      </c>
      <c r="L65" s="52">
        <f>INTMARB!L65+GIC!L65</f>
        <v>5038.2406799999999</v>
      </c>
      <c r="M65" s="52">
        <f>INTMARB!M65+GIC!M65</f>
        <v>5107.6364399999975</v>
      </c>
      <c r="N65" s="52">
        <f>INTMARB!N65+GIC!N65</f>
        <v>4810.2731999999996</v>
      </c>
      <c r="O65" s="52">
        <f>INTMARB!O65+GIC!O65</f>
        <v>5067.3769200000006</v>
      </c>
      <c r="P65" s="52">
        <f>INTMARB!P65+GIC!P65</f>
        <v>5244.9429599999994</v>
      </c>
      <c r="Q65" s="52">
        <f>INTMARB!Q65+GIC!Q65</f>
        <v>5285.4494399999994</v>
      </c>
      <c r="R65" s="52">
        <f>INTMARB!R65+GIC!R65</f>
        <v>5099.1490799999992</v>
      </c>
      <c r="S65" s="52">
        <f>INTMARB!S65+GIC!S65</f>
        <v>5192.5572000000002</v>
      </c>
      <c r="T65" s="52">
        <f>INTMARB!T65+GIC!T65</f>
        <v>5293.0018799999989</v>
      </c>
      <c r="U65" s="52">
        <f>INTMARB!U65+GIC!U65</f>
        <v>5165.6655600000004</v>
      </c>
      <c r="V65" s="52">
        <f>INTMARB!V65+GIC!V65</f>
        <v>5216.9986799999988</v>
      </c>
      <c r="W65" s="52">
        <f>INTMARB!W65+GIC!W65</f>
        <v>5146.4368799999993</v>
      </c>
      <c r="X65" s="52">
        <f>INTMARB!X65+GIC!X65</f>
        <v>5202.3167999999996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173.95560000000003</v>
      </c>
      <c r="D67" s="52">
        <f>INTMARB!D67+GIC!D67</f>
        <v>158.66280000000003</v>
      </c>
      <c r="E67" s="52">
        <f>INTMARB!E67+GIC!E67</f>
        <v>168.22079999999997</v>
      </c>
      <c r="F67" s="52">
        <f>INTMARB!F67+GIC!F67</f>
        <v>141.45840000000007</v>
      </c>
      <c r="G67" s="52">
        <f>INTMARB!G67+GIC!G67</f>
        <v>152.92799999999997</v>
      </c>
      <c r="H67" s="52">
        <f>INTMARB!H67+GIC!H67</f>
        <v>298.20960000000014</v>
      </c>
      <c r="I67" s="52">
        <f>INTMARB!I67+GIC!I67</f>
        <v>424.37520000000006</v>
      </c>
      <c r="J67" s="52">
        <f>INTMARB!J67+GIC!J67</f>
        <v>810.5183999999997</v>
      </c>
      <c r="K67" s="52">
        <f>INTMARB!K67+GIC!K67</f>
        <v>1294.1532</v>
      </c>
      <c r="L67" s="52">
        <f>INTMARB!L67+GIC!L67</f>
        <v>1192.8383999999999</v>
      </c>
      <c r="M67" s="52">
        <f>INTMARB!M67+GIC!M67</f>
        <v>1181.3688</v>
      </c>
      <c r="N67" s="52">
        <f>INTMARB!N67+GIC!N67</f>
        <v>1166.076</v>
      </c>
      <c r="O67" s="52">
        <f>INTMARB!O67+GIC!O67</f>
        <v>1194.7500000000002</v>
      </c>
      <c r="P67" s="52">
        <f>INTMARB!P67+GIC!P67</f>
        <v>1169.8992000000003</v>
      </c>
      <c r="Q67" s="52">
        <f>INTMARB!Q67+GIC!Q67</f>
        <v>1225.1505571200003</v>
      </c>
      <c r="R67" s="52">
        <f>INTMARB!R67+GIC!R67</f>
        <v>1280.56707648</v>
      </c>
      <c r="S67" s="52">
        <f>INTMARB!S67+GIC!S67</f>
        <v>1411.6793875200001</v>
      </c>
      <c r="T67" s="52">
        <f>INTMARB!T67+GIC!T67</f>
        <v>1594.64677968</v>
      </c>
      <c r="U67" s="52">
        <f>INTMARB!U67+GIC!U67</f>
        <v>1737.0000633599998</v>
      </c>
      <c r="V67" s="52">
        <f>INTMARB!V67+GIC!V67</f>
        <v>1936.9587758399998</v>
      </c>
      <c r="W67" s="52">
        <f>INTMARB!W67+GIC!W67</f>
        <v>1675.4111150399997</v>
      </c>
      <c r="X67" s="52">
        <f>INTMARB!X67+GIC!X67</f>
        <v>2123.5418956799999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793.73888496000006</v>
      </c>
      <c r="D69" s="52">
        <f>INTMARB!D69+GIC!D69</f>
        <v>812.07597167999995</v>
      </c>
      <c r="E69" s="52">
        <f>INTMARB!E69+GIC!E69</f>
        <v>846.13074336000022</v>
      </c>
      <c r="F69" s="52">
        <f>INTMARB!F69+GIC!F69</f>
        <v>796.35828672000025</v>
      </c>
      <c r="G69" s="52">
        <f>INTMARB!G69+GIC!G69</f>
        <v>869.70714336000003</v>
      </c>
      <c r="H69" s="52">
        <f>INTMARB!H69+GIC!H69</f>
        <v>1435.5407433600001</v>
      </c>
      <c r="I69" s="52">
        <f>INTMARB!I69+GIC!I69</f>
        <v>1673.9243999999999</v>
      </c>
      <c r="J69" s="52">
        <f>INTMARB!J69+GIC!J69</f>
        <v>3418.578</v>
      </c>
      <c r="K69" s="52">
        <f>INTMARB!K69+GIC!K69</f>
        <v>5509.0188849600008</v>
      </c>
      <c r="L69" s="52">
        <f>INTMARB!L69+GIC!L69</f>
        <v>6106.2875999999987</v>
      </c>
      <c r="M69" s="52">
        <f>INTMARB!M69+GIC!M69</f>
        <v>5990.8111574399991</v>
      </c>
      <c r="N69" s="52">
        <f>INTMARB!N69+GIC!N69</f>
        <v>6049.6142673600016</v>
      </c>
      <c r="O69" s="52">
        <f>INTMARB!O69+GIC!O69</f>
        <v>6749.3495851199996</v>
      </c>
      <c r="P69" s="52">
        <f>INTMARB!P69+GIC!P69</f>
        <v>6803.6252615999992</v>
      </c>
      <c r="Q69" s="52">
        <f>INTMARB!Q69+GIC!Q69</f>
        <v>7537.5644558399999</v>
      </c>
      <c r="R69" s="52">
        <f>INTMARB!R69+GIC!R69</f>
        <v>7600.4800545600001</v>
      </c>
      <c r="S69" s="52">
        <f>INTMARB!S69+GIC!S69</f>
        <v>7834.0844563199971</v>
      </c>
      <c r="T69" s="52">
        <f>INTMARB!T69+GIC!T69</f>
        <v>8294.4627307199989</v>
      </c>
      <c r="U69" s="52">
        <f>INTMARB!U69+GIC!U69</f>
        <v>8338.9991875199994</v>
      </c>
      <c r="V69" s="52">
        <f>INTMARB!V69+GIC!V69</f>
        <v>8316.1466467199989</v>
      </c>
      <c r="W69" s="52">
        <f>INTMARB!W69+GIC!W69</f>
        <v>6989.5551239999968</v>
      </c>
      <c r="X69" s="52">
        <f>INTMARB!X69+GIC!X69</f>
        <v>7305.1388740799975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48.693708000000001</v>
      </c>
      <c r="R72" s="55">
        <f>INTMARB!R72+GIC!R72</f>
        <v>24.630405119999999</v>
      </c>
      <c r="S72" s="55">
        <f>INTMARB!S72+GIC!S72</f>
        <v>46.259667359999987</v>
      </c>
      <c r="T72" s="55">
        <f>INTMARB!T72+GIC!T72</f>
        <v>5.3093836800000007</v>
      </c>
      <c r="U72" s="55">
        <f>INTMARB!U72+GIC!U72</f>
        <v>24.879712319999992</v>
      </c>
      <c r="V72" s="55">
        <f>INTMARB!V72+GIC!V72</f>
        <v>77.265745919999972</v>
      </c>
      <c r="W72" s="55">
        <f>INTMARB!W72+GIC!W72</f>
        <v>83.239948800000022</v>
      </c>
      <c r="X72" s="55">
        <f>INTMARB!X72+GIC!X72</f>
        <v>12.957956639999999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9071.3670616800009</v>
      </c>
      <c r="D2" s="21">
        <f t="shared" ref="D2:X2" si="0">SUM(D3,D17,D22,D25,D26,D51,D52)</f>
        <v>7692.9051250799994</v>
      </c>
      <c r="E2" s="21">
        <f t="shared" si="0"/>
        <v>7452.1726527600003</v>
      </c>
      <c r="F2" s="21">
        <f t="shared" si="0"/>
        <v>7992.1005821999988</v>
      </c>
      <c r="G2" s="21">
        <f t="shared" si="0"/>
        <v>9030.2075773200013</v>
      </c>
      <c r="H2" s="21">
        <f t="shared" si="0"/>
        <v>8255.1742711200022</v>
      </c>
      <c r="I2" s="21">
        <f t="shared" si="0"/>
        <v>8552.6431873200017</v>
      </c>
      <c r="J2" s="21">
        <f t="shared" si="0"/>
        <v>8768.2594417200016</v>
      </c>
      <c r="K2" s="21">
        <f t="shared" si="0"/>
        <v>7660.0368446399989</v>
      </c>
      <c r="L2" s="21">
        <f t="shared" si="0"/>
        <v>7643.6554953600007</v>
      </c>
      <c r="M2" s="21">
        <f t="shared" si="0"/>
        <v>7412.4722232000022</v>
      </c>
      <c r="N2" s="21">
        <f t="shared" si="0"/>
        <v>8500.0966059599996</v>
      </c>
      <c r="O2" s="21">
        <f t="shared" si="0"/>
        <v>8047.6792102800009</v>
      </c>
      <c r="P2" s="21">
        <f t="shared" si="0"/>
        <v>7353.8315632800022</v>
      </c>
      <c r="Q2" s="21">
        <f t="shared" si="0"/>
        <v>6292.4443124400013</v>
      </c>
      <c r="R2" s="21">
        <f t="shared" si="0"/>
        <v>5626.3191011999997</v>
      </c>
      <c r="S2" s="21">
        <f t="shared" si="0"/>
        <v>5331.5884857600004</v>
      </c>
      <c r="T2" s="21">
        <f t="shared" si="0"/>
        <v>5632.3629514800014</v>
      </c>
      <c r="U2" s="21">
        <f t="shared" si="0"/>
        <v>6348.2499759599996</v>
      </c>
      <c r="V2" s="21">
        <f t="shared" si="0"/>
        <v>5551.1508315599995</v>
      </c>
      <c r="W2" s="21">
        <f t="shared" si="0"/>
        <v>3167.7742310400004</v>
      </c>
      <c r="X2" s="21">
        <f t="shared" si="0"/>
        <v>3469.7781885600002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9071.3670616800009</v>
      </c>
      <c r="D26" s="27">
        <f t="shared" si="13"/>
        <v>7692.9051250799994</v>
      </c>
      <c r="E26" s="27">
        <f t="shared" si="13"/>
        <v>7452.1726527600003</v>
      </c>
      <c r="F26" s="27">
        <f t="shared" si="13"/>
        <v>7992.1005821999988</v>
      </c>
      <c r="G26" s="27">
        <f t="shared" si="13"/>
        <v>9030.2075773200013</v>
      </c>
      <c r="H26" s="27">
        <f t="shared" si="13"/>
        <v>8255.1742711200022</v>
      </c>
      <c r="I26" s="27">
        <f t="shared" si="13"/>
        <v>8552.6431873200017</v>
      </c>
      <c r="J26" s="27">
        <f t="shared" si="13"/>
        <v>8768.2594417200016</v>
      </c>
      <c r="K26" s="27">
        <f t="shared" si="13"/>
        <v>7660.0368446399989</v>
      </c>
      <c r="L26" s="27">
        <f t="shared" si="13"/>
        <v>7643.6554953600007</v>
      </c>
      <c r="M26" s="27">
        <f t="shared" si="13"/>
        <v>7412.4722232000022</v>
      </c>
      <c r="N26" s="27">
        <f t="shared" si="13"/>
        <v>8500.0966059599996</v>
      </c>
      <c r="O26" s="27">
        <f t="shared" si="13"/>
        <v>8047.6792102800009</v>
      </c>
      <c r="P26" s="27">
        <f t="shared" si="13"/>
        <v>7353.8315632800022</v>
      </c>
      <c r="Q26" s="27">
        <f t="shared" si="13"/>
        <v>6292.4443124400013</v>
      </c>
      <c r="R26" s="27">
        <f t="shared" si="13"/>
        <v>5626.3191011999997</v>
      </c>
      <c r="S26" s="27">
        <f t="shared" si="13"/>
        <v>5331.5884857600004</v>
      </c>
      <c r="T26" s="27">
        <f t="shared" si="13"/>
        <v>5632.3629514800014</v>
      </c>
      <c r="U26" s="27">
        <f t="shared" si="13"/>
        <v>6348.2499759599996</v>
      </c>
      <c r="V26" s="27">
        <f t="shared" si="13"/>
        <v>5551.1508315599995</v>
      </c>
      <c r="W26" s="27">
        <f t="shared" ref="W26:X26" si="14">SUM(W27,W33)</f>
        <v>3167.7742310400004</v>
      </c>
      <c r="X26" s="27">
        <f t="shared" si="14"/>
        <v>3469.7781885600002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9071.3670616800009</v>
      </c>
      <c r="D33" s="19">
        <f t="shared" si="17"/>
        <v>7692.9051250799994</v>
      </c>
      <c r="E33" s="19">
        <f t="shared" si="17"/>
        <v>7452.1726527600003</v>
      </c>
      <c r="F33" s="19">
        <f t="shared" si="17"/>
        <v>7992.1005821999988</v>
      </c>
      <c r="G33" s="19">
        <f t="shared" si="17"/>
        <v>9030.2075773200013</v>
      </c>
      <c r="H33" s="19">
        <f t="shared" si="17"/>
        <v>8255.1742711200022</v>
      </c>
      <c r="I33" s="19">
        <f t="shared" si="17"/>
        <v>8552.6431873200017</v>
      </c>
      <c r="J33" s="19">
        <f t="shared" si="17"/>
        <v>8768.2594417200016</v>
      </c>
      <c r="K33" s="19">
        <f t="shared" si="17"/>
        <v>7660.0368446399989</v>
      </c>
      <c r="L33" s="19">
        <f t="shared" si="17"/>
        <v>7643.6554953600007</v>
      </c>
      <c r="M33" s="19">
        <f t="shared" si="17"/>
        <v>7412.4722232000022</v>
      </c>
      <c r="N33" s="19">
        <f t="shared" si="17"/>
        <v>8500.0966059599996</v>
      </c>
      <c r="O33" s="19">
        <f t="shared" si="17"/>
        <v>8047.6792102800009</v>
      </c>
      <c r="P33" s="19">
        <f t="shared" si="17"/>
        <v>7353.8315632800022</v>
      </c>
      <c r="Q33" s="19">
        <f t="shared" si="17"/>
        <v>6292.4443124400013</v>
      </c>
      <c r="R33" s="19">
        <f t="shared" si="17"/>
        <v>5626.3191011999997</v>
      </c>
      <c r="S33" s="19">
        <f t="shared" si="17"/>
        <v>5331.5884857600004</v>
      </c>
      <c r="T33" s="19">
        <f t="shared" si="17"/>
        <v>5632.3629514800014</v>
      </c>
      <c r="U33" s="19">
        <f t="shared" si="17"/>
        <v>6348.2499759599996</v>
      </c>
      <c r="V33" s="19">
        <f t="shared" si="17"/>
        <v>5551.1508315599995</v>
      </c>
      <c r="W33" s="19">
        <f t="shared" ref="W33:X33" si="18">SUM(W34:W50)</f>
        <v>3167.7742310400004</v>
      </c>
      <c r="X33" s="19">
        <f t="shared" si="18"/>
        <v>3469.7781885600002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1239.4707296400002</v>
      </c>
      <c r="D43" s="8">
        <f>INTMARB_IN!D43+INTMARB_EX!D43</f>
        <v>1051.4790889199999</v>
      </c>
      <c r="E43" s="8">
        <f>INTMARB_IN!E43+INTMARB_EX!E43</f>
        <v>876.23244071999989</v>
      </c>
      <c r="F43" s="8">
        <f>INTMARB_IN!F43+INTMARB_EX!F43</f>
        <v>735.51894156000003</v>
      </c>
      <c r="G43" s="8">
        <f>INTMARB_IN!G43+INTMARB_EX!G43</f>
        <v>618.71994287999996</v>
      </c>
      <c r="H43" s="8">
        <f>INTMARB_IN!H43+INTMARB_EX!H43</f>
        <v>571.36897583999996</v>
      </c>
      <c r="I43" s="8">
        <f>INTMARB_IN!I43+INTMARB_EX!I43</f>
        <v>416.68899012000003</v>
      </c>
      <c r="J43" s="8">
        <f>INTMARB_IN!J43+INTMARB_EX!J43</f>
        <v>359.86777632000008</v>
      </c>
      <c r="K43" s="8">
        <f>INTMARB_IN!K43+INTMARB_EX!K43</f>
        <v>366.18118523999999</v>
      </c>
      <c r="L43" s="8">
        <f>INTMARB_IN!L43+INTMARB_EX!L43</f>
        <v>315.67338036000007</v>
      </c>
      <c r="M43" s="8">
        <f>INTMARB_IN!M43+INTMARB_EX!M43</f>
        <v>366.18118523999993</v>
      </c>
      <c r="N43" s="8">
        <f>INTMARB_IN!N43+INTMARB_EX!N43</f>
        <v>605.20268016</v>
      </c>
      <c r="O43" s="8">
        <f>INTMARB_IN!O43+INTMARB_EX!O43</f>
        <v>638.12433204000013</v>
      </c>
      <c r="P43" s="8">
        <f>INTMARB_IN!P43+INTMARB_EX!P43</f>
        <v>547.40299068000002</v>
      </c>
      <c r="Q43" s="8">
        <f>INTMARB_IN!Q43+INTMARB_EX!Q43</f>
        <v>565.81930080000006</v>
      </c>
      <c r="R43" s="8">
        <f>INTMARB_IN!R43+INTMARB_EX!R43</f>
        <v>668.33730288000015</v>
      </c>
      <c r="S43" s="8">
        <f>INTMARB_IN!S43+INTMARB_EX!S43</f>
        <v>812.07932832000017</v>
      </c>
      <c r="T43" s="8">
        <f>INTMARB_IN!T43+INTMARB_EX!T43</f>
        <v>642.60696708</v>
      </c>
      <c r="U43" s="8">
        <f>INTMARB_IN!U43+INTMARB_EX!U43</f>
        <v>603.34336296000004</v>
      </c>
      <c r="V43" s="8">
        <f>INTMARB_IN!V43+INTMARB_EX!V43</f>
        <v>509.67058895999998</v>
      </c>
      <c r="W43" s="8">
        <f>INTMARB_IN!W43+INTMARB_EX!W43</f>
        <v>536.66376660000003</v>
      </c>
      <c r="X43" s="8">
        <f>INTMARB_IN!X43+INTMARB_EX!X43</f>
        <v>646.36348139999996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7711.0833600000024</v>
      </c>
      <c r="D44" s="8">
        <f>INTMARB_IN!D44+INTMARB_EX!D44</f>
        <v>6535.3462761599994</v>
      </c>
      <c r="E44" s="8">
        <f>INTMARB_IN!E44+INTMARB_EX!E44</f>
        <v>6472.8072000000011</v>
      </c>
      <c r="F44" s="8">
        <f>INTMARB_IN!F44+INTMARB_EX!F44</f>
        <v>7145.7467630399988</v>
      </c>
      <c r="G44" s="8">
        <f>INTMARB_IN!G44+INTMARB_EX!G44</f>
        <v>8312.9677725600013</v>
      </c>
      <c r="H44" s="8">
        <f>INTMARB_IN!H44+INTMARB_EX!H44</f>
        <v>7566.8130417600023</v>
      </c>
      <c r="I44" s="8">
        <f>INTMARB_IN!I44+INTMARB_EX!I44</f>
        <v>8040.5130232800011</v>
      </c>
      <c r="J44" s="8">
        <f>INTMARB_IN!J44+INTMARB_EX!J44</f>
        <v>8309.8718035200018</v>
      </c>
      <c r="K44" s="8">
        <f>INTMARB_IN!K44+INTMARB_EX!K44</f>
        <v>7204.5721252799995</v>
      </c>
      <c r="L44" s="8">
        <f>INTMARB_IN!L44+INTMARB_EX!L44</f>
        <v>7251.013332720001</v>
      </c>
      <c r="M44" s="8">
        <f>INTMARB_IN!M44+INTMARB_EX!M44</f>
        <v>6978.5585834400026</v>
      </c>
      <c r="N44" s="8">
        <f>INTMARB_IN!N44+INTMARB_EX!N44</f>
        <v>7836.3977990400008</v>
      </c>
      <c r="O44" s="8">
        <f>INTMARB_IN!O44+INTMARB_EX!O44</f>
        <v>7354.1374394400009</v>
      </c>
      <c r="P44" s="8">
        <f>INTMARB_IN!P44+INTMARB_EX!P44</f>
        <v>6754.0898217600025</v>
      </c>
      <c r="Q44" s="8">
        <f>INTMARB_IN!Q44+INTMARB_EX!Q44</f>
        <v>5674.2862608000014</v>
      </c>
      <c r="R44" s="8">
        <f>INTMARB_IN!R44+INTMARB_EX!R44</f>
        <v>4902.564359519999</v>
      </c>
      <c r="S44" s="8">
        <f>INTMARB_IN!S44+INTMARB_EX!S44</f>
        <v>4464.0917186400002</v>
      </c>
      <c r="T44" s="8">
        <f>INTMARB_IN!T44+INTMARB_EX!T44</f>
        <v>4943.5748733600012</v>
      </c>
      <c r="U44" s="8">
        <f>INTMARB_IN!U44+INTMARB_EX!U44</f>
        <v>5701.8041899199989</v>
      </c>
      <c r="V44" s="8">
        <f>INTMARB_IN!V44+INTMARB_EX!V44</f>
        <v>5007.61414728</v>
      </c>
      <c r="W44" s="8">
        <f>INTMARB_IN!W44+INTMARB_EX!W44</f>
        <v>2588.0080413600003</v>
      </c>
      <c r="X44" s="8">
        <f>INTMARB_IN!X44+INTMARB_EX!X44</f>
        <v>2786.4696600000002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120.81297204000001</v>
      </c>
      <c r="D46" s="8">
        <f>INTMARB_IN!D46+INTMARB_EX!D46</f>
        <v>106.07976000000001</v>
      </c>
      <c r="E46" s="8">
        <f>INTMARB_IN!E46+INTMARB_EX!E46</f>
        <v>103.13301204000001</v>
      </c>
      <c r="F46" s="8">
        <f>INTMARB_IN!F46+INTMARB_EX!F46</f>
        <v>110.8348776</v>
      </c>
      <c r="G46" s="8">
        <f>INTMARB_IN!G46+INTMARB_EX!G46</f>
        <v>98.519861879999979</v>
      </c>
      <c r="H46" s="8">
        <f>INTMARB_IN!H46+INTMARB_EX!H46</f>
        <v>116.99225351999996</v>
      </c>
      <c r="I46" s="8">
        <f>INTMARB_IN!I46+INTMARB_EX!I46</f>
        <v>95.441173920000011</v>
      </c>
      <c r="J46" s="8">
        <f>INTMARB_IN!J46+INTMARB_EX!J46</f>
        <v>98.519861879999993</v>
      </c>
      <c r="K46" s="8">
        <f>INTMARB_IN!K46+INTMARB_EX!K46</f>
        <v>89.283534119999985</v>
      </c>
      <c r="L46" s="8">
        <f>INTMARB_IN!L46+INTMARB_EX!L46</f>
        <v>76.968782279999999</v>
      </c>
      <c r="M46" s="8">
        <f>INTMARB_IN!M46+INTMARB_EX!M46</f>
        <v>67.73245451999999</v>
      </c>
      <c r="N46" s="8">
        <f>INTMARB_IN!N46+INTMARB_EX!N46</f>
        <v>58.49612676000001</v>
      </c>
      <c r="O46" s="8">
        <f>INTMARB_IN!O46+INTMARB_EX!O46</f>
        <v>55.417438800000006</v>
      </c>
      <c r="P46" s="8">
        <f>INTMARB_IN!P46+INTMARB_EX!P46</f>
        <v>52.338750839999996</v>
      </c>
      <c r="Q46" s="8">
        <f>INTMARB_IN!Q46+INTMARB_EX!Q46</f>
        <v>52.338750839999996</v>
      </c>
      <c r="R46" s="8">
        <f>INTMARB_IN!R46+INTMARB_EX!R46</f>
        <v>55.417438800000006</v>
      </c>
      <c r="S46" s="8">
        <f>INTMARB_IN!S46+INTMARB_EX!S46</f>
        <v>55.417438800000014</v>
      </c>
      <c r="T46" s="8">
        <f>INTMARB_IN!T46+INTMARB_EX!T46</f>
        <v>46.181111040000005</v>
      </c>
      <c r="U46" s="8">
        <f>INTMARB_IN!U46+INTMARB_EX!U46</f>
        <v>43.102423079999994</v>
      </c>
      <c r="V46" s="8">
        <f>INTMARB_IN!V46+INTMARB_EX!V46</f>
        <v>33.866095319999992</v>
      </c>
      <c r="W46" s="8">
        <f>INTMARB_IN!W46+INTMARB_EX!W46</f>
        <v>43.102423079999994</v>
      </c>
      <c r="X46" s="8">
        <f>INTMARB_IN!X46+INTMARB_EX!X46</f>
        <v>36.945047160000009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4.2470654399999992</v>
      </c>
      <c r="O61" s="49">
        <f t="shared" si="21"/>
        <v>4.2363604799999983</v>
      </c>
      <c r="P61" s="49">
        <f t="shared" si="21"/>
        <v>4.5796838399999995</v>
      </c>
      <c r="Q61" s="49">
        <f t="shared" si="21"/>
        <v>4.730317920000001</v>
      </c>
      <c r="R61" s="49">
        <f t="shared" si="21"/>
        <v>4.7853720000000006</v>
      </c>
      <c r="S61" s="49">
        <f t="shared" si="21"/>
        <v>4.5478238399999986</v>
      </c>
      <c r="T61" s="49">
        <f t="shared" si="21"/>
        <v>4.7652364800000004</v>
      </c>
      <c r="U61" s="49">
        <f t="shared" si="21"/>
        <v>4.2001675199999999</v>
      </c>
      <c r="V61" s="49">
        <f t="shared" si="21"/>
        <v>4.6097596800000007</v>
      </c>
      <c r="W61" s="49">
        <f t="shared" si="21"/>
        <v>3.7520884799999985</v>
      </c>
      <c r="X61" s="49">
        <f t="shared" si="21"/>
        <v>3.7724788799999991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4.2470654399999992</v>
      </c>
      <c r="O69" s="52">
        <f>INTMARB_IN!O69+INTMARB_EX!O69</f>
        <v>4.2363604799999983</v>
      </c>
      <c r="P69" s="52">
        <f>INTMARB_IN!P69+INTMARB_EX!P69</f>
        <v>4.5796838399999995</v>
      </c>
      <c r="Q69" s="52">
        <f>INTMARB_IN!Q69+INTMARB_EX!Q69</f>
        <v>4.730317920000001</v>
      </c>
      <c r="R69" s="52">
        <f>INTMARB_IN!R69+INTMARB_EX!R69</f>
        <v>4.7853720000000006</v>
      </c>
      <c r="S69" s="52">
        <f>INTMARB_IN!S69+INTMARB_EX!S69</f>
        <v>4.5478238399999986</v>
      </c>
      <c r="T69" s="52">
        <f>INTMARB_IN!T69+INTMARB_EX!T69</f>
        <v>4.7652364800000004</v>
      </c>
      <c r="U69" s="52">
        <f>INTMARB_IN!U69+INTMARB_EX!U69</f>
        <v>4.2001675199999999</v>
      </c>
      <c r="V69" s="52">
        <f>INTMARB_IN!V69+INTMARB_EX!V69</f>
        <v>4.6097596800000007</v>
      </c>
      <c r="W69" s="52">
        <f>INTMARB_IN!W69+INTMARB_EX!W69</f>
        <v>3.7520884799999985</v>
      </c>
      <c r="X69" s="52">
        <f>INTMARB_IN!X69+INTMARB_EX!X69</f>
        <v>3.7724788799999991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2657.9310469488328</v>
      </c>
      <c r="D2" s="21">
        <f t="shared" ref="D2:X2" si="0">SUM(D3,D17,D22,D25,D26,D51,D52)</f>
        <v>2262.9656643901831</v>
      </c>
      <c r="E2" s="21">
        <f t="shared" si="0"/>
        <v>2041.7304534248963</v>
      </c>
      <c r="F2" s="21">
        <f t="shared" si="0"/>
        <v>2152.7884291391201</v>
      </c>
      <c r="G2" s="21">
        <f t="shared" si="0"/>
        <v>2489.1453998868074</v>
      </c>
      <c r="H2" s="21">
        <f t="shared" si="0"/>
        <v>2177.2497116816653</v>
      </c>
      <c r="I2" s="21">
        <f t="shared" si="0"/>
        <v>2066.4877343554085</v>
      </c>
      <c r="J2" s="21">
        <f t="shared" si="0"/>
        <v>2157.754776795538</v>
      </c>
      <c r="K2" s="21">
        <f t="shared" si="0"/>
        <v>1835.3905385016878</v>
      </c>
      <c r="L2" s="21">
        <f t="shared" si="0"/>
        <v>1959.2887405924589</v>
      </c>
      <c r="M2" s="21">
        <f t="shared" si="0"/>
        <v>1906.3111764032242</v>
      </c>
      <c r="N2" s="21">
        <f t="shared" si="0"/>
        <v>2123.4095359768567</v>
      </c>
      <c r="O2" s="21">
        <f t="shared" si="0"/>
        <v>2022.3665725169431</v>
      </c>
      <c r="P2" s="21">
        <f t="shared" si="0"/>
        <v>1733.2497863402473</v>
      </c>
      <c r="Q2" s="21">
        <f t="shared" si="0"/>
        <v>1496.4510597470537</v>
      </c>
      <c r="R2" s="21">
        <f t="shared" si="0"/>
        <v>1266.4066543424146</v>
      </c>
      <c r="S2" s="21">
        <f t="shared" si="0"/>
        <v>1319.9960375848909</v>
      </c>
      <c r="T2" s="21">
        <f t="shared" si="0"/>
        <v>1374.8487670574634</v>
      </c>
      <c r="U2" s="21">
        <f t="shared" si="0"/>
        <v>1555.1529701562661</v>
      </c>
      <c r="V2" s="21">
        <f t="shared" si="0"/>
        <v>1325.5677138366711</v>
      </c>
      <c r="W2" s="21">
        <f t="shared" si="0"/>
        <v>686.0997506233781</v>
      </c>
      <c r="X2" s="21">
        <f t="shared" si="0"/>
        <v>723.50792880397648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2657.9310469488328</v>
      </c>
      <c r="D26" s="27">
        <f t="shared" ref="D26:X26" si="14">SUM(D27,D33)</f>
        <v>2262.9656643901831</v>
      </c>
      <c r="E26" s="27">
        <f t="shared" si="14"/>
        <v>2041.7304534248963</v>
      </c>
      <c r="F26" s="27">
        <f t="shared" si="14"/>
        <v>2152.7884291391201</v>
      </c>
      <c r="G26" s="27">
        <f t="shared" si="14"/>
        <v>2489.1453998868074</v>
      </c>
      <c r="H26" s="27">
        <f t="shared" si="14"/>
        <v>2177.2497116816653</v>
      </c>
      <c r="I26" s="27">
        <f t="shared" si="14"/>
        <v>2066.4877343554085</v>
      </c>
      <c r="J26" s="27">
        <f t="shared" si="14"/>
        <v>2157.754776795538</v>
      </c>
      <c r="K26" s="27">
        <f t="shared" si="14"/>
        <v>1835.3905385016878</v>
      </c>
      <c r="L26" s="27">
        <f t="shared" si="14"/>
        <v>1959.2887405924589</v>
      </c>
      <c r="M26" s="27">
        <f t="shared" si="14"/>
        <v>1906.3111764032242</v>
      </c>
      <c r="N26" s="27">
        <f t="shared" si="14"/>
        <v>2123.4095359768567</v>
      </c>
      <c r="O26" s="27">
        <f t="shared" si="14"/>
        <v>2022.3665725169431</v>
      </c>
      <c r="P26" s="27">
        <f t="shared" si="14"/>
        <v>1733.2497863402473</v>
      </c>
      <c r="Q26" s="27">
        <f t="shared" si="14"/>
        <v>1496.4510597470537</v>
      </c>
      <c r="R26" s="27">
        <f t="shared" si="14"/>
        <v>1266.4066543424146</v>
      </c>
      <c r="S26" s="27">
        <f t="shared" si="14"/>
        <v>1319.9960375848909</v>
      </c>
      <c r="T26" s="27">
        <f t="shared" si="14"/>
        <v>1374.8487670574634</v>
      </c>
      <c r="U26" s="27">
        <f t="shared" si="14"/>
        <v>1555.1529701562661</v>
      </c>
      <c r="V26" s="27">
        <f t="shared" si="14"/>
        <v>1325.5677138366711</v>
      </c>
      <c r="W26" s="27">
        <f t="shared" si="14"/>
        <v>686.0997506233781</v>
      </c>
      <c r="X26" s="27">
        <f t="shared" si="14"/>
        <v>723.50792880397648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2657.9310469488328</v>
      </c>
      <c r="D33" s="19">
        <f t="shared" ref="D33:X33" si="18">SUM(D34:D50)</f>
        <v>2262.9656643901831</v>
      </c>
      <c r="E33" s="19">
        <f t="shared" si="18"/>
        <v>2041.7304534248963</v>
      </c>
      <c r="F33" s="19">
        <f t="shared" si="18"/>
        <v>2152.7884291391201</v>
      </c>
      <c r="G33" s="19">
        <f t="shared" si="18"/>
        <v>2489.1453998868074</v>
      </c>
      <c r="H33" s="19">
        <f t="shared" si="18"/>
        <v>2177.2497116816653</v>
      </c>
      <c r="I33" s="19">
        <f t="shared" si="18"/>
        <v>2066.4877343554085</v>
      </c>
      <c r="J33" s="19">
        <f t="shared" si="18"/>
        <v>2157.754776795538</v>
      </c>
      <c r="K33" s="19">
        <f t="shared" si="18"/>
        <v>1835.3905385016878</v>
      </c>
      <c r="L33" s="19">
        <f t="shared" si="18"/>
        <v>1959.2887405924589</v>
      </c>
      <c r="M33" s="19">
        <f t="shared" si="18"/>
        <v>1906.3111764032242</v>
      </c>
      <c r="N33" s="19">
        <f t="shared" si="18"/>
        <v>2123.4095359768567</v>
      </c>
      <c r="O33" s="19">
        <f t="shared" si="18"/>
        <v>2022.3665725169431</v>
      </c>
      <c r="P33" s="19">
        <f t="shared" si="18"/>
        <v>1733.2497863402473</v>
      </c>
      <c r="Q33" s="19">
        <f t="shared" si="18"/>
        <v>1496.4510597470537</v>
      </c>
      <c r="R33" s="19">
        <f t="shared" si="18"/>
        <v>1266.4066543424146</v>
      </c>
      <c r="S33" s="19">
        <f t="shared" si="18"/>
        <v>1319.9960375848909</v>
      </c>
      <c r="T33" s="19">
        <f t="shared" si="18"/>
        <v>1374.8487670574634</v>
      </c>
      <c r="U33" s="19">
        <f t="shared" si="18"/>
        <v>1555.1529701562661</v>
      </c>
      <c r="V33" s="19">
        <f t="shared" si="18"/>
        <v>1325.5677138366711</v>
      </c>
      <c r="W33" s="19">
        <f t="shared" si="18"/>
        <v>686.0997506233781</v>
      </c>
      <c r="X33" s="19">
        <f t="shared" si="18"/>
        <v>723.50792880397648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865.41362306915926</v>
      </c>
      <c r="D43" s="8">
        <v>734.7210671314532</v>
      </c>
      <c r="E43" s="8">
        <v>590.72128398763346</v>
      </c>
      <c r="F43" s="8">
        <v>491.64221067589398</v>
      </c>
      <c r="G43" s="8">
        <v>417.23778459703419</v>
      </c>
      <c r="H43" s="8">
        <v>378.42379245869262</v>
      </c>
      <c r="I43" s="8">
        <v>262.95969057843183</v>
      </c>
      <c r="J43" s="8">
        <v>227.27134604798502</v>
      </c>
      <c r="K43" s="8">
        <v>231.54403228002508</v>
      </c>
      <c r="L43" s="8">
        <v>205.67668466570333</v>
      </c>
      <c r="M43" s="8">
        <v>237.48625448869785</v>
      </c>
      <c r="N43" s="8">
        <v>387.45567683640951</v>
      </c>
      <c r="O43" s="8">
        <v>408.86778062522694</v>
      </c>
      <c r="P43" s="8">
        <v>339.86646158494364</v>
      </c>
      <c r="Q43" s="8">
        <v>350.96439846971646</v>
      </c>
      <c r="R43" s="8">
        <v>402.81965903852961</v>
      </c>
      <c r="S43" s="8">
        <v>517.00711041835154</v>
      </c>
      <c r="T43" s="8">
        <v>405.31191822644649</v>
      </c>
      <c r="U43" s="8">
        <v>380.01042898021871</v>
      </c>
      <c r="V43" s="8">
        <v>318.91101915529691</v>
      </c>
      <c r="W43" s="8">
        <v>317.98184309510464</v>
      </c>
      <c r="X43" s="8">
        <v>375.316097122207</v>
      </c>
    </row>
    <row r="44" spans="1:24" ht="11.25" customHeight="1" x14ac:dyDescent="0.2">
      <c r="A44" s="28" t="s">
        <v>74</v>
      </c>
      <c r="B44" s="7" t="s">
        <v>75</v>
      </c>
      <c r="C44" s="8">
        <v>1764.8664759826167</v>
      </c>
      <c r="D44" s="8">
        <v>1503.8348064674383</v>
      </c>
      <c r="E44" s="8">
        <v>1428.2524317972625</v>
      </c>
      <c r="F44" s="8">
        <v>1635.7743633781868</v>
      </c>
      <c r="G44" s="8">
        <v>2047.6403202573576</v>
      </c>
      <c r="H44" s="8">
        <v>1771.4373155438354</v>
      </c>
      <c r="I44" s="8">
        <v>1782.3712341977198</v>
      </c>
      <c r="J44" s="8">
        <v>1907.8642464222673</v>
      </c>
      <c r="K44" s="8">
        <v>1584.2139427396944</v>
      </c>
      <c r="L44" s="8">
        <v>1735.1931539127993</v>
      </c>
      <c r="M44" s="8">
        <v>1652.7833466352085</v>
      </c>
      <c r="N44" s="8">
        <v>1723.0915486460729</v>
      </c>
      <c r="O44" s="8">
        <v>1601.4311343842287</v>
      </c>
      <c r="P44" s="8">
        <v>1382.6687566259093</v>
      </c>
      <c r="Q44" s="8">
        <v>1135.0174336199864</v>
      </c>
      <c r="R44" s="8">
        <v>853.93432181546189</v>
      </c>
      <c r="S44" s="8">
        <v>793.14281596769933</v>
      </c>
      <c r="T44" s="8">
        <v>960.56360664979218</v>
      </c>
      <c r="U44" s="8">
        <v>1166.3257762743415</v>
      </c>
      <c r="V44" s="8">
        <v>999.89448796110867</v>
      </c>
      <c r="W44" s="8">
        <v>362.08745992523637</v>
      </c>
      <c r="X44" s="8">
        <v>343.63565946605235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27.650947897056735</v>
      </c>
      <c r="D46" s="8">
        <v>24.409790791291616</v>
      </c>
      <c r="E46" s="8">
        <v>22.756737640000512</v>
      </c>
      <c r="F46" s="8">
        <v>25.371855085039265</v>
      </c>
      <c r="G46" s="8">
        <v>24.267295032415301</v>
      </c>
      <c r="H46" s="8">
        <v>27.388603679137365</v>
      </c>
      <c r="I46" s="8">
        <v>21.15680957925683</v>
      </c>
      <c r="J46" s="8">
        <v>22.619184325285556</v>
      </c>
      <c r="K46" s="8">
        <v>19.632563481968347</v>
      </c>
      <c r="L46" s="8">
        <v>18.418902013956348</v>
      </c>
      <c r="M46" s="8">
        <v>16.041575279317868</v>
      </c>
      <c r="N46" s="8">
        <v>12.862310494374492</v>
      </c>
      <c r="O46" s="8">
        <v>12.067657507487439</v>
      </c>
      <c r="P46" s="8">
        <v>10.714568129394289</v>
      </c>
      <c r="Q46" s="8">
        <v>10.469227657350745</v>
      </c>
      <c r="R46" s="8">
        <v>9.6526734884233445</v>
      </c>
      <c r="S46" s="8">
        <v>9.8461111988398748</v>
      </c>
      <c r="T46" s="8">
        <v>8.9732421812247836</v>
      </c>
      <c r="U46" s="8">
        <v>8.8167649017058629</v>
      </c>
      <c r="V46" s="8">
        <v>6.7622067202655174</v>
      </c>
      <c r="W46" s="8">
        <v>6.0304476030370715</v>
      </c>
      <c r="X46" s="8">
        <v>4.5561722157172193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1.0661496187531894</v>
      </c>
      <c r="O61" s="49">
        <f t="shared" si="21"/>
        <v>1.070337985241878</v>
      </c>
      <c r="P61" s="49">
        <f t="shared" si="21"/>
        <v>1.085171195545831</v>
      </c>
      <c r="Q61" s="49">
        <f t="shared" si="21"/>
        <v>1.1320804629431402</v>
      </c>
      <c r="R61" s="49">
        <f t="shared" si="21"/>
        <v>1.086492026525818</v>
      </c>
      <c r="S61" s="49">
        <f t="shared" si="21"/>
        <v>1.1376824426327918</v>
      </c>
      <c r="T61" s="49">
        <f t="shared" si="21"/>
        <v>1.1723863443714484</v>
      </c>
      <c r="U61" s="49">
        <f t="shared" si="21"/>
        <v>1.0356761342533265</v>
      </c>
      <c r="V61" s="49">
        <f t="shared" si="21"/>
        <v>1.1079711502563274</v>
      </c>
      <c r="W61" s="49">
        <f t="shared" si="21"/>
        <v>0.82299196640155714</v>
      </c>
      <c r="X61" s="49">
        <f t="shared" si="21"/>
        <v>0.79798057196652872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1.0661496187531894</v>
      </c>
      <c r="O69" s="52">
        <v>1.070337985241878</v>
      </c>
      <c r="P69" s="52">
        <v>1.085171195545831</v>
      </c>
      <c r="Q69" s="52">
        <v>1.1320804629431402</v>
      </c>
      <c r="R69" s="52">
        <v>1.086492026525818</v>
      </c>
      <c r="S69" s="52">
        <v>1.1376824426327918</v>
      </c>
      <c r="T69" s="52">
        <v>1.1723863443714484</v>
      </c>
      <c r="U69" s="52">
        <v>1.0356761342533265</v>
      </c>
      <c r="V69" s="52">
        <v>1.1079711502563274</v>
      </c>
      <c r="W69" s="52">
        <v>0.82299196640155714</v>
      </c>
      <c r="X69" s="52">
        <v>0.79798057196652872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6413.43601473117</v>
      </c>
      <c r="D2" s="21">
        <f t="shared" ref="D2:X2" si="0">SUM(D3,D17,D22,D25,D26,D51,D52)</f>
        <v>5429.9394606898168</v>
      </c>
      <c r="E2" s="21">
        <f t="shared" si="0"/>
        <v>5410.4421993351052</v>
      </c>
      <c r="F2" s="21">
        <f t="shared" si="0"/>
        <v>5839.3121530608787</v>
      </c>
      <c r="G2" s="21">
        <f t="shared" si="0"/>
        <v>6541.0621774331939</v>
      </c>
      <c r="H2" s="21">
        <f t="shared" si="0"/>
        <v>6077.9245594383374</v>
      </c>
      <c r="I2" s="21">
        <f t="shared" si="0"/>
        <v>6486.1554529645928</v>
      </c>
      <c r="J2" s="21">
        <f t="shared" si="0"/>
        <v>6610.5046649244632</v>
      </c>
      <c r="K2" s="21">
        <f t="shared" si="0"/>
        <v>5824.646306138312</v>
      </c>
      <c r="L2" s="21">
        <f t="shared" si="0"/>
        <v>5684.3667547675432</v>
      </c>
      <c r="M2" s="21">
        <f t="shared" si="0"/>
        <v>5506.1610467967785</v>
      </c>
      <c r="N2" s="21">
        <f t="shared" si="0"/>
        <v>6376.6870699831443</v>
      </c>
      <c r="O2" s="21">
        <f t="shared" si="0"/>
        <v>6025.312637763057</v>
      </c>
      <c r="P2" s="21">
        <f t="shared" si="0"/>
        <v>5620.5817769397554</v>
      </c>
      <c r="Q2" s="21">
        <f t="shared" si="0"/>
        <v>4795.9932526929488</v>
      </c>
      <c r="R2" s="21">
        <f t="shared" si="0"/>
        <v>4359.9124468575837</v>
      </c>
      <c r="S2" s="21">
        <f t="shared" si="0"/>
        <v>4011.5924481751099</v>
      </c>
      <c r="T2" s="21">
        <f t="shared" si="0"/>
        <v>4257.5141844225382</v>
      </c>
      <c r="U2" s="21">
        <f t="shared" si="0"/>
        <v>4793.0970058037328</v>
      </c>
      <c r="V2" s="21">
        <f t="shared" si="0"/>
        <v>4225.5831177233285</v>
      </c>
      <c r="W2" s="21">
        <f t="shared" si="0"/>
        <v>2481.6744804166219</v>
      </c>
      <c r="X2" s="21">
        <f t="shared" si="0"/>
        <v>2746.2702597560233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6413.43601473117</v>
      </c>
      <c r="D26" s="27">
        <f t="shared" si="7"/>
        <v>5429.9394606898168</v>
      </c>
      <c r="E26" s="27">
        <f t="shared" si="7"/>
        <v>5410.4421993351052</v>
      </c>
      <c r="F26" s="27">
        <f t="shared" si="7"/>
        <v>5839.3121530608787</v>
      </c>
      <c r="G26" s="27">
        <f t="shared" si="7"/>
        <v>6541.0621774331939</v>
      </c>
      <c r="H26" s="27">
        <f t="shared" si="7"/>
        <v>6077.9245594383374</v>
      </c>
      <c r="I26" s="27">
        <f t="shared" si="7"/>
        <v>6486.1554529645928</v>
      </c>
      <c r="J26" s="27">
        <f t="shared" si="7"/>
        <v>6610.5046649244632</v>
      </c>
      <c r="K26" s="27">
        <f t="shared" si="7"/>
        <v>5824.646306138312</v>
      </c>
      <c r="L26" s="27">
        <f t="shared" si="7"/>
        <v>5684.3667547675432</v>
      </c>
      <c r="M26" s="27">
        <f t="shared" si="7"/>
        <v>5506.1610467967785</v>
      </c>
      <c r="N26" s="27">
        <f t="shared" si="7"/>
        <v>6376.6870699831443</v>
      </c>
      <c r="O26" s="27">
        <f t="shared" si="7"/>
        <v>6025.312637763057</v>
      </c>
      <c r="P26" s="27">
        <f t="shared" si="7"/>
        <v>5620.5817769397554</v>
      </c>
      <c r="Q26" s="27">
        <f t="shared" si="7"/>
        <v>4795.9932526929488</v>
      </c>
      <c r="R26" s="27">
        <f t="shared" si="7"/>
        <v>4359.9124468575837</v>
      </c>
      <c r="S26" s="27">
        <f t="shared" si="7"/>
        <v>4011.5924481751099</v>
      </c>
      <c r="T26" s="27">
        <f t="shared" si="7"/>
        <v>4257.5141844225382</v>
      </c>
      <c r="U26" s="27">
        <f t="shared" si="7"/>
        <v>4793.0970058037328</v>
      </c>
      <c r="V26" s="27">
        <f t="shared" si="7"/>
        <v>4225.5831177233285</v>
      </c>
      <c r="W26" s="27">
        <f t="shared" si="7"/>
        <v>2481.6744804166219</v>
      </c>
      <c r="X26" s="27">
        <f t="shared" si="7"/>
        <v>2746.2702597560233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6413.43601473117</v>
      </c>
      <c r="D33" s="19">
        <f t="shared" si="9"/>
        <v>5429.9394606898168</v>
      </c>
      <c r="E33" s="19">
        <f t="shared" si="9"/>
        <v>5410.4421993351052</v>
      </c>
      <c r="F33" s="19">
        <f t="shared" si="9"/>
        <v>5839.3121530608787</v>
      </c>
      <c r="G33" s="19">
        <f t="shared" si="9"/>
        <v>6541.0621774331939</v>
      </c>
      <c r="H33" s="19">
        <f t="shared" si="9"/>
        <v>6077.9245594383374</v>
      </c>
      <c r="I33" s="19">
        <f t="shared" si="9"/>
        <v>6486.1554529645928</v>
      </c>
      <c r="J33" s="19">
        <f t="shared" si="9"/>
        <v>6610.5046649244632</v>
      </c>
      <c r="K33" s="19">
        <f t="shared" si="9"/>
        <v>5824.646306138312</v>
      </c>
      <c r="L33" s="19">
        <f t="shared" si="9"/>
        <v>5684.3667547675432</v>
      </c>
      <c r="M33" s="19">
        <f t="shared" si="9"/>
        <v>5506.1610467967785</v>
      </c>
      <c r="N33" s="19">
        <f t="shared" si="9"/>
        <v>6376.6870699831443</v>
      </c>
      <c r="O33" s="19">
        <f t="shared" si="9"/>
        <v>6025.312637763057</v>
      </c>
      <c r="P33" s="19">
        <f t="shared" si="9"/>
        <v>5620.5817769397554</v>
      </c>
      <c r="Q33" s="19">
        <f t="shared" si="9"/>
        <v>4795.9932526929488</v>
      </c>
      <c r="R33" s="19">
        <f t="shared" si="9"/>
        <v>4359.9124468575837</v>
      </c>
      <c r="S33" s="19">
        <f t="shared" si="9"/>
        <v>4011.5924481751099</v>
      </c>
      <c r="T33" s="19">
        <f t="shared" si="9"/>
        <v>4257.5141844225382</v>
      </c>
      <c r="U33" s="19">
        <f t="shared" si="9"/>
        <v>4793.0970058037328</v>
      </c>
      <c r="V33" s="19">
        <f t="shared" si="9"/>
        <v>4225.5831177233285</v>
      </c>
      <c r="W33" s="19">
        <f t="shared" si="9"/>
        <v>2481.6744804166219</v>
      </c>
      <c r="X33" s="19">
        <f t="shared" si="9"/>
        <v>2746.2702597560233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374.05710657084086</v>
      </c>
      <c r="D43" s="8">
        <v>316.75802178854673</v>
      </c>
      <c r="E43" s="8">
        <v>285.51115673236649</v>
      </c>
      <c r="F43" s="8">
        <v>243.876730884106</v>
      </c>
      <c r="G43" s="8">
        <v>201.48215828296574</v>
      </c>
      <c r="H43" s="8">
        <v>192.94518338130737</v>
      </c>
      <c r="I43" s="8">
        <v>153.7292995415682</v>
      </c>
      <c r="J43" s="8">
        <v>132.59643027201503</v>
      </c>
      <c r="K43" s="8">
        <v>134.63715295997488</v>
      </c>
      <c r="L43" s="8">
        <v>109.99669569429672</v>
      </c>
      <c r="M43" s="8">
        <v>128.69493075130208</v>
      </c>
      <c r="N43" s="8">
        <v>217.74700332359055</v>
      </c>
      <c r="O43" s="8">
        <v>229.25655141477316</v>
      </c>
      <c r="P43" s="8">
        <v>207.53652909505638</v>
      </c>
      <c r="Q43" s="8">
        <v>214.85490233028364</v>
      </c>
      <c r="R43" s="8">
        <v>265.5176438414706</v>
      </c>
      <c r="S43" s="8">
        <v>295.07221790164863</v>
      </c>
      <c r="T43" s="8">
        <v>237.29504885355351</v>
      </c>
      <c r="U43" s="8">
        <v>223.33293397978136</v>
      </c>
      <c r="V43" s="8">
        <v>190.75956980470306</v>
      </c>
      <c r="W43" s="8">
        <v>218.68192350489537</v>
      </c>
      <c r="X43" s="8">
        <v>271.04738427779296</v>
      </c>
    </row>
    <row r="44" spans="1:24" ht="11.25" customHeight="1" x14ac:dyDescent="0.2">
      <c r="A44" s="28" t="s">
        <v>74</v>
      </c>
      <c r="B44" s="7" t="s">
        <v>75</v>
      </c>
      <c r="C44" s="8">
        <v>5946.2168840173854</v>
      </c>
      <c r="D44" s="8">
        <v>5031.5114696925611</v>
      </c>
      <c r="E44" s="8">
        <v>5044.5547682027391</v>
      </c>
      <c r="F44" s="8">
        <v>5509.9723996618122</v>
      </c>
      <c r="G44" s="8">
        <v>6265.3274523026439</v>
      </c>
      <c r="H44" s="8">
        <v>5795.3757262161671</v>
      </c>
      <c r="I44" s="8">
        <v>6258.1417890822813</v>
      </c>
      <c r="J44" s="8">
        <v>6402.0075570977342</v>
      </c>
      <c r="K44" s="8">
        <v>5620.3581825403053</v>
      </c>
      <c r="L44" s="8">
        <v>5515.820178807202</v>
      </c>
      <c r="M44" s="8">
        <v>5325.7752368047941</v>
      </c>
      <c r="N44" s="8">
        <v>6113.3062503939282</v>
      </c>
      <c r="O44" s="8">
        <v>5752.7063050557717</v>
      </c>
      <c r="P44" s="8">
        <v>5371.4210651340927</v>
      </c>
      <c r="Q44" s="8">
        <v>4539.2688271800153</v>
      </c>
      <c r="R44" s="8">
        <v>4048.6300377045368</v>
      </c>
      <c r="S44" s="8">
        <v>3670.9489026723008</v>
      </c>
      <c r="T44" s="8">
        <v>3983.0112667102094</v>
      </c>
      <c r="U44" s="8">
        <v>4535.4784136456574</v>
      </c>
      <c r="V44" s="8">
        <v>4007.719659318891</v>
      </c>
      <c r="W44" s="8">
        <v>2225.9205814347638</v>
      </c>
      <c r="X44" s="8">
        <v>2442.8340005339478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93.162024142943267</v>
      </c>
      <c r="D46" s="8">
        <v>81.669969208708395</v>
      </c>
      <c r="E46" s="8">
        <v>80.376274399999502</v>
      </c>
      <c r="F46" s="8">
        <v>85.463022514960741</v>
      </c>
      <c r="G46" s="8">
        <v>74.252566847584674</v>
      </c>
      <c r="H46" s="8">
        <v>89.603649840862602</v>
      </c>
      <c r="I46" s="8">
        <v>74.284364340743181</v>
      </c>
      <c r="J46" s="8">
        <v>75.900677554714434</v>
      </c>
      <c r="K46" s="8">
        <v>69.650970638031637</v>
      </c>
      <c r="L46" s="8">
        <v>58.549880266043644</v>
      </c>
      <c r="M46" s="8">
        <v>51.690879240682122</v>
      </c>
      <c r="N46" s="8">
        <v>45.633816265625519</v>
      </c>
      <c r="O46" s="8">
        <v>43.349781292512567</v>
      </c>
      <c r="P46" s="8">
        <v>41.624182710605709</v>
      </c>
      <c r="Q46" s="8">
        <v>41.869523182649253</v>
      </c>
      <c r="R46" s="8">
        <v>45.76476531157666</v>
      </c>
      <c r="S46" s="8">
        <v>45.571327601160135</v>
      </c>
      <c r="T46" s="8">
        <v>37.207868858775221</v>
      </c>
      <c r="U46" s="8">
        <v>34.285658178294128</v>
      </c>
      <c r="V46" s="8">
        <v>27.103888599734475</v>
      </c>
      <c r="W46" s="8">
        <v>37.071975476962926</v>
      </c>
      <c r="X46" s="8">
        <v>32.38887494428279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3.1809158212468098</v>
      </c>
      <c r="O61" s="49">
        <f t="shared" si="11"/>
        <v>3.1660224947581206</v>
      </c>
      <c r="P61" s="49">
        <f t="shared" si="11"/>
        <v>3.494512644454169</v>
      </c>
      <c r="Q61" s="49">
        <f t="shared" si="11"/>
        <v>3.5982374570568605</v>
      </c>
      <c r="R61" s="49">
        <f t="shared" si="11"/>
        <v>3.6988799734741824</v>
      </c>
      <c r="S61" s="49">
        <f t="shared" si="11"/>
        <v>3.4101413973672066</v>
      </c>
      <c r="T61" s="49">
        <f t="shared" si="11"/>
        <v>3.5928501356285518</v>
      </c>
      <c r="U61" s="49">
        <f t="shared" si="11"/>
        <v>3.1644913857466737</v>
      </c>
      <c r="V61" s="49">
        <f t="shared" si="11"/>
        <v>3.5017885297436733</v>
      </c>
      <c r="W61" s="49">
        <f t="shared" si="11"/>
        <v>2.9290965135984415</v>
      </c>
      <c r="X61" s="49">
        <f t="shared" si="11"/>
        <v>2.9744983080334704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3.1809158212468098</v>
      </c>
      <c r="O69" s="52">
        <v>3.1660224947581206</v>
      </c>
      <c r="P69" s="52">
        <v>3.494512644454169</v>
      </c>
      <c r="Q69" s="52">
        <v>3.5982374570568605</v>
      </c>
      <c r="R69" s="52">
        <v>3.6988799734741824</v>
      </c>
      <c r="S69" s="52">
        <v>3.4101413973672066</v>
      </c>
      <c r="T69" s="52">
        <v>3.5928501356285518</v>
      </c>
      <c r="U69" s="52">
        <v>3.1644913857466737</v>
      </c>
      <c r="V69" s="52">
        <v>3.5017885297436733</v>
      </c>
      <c r="W69" s="52">
        <v>2.9290965135984415</v>
      </c>
      <c r="X69" s="52">
        <v>2.9744983080334704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379418.33873505442</v>
      </c>
      <c r="D2" s="21">
        <f t="shared" ref="D2:X2" si="0">SUM(D3,D17,D22,D25,D26,D51,D52)</f>
        <v>383190.33403327095</v>
      </c>
      <c r="E2" s="21">
        <f t="shared" si="0"/>
        <v>377315.88695347722</v>
      </c>
      <c r="F2" s="21">
        <f t="shared" si="0"/>
        <v>380447.11200031545</v>
      </c>
      <c r="G2" s="21">
        <f t="shared" si="0"/>
        <v>382449.55838081078</v>
      </c>
      <c r="H2" s="21">
        <f t="shared" si="0"/>
        <v>384959.87697642576</v>
      </c>
      <c r="I2" s="21">
        <f t="shared" si="0"/>
        <v>375968.07850886544</v>
      </c>
      <c r="J2" s="21">
        <f t="shared" si="0"/>
        <v>367423.4202622241</v>
      </c>
      <c r="K2" s="21">
        <f t="shared" si="0"/>
        <v>363539.54116955533</v>
      </c>
      <c r="L2" s="21">
        <f t="shared" si="0"/>
        <v>349517.94276485743</v>
      </c>
      <c r="M2" s="21">
        <f t="shared" si="0"/>
        <v>352086.82325968629</v>
      </c>
      <c r="N2" s="21">
        <f t="shared" si="0"/>
        <v>339325.88345743442</v>
      </c>
      <c r="O2" s="21">
        <f t="shared" si="0"/>
        <v>344054.58938770008</v>
      </c>
      <c r="P2" s="21">
        <f t="shared" si="0"/>
        <v>343549.3757859288</v>
      </c>
      <c r="Q2" s="21">
        <f t="shared" si="0"/>
        <v>311407.00902339956</v>
      </c>
      <c r="R2" s="21">
        <f t="shared" si="0"/>
        <v>318896.16732829245</v>
      </c>
      <c r="S2" s="21">
        <f t="shared" si="0"/>
        <v>319691.62491670641</v>
      </c>
      <c r="T2" s="21">
        <f t="shared" si="0"/>
        <v>326744.37794643902</v>
      </c>
      <c r="U2" s="21">
        <f t="shared" si="0"/>
        <v>319586.29446544667</v>
      </c>
      <c r="V2" s="21">
        <f t="shared" si="0"/>
        <v>313963.01666766661</v>
      </c>
      <c r="W2" s="21">
        <f t="shared" si="0"/>
        <v>269864.90187904629</v>
      </c>
      <c r="X2" s="21">
        <f t="shared" si="0"/>
        <v>292988.06184735143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36029.835246968898</v>
      </c>
      <c r="D3" s="24">
        <f t="shared" ref="D3:X3" si="2">SUM(D4,D8,D11)</f>
        <v>29150.178626169309</v>
      </c>
      <c r="E3" s="24">
        <f t="shared" si="2"/>
        <v>29494.921627456424</v>
      </c>
      <c r="F3" s="24">
        <f t="shared" si="2"/>
        <v>31567.881715216146</v>
      </c>
      <c r="G3" s="24">
        <f t="shared" si="2"/>
        <v>30034.906462096009</v>
      </c>
      <c r="H3" s="24">
        <f t="shared" si="2"/>
        <v>33678.250639216152</v>
      </c>
      <c r="I3" s="24">
        <f t="shared" si="2"/>
        <v>29312.966741775152</v>
      </c>
      <c r="J3" s="24">
        <f t="shared" si="2"/>
        <v>31259.960701214499</v>
      </c>
      <c r="K3" s="24">
        <f t="shared" si="2"/>
        <v>28969.851455294072</v>
      </c>
      <c r="L3" s="24">
        <f t="shared" si="2"/>
        <v>26335.050735610515</v>
      </c>
      <c r="M3" s="24">
        <f t="shared" si="2"/>
        <v>25796.124986409766</v>
      </c>
      <c r="N3" s="24">
        <f t="shared" si="2"/>
        <v>21278.380489922904</v>
      </c>
      <c r="O3" s="24">
        <f t="shared" si="2"/>
        <v>26304.696179282095</v>
      </c>
      <c r="P3" s="24">
        <f t="shared" si="2"/>
        <v>27724.781268001065</v>
      </c>
      <c r="Q3" s="24">
        <f t="shared" si="2"/>
        <v>16291.619801281504</v>
      </c>
      <c r="R3" s="24">
        <f t="shared" si="2"/>
        <v>16210.971905762133</v>
      </c>
      <c r="S3" s="24">
        <f t="shared" si="2"/>
        <v>14874.58094040271</v>
      </c>
      <c r="T3" s="24">
        <f t="shared" si="2"/>
        <v>17242.26260400355</v>
      </c>
      <c r="U3" s="24">
        <f t="shared" si="2"/>
        <v>13054.421131203113</v>
      </c>
      <c r="V3" s="24">
        <f t="shared" si="2"/>
        <v>8019.3506774432672</v>
      </c>
      <c r="W3" s="24">
        <f t="shared" si="2"/>
        <v>6955.5712838421932</v>
      </c>
      <c r="X3" s="24">
        <f t="shared" si="2"/>
        <v>9662.9070204031723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32370.795372960001</v>
      </c>
      <c r="D4" s="19">
        <f t="shared" ref="D4:X4" si="4">SUM(D5:D7)</f>
        <v>25331.420172959999</v>
      </c>
      <c r="E4" s="19">
        <f t="shared" si="4"/>
        <v>25965.996859440005</v>
      </c>
      <c r="F4" s="19">
        <f t="shared" si="4"/>
        <v>28656.799221599998</v>
      </c>
      <c r="G4" s="19">
        <f t="shared" si="4"/>
        <v>27409.781908079996</v>
      </c>
      <c r="H4" s="19">
        <f t="shared" si="4"/>
        <v>31143.454254000004</v>
      </c>
      <c r="I4" s="19">
        <f t="shared" si="4"/>
        <v>26649.765394560003</v>
      </c>
      <c r="J4" s="19">
        <f t="shared" si="4"/>
        <v>28612.526421599992</v>
      </c>
      <c r="K4" s="19">
        <f t="shared" si="4"/>
        <v>26290.664286479998</v>
      </c>
      <c r="L4" s="19">
        <f t="shared" si="4"/>
        <v>24327.903600000001</v>
      </c>
      <c r="M4" s="19">
        <f t="shared" si="4"/>
        <v>23902.392610799998</v>
      </c>
      <c r="N4" s="19">
        <f t="shared" si="4"/>
        <v>20322.923789519999</v>
      </c>
      <c r="O4" s="19">
        <f t="shared" si="4"/>
        <v>25001.666822879997</v>
      </c>
      <c r="P4" s="19">
        <f t="shared" si="4"/>
        <v>26559.307209599996</v>
      </c>
      <c r="Q4" s="19">
        <f t="shared" si="4"/>
        <v>15149.025928080002</v>
      </c>
      <c r="R4" s="19">
        <f t="shared" si="4"/>
        <v>15170.339194560001</v>
      </c>
      <c r="S4" s="19">
        <f t="shared" si="4"/>
        <v>13880.1885948</v>
      </c>
      <c r="T4" s="19">
        <f t="shared" si="4"/>
        <v>16398.493570800001</v>
      </c>
      <c r="U4" s="19">
        <f t="shared" si="4"/>
        <v>12157.629303599999</v>
      </c>
      <c r="V4" s="19">
        <f t="shared" si="4"/>
        <v>7192.4736074400007</v>
      </c>
      <c r="W4" s="19">
        <f t="shared" si="4"/>
        <v>6289.52133744</v>
      </c>
      <c r="X4" s="19">
        <f t="shared" si="4"/>
        <v>8920.5179580000004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1525.7728252799998</v>
      </c>
      <c r="O5" s="8">
        <f>INTAVI!O5+NRGSUP!O5</f>
        <v>1914.0953435999995</v>
      </c>
      <c r="P5" s="8">
        <f>INTAVI!P5+NRGSUP!P5</f>
        <v>2112.8434351199994</v>
      </c>
      <c r="Q5" s="8">
        <f>INTAVI!Q5+NRGSUP!Q5</f>
        <v>1005.9703077599997</v>
      </c>
      <c r="R5" s="8">
        <f>INTAVI!R5+NRGSUP!R5</f>
        <v>972.33558048000032</v>
      </c>
      <c r="S5" s="8">
        <f>INTAVI!S5+NRGSUP!S5</f>
        <v>547.32146832000001</v>
      </c>
      <c r="T5" s="8">
        <f>INTAVI!T5+NRGSUP!T5</f>
        <v>444.14370792</v>
      </c>
      <c r="U5" s="8">
        <f>INTAVI!U5+NRGSUP!U5</f>
        <v>708.71762015999991</v>
      </c>
      <c r="V5" s="8">
        <f>INTAVI!V5+NRGSUP!V5</f>
        <v>544.27584023999998</v>
      </c>
      <c r="W5" s="8">
        <f>INTAVI!W5+NRGSUP!W5</f>
        <v>354.89723544000003</v>
      </c>
      <c r="X5" s="8">
        <f>INTAVI!X5+NRGSUP!X5</f>
        <v>454.90676616000002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78.139448639999983</v>
      </c>
      <c r="O6" s="8">
        <f>INTAVI!O6+NRGSUP!O6</f>
        <v>0</v>
      </c>
      <c r="P6" s="8">
        <f>INTAVI!P6+NRGSUP!P6</f>
        <v>0</v>
      </c>
      <c r="Q6" s="8">
        <f>INTAVI!Q6+NRGSUP!Q6</f>
        <v>8.3719864799999968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32370.795372960001</v>
      </c>
      <c r="D7" s="8">
        <f>INTAVI!D7+NRGSUP!D7</f>
        <v>25331.420172959999</v>
      </c>
      <c r="E7" s="8">
        <f>INTAVI!E7+NRGSUP!E7</f>
        <v>25965.996859440005</v>
      </c>
      <c r="F7" s="8">
        <f>INTAVI!F7+NRGSUP!F7</f>
        <v>28656.799221599998</v>
      </c>
      <c r="G7" s="8">
        <f>INTAVI!G7+NRGSUP!G7</f>
        <v>27409.781908079996</v>
      </c>
      <c r="H7" s="8">
        <f>INTAVI!H7+NRGSUP!H7</f>
        <v>31143.454254000004</v>
      </c>
      <c r="I7" s="8">
        <f>INTAVI!I7+NRGSUP!I7</f>
        <v>26649.765394560003</v>
      </c>
      <c r="J7" s="8">
        <f>INTAVI!J7+NRGSUP!J7</f>
        <v>28612.526421599992</v>
      </c>
      <c r="K7" s="8">
        <f>INTAVI!K7+NRGSUP!K7</f>
        <v>26290.664286479998</v>
      </c>
      <c r="L7" s="8">
        <f>INTAVI!L7+NRGSUP!L7</f>
        <v>24327.903600000001</v>
      </c>
      <c r="M7" s="8">
        <f>INTAVI!M7+NRGSUP!M7</f>
        <v>23902.392610799998</v>
      </c>
      <c r="N7" s="8">
        <f>INTAVI!N7+NRGSUP!N7</f>
        <v>18719.011515599999</v>
      </c>
      <c r="O7" s="8">
        <f>INTAVI!O7+NRGSUP!O7</f>
        <v>23087.571479279999</v>
      </c>
      <c r="P7" s="8">
        <f>INTAVI!P7+NRGSUP!P7</f>
        <v>24446.463774479998</v>
      </c>
      <c r="Q7" s="8">
        <f>INTAVI!Q7+NRGSUP!Q7</f>
        <v>14134.683633840003</v>
      </c>
      <c r="R7" s="8">
        <f>INTAVI!R7+NRGSUP!R7</f>
        <v>14198.00361408</v>
      </c>
      <c r="S7" s="8">
        <f>INTAVI!S7+NRGSUP!S7</f>
        <v>13332.86712648</v>
      </c>
      <c r="T7" s="8">
        <f>INTAVI!T7+NRGSUP!T7</f>
        <v>15954.349862880001</v>
      </c>
      <c r="U7" s="8">
        <f>INTAVI!U7+NRGSUP!U7</f>
        <v>11448.911683439999</v>
      </c>
      <c r="V7" s="8">
        <f>INTAVI!V7+NRGSUP!V7</f>
        <v>6648.1977672000012</v>
      </c>
      <c r="W7" s="8">
        <f>INTAVI!W7+NRGSUP!W7</f>
        <v>5934.6241019999998</v>
      </c>
      <c r="X7" s="8">
        <f>INTAVI!X7+NRGSUP!X7</f>
        <v>8465.6111918400002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611.25195958991321</v>
      </c>
      <c r="D8" s="19">
        <f t="shared" ref="D8:X8" si="6">SUM(D9:D10)</f>
        <v>637.00683838948817</v>
      </c>
      <c r="E8" s="19">
        <f t="shared" si="6"/>
        <v>315.92804039478665</v>
      </c>
      <c r="F8" s="19">
        <f t="shared" si="6"/>
        <v>87.566878798554995</v>
      </c>
      <c r="G8" s="19">
        <f t="shared" si="6"/>
        <v>68.680040398866666</v>
      </c>
      <c r="H8" s="19">
        <f t="shared" si="6"/>
        <v>61.811999998979999</v>
      </c>
      <c r="I8" s="19">
        <f t="shared" si="6"/>
        <v>63.528919198951648</v>
      </c>
      <c r="J8" s="19">
        <f t="shared" si="6"/>
        <v>87.566878798554995</v>
      </c>
      <c r="K8" s="19">
        <f t="shared" si="6"/>
        <v>115.03904039810165</v>
      </c>
      <c r="L8" s="19">
        <f t="shared" si="6"/>
        <v>87.566878798554995</v>
      </c>
      <c r="M8" s="19">
        <f t="shared" si="6"/>
        <v>89.284161598526666</v>
      </c>
      <c r="N8" s="19">
        <f t="shared" si="6"/>
        <v>137.36008079773336</v>
      </c>
      <c r="O8" s="19">
        <f t="shared" si="6"/>
        <v>267.85212119558003</v>
      </c>
      <c r="P8" s="19">
        <f t="shared" si="6"/>
        <v>276.43708079543831</v>
      </c>
      <c r="Q8" s="19">
        <f t="shared" si="6"/>
        <v>257.54987879574998</v>
      </c>
      <c r="R8" s="19">
        <f t="shared" si="6"/>
        <v>209.47395959654332</v>
      </c>
      <c r="S8" s="19">
        <f t="shared" si="6"/>
        <v>180.28524239702497</v>
      </c>
      <c r="T8" s="19">
        <f t="shared" si="6"/>
        <v>85.027496398596895</v>
      </c>
      <c r="U8" s="19">
        <f t="shared" si="6"/>
        <v>131.25959999783399</v>
      </c>
      <c r="V8" s="19">
        <f t="shared" si="6"/>
        <v>101.05934759833232</v>
      </c>
      <c r="W8" s="19">
        <f t="shared" si="6"/>
        <v>95.423911198425344</v>
      </c>
      <c r="X8" s="19">
        <f t="shared" si="6"/>
        <v>78.134003998710639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611.25195958991321</v>
      </c>
      <c r="D10" s="8">
        <f>INTAVI!D10+NRGSUP!D10</f>
        <v>637.00683838948817</v>
      </c>
      <c r="E10" s="8">
        <f>INTAVI!E10+NRGSUP!E10</f>
        <v>315.92804039478665</v>
      </c>
      <c r="F10" s="8">
        <f>INTAVI!F10+NRGSUP!F10</f>
        <v>87.566878798554995</v>
      </c>
      <c r="G10" s="8">
        <f>INTAVI!G10+NRGSUP!G10</f>
        <v>68.680040398866666</v>
      </c>
      <c r="H10" s="8">
        <f>INTAVI!H10+NRGSUP!H10</f>
        <v>61.811999998979999</v>
      </c>
      <c r="I10" s="8">
        <f>INTAVI!I10+NRGSUP!I10</f>
        <v>63.528919198951648</v>
      </c>
      <c r="J10" s="8">
        <f>INTAVI!J10+NRGSUP!J10</f>
        <v>87.566878798554995</v>
      </c>
      <c r="K10" s="8">
        <f>INTAVI!K10+NRGSUP!K10</f>
        <v>115.03904039810165</v>
      </c>
      <c r="L10" s="8">
        <f>INTAVI!L10+NRGSUP!L10</f>
        <v>87.566878798554995</v>
      </c>
      <c r="M10" s="8">
        <f>INTAVI!M10+NRGSUP!M10</f>
        <v>89.284161598526666</v>
      </c>
      <c r="N10" s="8">
        <f>INTAVI!N10+NRGSUP!N10</f>
        <v>137.36008079773336</v>
      </c>
      <c r="O10" s="8">
        <f>INTAVI!O10+NRGSUP!O10</f>
        <v>267.85212119558003</v>
      </c>
      <c r="P10" s="8">
        <f>INTAVI!P10+NRGSUP!P10</f>
        <v>276.43708079543831</v>
      </c>
      <c r="Q10" s="8">
        <f>INTAVI!Q10+NRGSUP!Q10</f>
        <v>257.54987879574998</v>
      </c>
      <c r="R10" s="8">
        <f>INTAVI!R10+NRGSUP!R10</f>
        <v>209.47395959654332</v>
      </c>
      <c r="S10" s="8">
        <f>INTAVI!S10+NRGSUP!S10</f>
        <v>180.28524239702497</v>
      </c>
      <c r="T10" s="8">
        <f>INTAVI!T10+NRGSUP!T10</f>
        <v>85.027496398596895</v>
      </c>
      <c r="U10" s="8">
        <f>INTAVI!U10+NRGSUP!U10</f>
        <v>131.25959999783399</v>
      </c>
      <c r="V10" s="8">
        <f>INTAVI!V10+NRGSUP!V10</f>
        <v>101.05934759833232</v>
      </c>
      <c r="W10" s="8">
        <f>INTAVI!W10+NRGSUP!W10</f>
        <v>95.423911198425344</v>
      </c>
      <c r="X10" s="8">
        <f>INTAVI!X10+NRGSUP!X10</f>
        <v>78.134003998710639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3047.7879144189887</v>
      </c>
      <c r="D11" s="19">
        <f t="shared" ref="D11:X11" si="8">SUM(D12:D16)</f>
        <v>3181.7516148198233</v>
      </c>
      <c r="E11" s="19">
        <f t="shared" si="8"/>
        <v>3212.9967276216357</v>
      </c>
      <c r="F11" s="19">
        <f t="shared" si="8"/>
        <v>2823.515614817592</v>
      </c>
      <c r="G11" s="19">
        <f t="shared" si="8"/>
        <v>2556.4445136171457</v>
      </c>
      <c r="H11" s="19">
        <f t="shared" si="8"/>
        <v>2472.9843852171666</v>
      </c>
      <c r="I11" s="19">
        <f t="shared" si="8"/>
        <v>2599.6724280161966</v>
      </c>
      <c r="J11" s="19">
        <f t="shared" si="8"/>
        <v>2559.8674008159487</v>
      </c>
      <c r="K11" s="19">
        <f t="shared" si="8"/>
        <v>2564.1481284159759</v>
      </c>
      <c r="L11" s="19">
        <f t="shared" si="8"/>
        <v>1919.5802568119595</v>
      </c>
      <c r="M11" s="19">
        <f t="shared" si="8"/>
        <v>1804.4482140112425</v>
      </c>
      <c r="N11" s="19">
        <f t="shared" si="8"/>
        <v>818.09661960516894</v>
      </c>
      <c r="O11" s="19">
        <f t="shared" si="8"/>
        <v>1035.1772352065179</v>
      </c>
      <c r="P11" s="19">
        <f t="shared" si="8"/>
        <v>889.0369776056275</v>
      </c>
      <c r="Q11" s="19">
        <f t="shared" si="8"/>
        <v>885.04399440575185</v>
      </c>
      <c r="R11" s="19">
        <f t="shared" si="8"/>
        <v>831.15875160558755</v>
      </c>
      <c r="S11" s="19">
        <f t="shared" si="8"/>
        <v>814.10710320568433</v>
      </c>
      <c r="T11" s="19">
        <f t="shared" si="8"/>
        <v>758.74153680495078</v>
      </c>
      <c r="U11" s="19">
        <f t="shared" si="8"/>
        <v>765.53222760527933</v>
      </c>
      <c r="V11" s="19">
        <f t="shared" si="8"/>
        <v>725.8177224049341</v>
      </c>
      <c r="W11" s="19">
        <f t="shared" si="8"/>
        <v>570.62603520376763</v>
      </c>
      <c r="X11" s="19">
        <f t="shared" si="8"/>
        <v>664.25505840446169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677.95200000422392</v>
      </c>
      <c r="D12" s="8">
        <f>INTAVI!D12+NRGSUP!D12</f>
        <v>503.32774320313592</v>
      </c>
      <c r="E12" s="8">
        <f>INTAVI!E12+NRGSUP!E12</f>
        <v>489.63234240305064</v>
      </c>
      <c r="F12" s="8">
        <f>INTAVI!F12+NRGSUP!F12</f>
        <v>393.75991440245321</v>
      </c>
      <c r="G12" s="8">
        <f>INTAVI!G12+NRGSUP!G12</f>
        <v>390.33625680243193</v>
      </c>
      <c r="H12" s="8">
        <f>INTAVI!H12+NRGSUP!H12</f>
        <v>513.60025680319995</v>
      </c>
      <c r="I12" s="8">
        <f>INTAVI!I12+NRGSUP!I12</f>
        <v>496.48004280309317</v>
      </c>
      <c r="J12" s="8">
        <f>INTAVI!J12+NRGSUP!J12</f>
        <v>441.69612840275192</v>
      </c>
      <c r="K12" s="8">
        <f>INTAVI!K12+NRGSUP!K12</f>
        <v>451.96825680281603</v>
      </c>
      <c r="L12" s="8">
        <f>INTAVI!L12+NRGSUP!L12</f>
        <v>376.64008560234652</v>
      </c>
      <c r="M12" s="8">
        <f>INTAVI!M12+NRGSUP!M12</f>
        <v>342.40004280213338</v>
      </c>
      <c r="N12" s="8">
        <f>INTAVI!N12+NRGSUP!N12</f>
        <v>123.26400000076796</v>
      </c>
      <c r="O12" s="8">
        <f>INTAVI!O12+NRGSUP!O12</f>
        <v>297.88787160185592</v>
      </c>
      <c r="P12" s="8">
        <f>INTAVI!P12+NRGSUP!P12</f>
        <v>184.896000001152</v>
      </c>
      <c r="Q12" s="8">
        <f>INTAVI!Q12+NRGSUP!Q12</f>
        <v>92.448000000576002</v>
      </c>
      <c r="R12" s="8">
        <f>INTAVI!R12+NRGSUP!R12</f>
        <v>95.87204280059737</v>
      </c>
      <c r="S12" s="8">
        <f>INTAVI!S12+NRGSUP!S12</f>
        <v>99.296085600618653</v>
      </c>
      <c r="T12" s="8">
        <f>INTAVI!T12+NRGSUP!T12</f>
        <v>96.23836800059965</v>
      </c>
      <c r="U12" s="8">
        <f>INTAVI!U12+NRGSUP!U12</f>
        <v>41.457920400258281</v>
      </c>
      <c r="V12" s="8">
        <f>INTAVI!V12+NRGSUP!V12</f>
        <v>31.87375920019857</v>
      </c>
      <c r="W12" s="8">
        <f>INTAVI!W12+NRGSUP!W12</f>
        <v>21.838143600136068</v>
      </c>
      <c r="X12" s="8">
        <f>INTAVI!X12+NRGSUP!X12</f>
        <v>39.375914400245328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2369.8359144147648</v>
      </c>
      <c r="D13" s="8">
        <f>INTAVI!D13+NRGSUP!D13</f>
        <v>2678.4238716166874</v>
      </c>
      <c r="E13" s="8">
        <f>INTAVI!E13+NRGSUP!E13</f>
        <v>2723.3643852185851</v>
      </c>
      <c r="F13" s="8">
        <f>INTAVI!F13+NRGSUP!F13</f>
        <v>2429.755700415139</v>
      </c>
      <c r="G13" s="8">
        <f>INTAVI!G13+NRGSUP!G13</f>
        <v>2166.108256814714</v>
      </c>
      <c r="H13" s="8">
        <f>INTAVI!H13+NRGSUP!H13</f>
        <v>1959.3841284139667</v>
      </c>
      <c r="I13" s="8">
        <f>INTAVI!I13+NRGSUP!I13</f>
        <v>2103.1923852131035</v>
      </c>
      <c r="J13" s="8">
        <f>INTAVI!J13+NRGSUP!J13</f>
        <v>2118.1712724131967</v>
      </c>
      <c r="K13" s="8">
        <f>INTAVI!K13+NRGSUP!K13</f>
        <v>2112.1798716131598</v>
      </c>
      <c r="L13" s="8">
        <f>INTAVI!L13+NRGSUP!L13</f>
        <v>1542.940171209613</v>
      </c>
      <c r="M13" s="8">
        <f>INTAVI!M13+NRGSUP!M13</f>
        <v>1462.0481712091091</v>
      </c>
      <c r="N13" s="8">
        <f>INTAVI!N13+NRGSUP!N13</f>
        <v>644.14029960408516</v>
      </c>
      <c r="O13" s="8">
        <f>INTAVI!O13+NRGSUP!O13</f>
        <v>614.17944360389504</v>
      </c>
      <c r="P13" s="8">
        <f>INTAVI!P13+NRGSUP!P13</f>
        <v>608.1876576038776</v>
      </c>
      <c r="Q13" s="8">
        <f>INTAVI!Q13+NRGSUP!Q13</f>
        <v>644.13991440425093</v>
      </c>
      <c r="R13" s="8">
        <f>INTAVI!R13+NRGSUP!R13</f>
        <v>641.14382880440371</v>
      </c>
      <c r="S13" s="8">
        <f>INTAVI!S13+NRGSUP!S13</f>
        <v>635.15165760456944</v>
      </c>
      <c r="T13" s="8">
        <f>INTAVI!T13+NRGSUP!T13</f>
        <v>560.0214792037126</v>
      </c>
      <c r="U13" s="8">
        <f>INTAVI!U13+NRGSUP!U13</f>
        <v>643.18770000451707</v>
      </c>
      <c r="V13" s="8">
        <f>INTAVI!V13+NRGSUP!V13</f>
        <v>601.25868000415801</v>
      </c>
      <c r="W13" s="8">
        <f>INTAVI!W13+NRGSUP!W13</f>
        <v>517.54123800343689</v>
      </c>
      <c r="X13" s="8">
        <f>INTAVI!X13+NRGSUP!X13</f>
        <v>580.50872640393993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50.692320000315839</v>
      </c>
      <c r="O16" s="8">
        <f>INTAVI!O16+NRGSUP!O16</f>
        <v>123.109920000767</v>
      </c>
      <c r="P16" s="8">
        <f>INTAVI!P16+NRGSUP!P16</f>
        <v>95.953320000597841</v>
      </c>
      <c r="Q16" s="8">
        <f>INTAVI!Q16+NRGSUP!Q16</f>
        <v>148.45608000092494</v>
      </c>
      <c r="R16" s="8">
        <f>INTAVI!R16+NRGSUP!R16</f>
        <v>94.142880000586544</v>
      </c>
      <c r="S16" s="8">
        <f>INTAVI!S16+NRGSUP!S16</f>
        <v>79.659360000496292</v>
      </c>
      <c r="T16" s="8">
        <f>INTAVI!T16+NRGSUP!T16</f>
        <v>102.4816896006385</v>
      </c>
      <c r="U16" s="8">
        <f>INTAVI!U16+NRGSUP!U16</f>
        <v>80.886607200503974</v>
      </c>
      <c r="V16" s="8">
        <f>INTAVI!V16+NRGSUP!V16</f>
        <v>92.685283200577459</v>
      </c>
      <c r="W16" s="8">
        <f>INTAVI!W16+NRGSUP!W16</f>
        <v>31.246653600194676</v>
      </c>
      <c r="X16" s="8">
        <f>INTAVI!X16+NRGSUP!X16</f>
        <v>44.370417600276454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19751.528376000002</v>
      </c>
      <c r="D17" s="27">
        <f t="shared" ref="D17:X17" si="10">SUM(D18:D21)</f>
        <v>17457.252263999999</v>
      </c>
      <c r="E17" s="27">
        <f t="shared" si="10"/>
        <v>18622.281672000001</v>
      </c>
      <c r="F17" s="27">
        <f t="shared" si="10"/>
        <v>17966.960640000001</v>
      </c>
      <c r="G17" s="27">
        <f t="shared" si="10"/>
        <v>18388.624391999998</v>
      </c>
      <c r="H17" s="27">
        <f t="shared" si="10"/>
        <v>18428.309639999999</v>
      </c>
      <c r="I17" s="27">
        <f t="shared" si="10"/>
        <v>18982.048464</v>
      </c>
      <c r="J17" s="27">
        <f t="shared" si="10"/>
        <v>19154.567879999999</v>
      </c>
      <c r="K17" s="27">
        <f t="shared" si="10"/>
        <v>16914.946248</v>
      </c>
      <c r="L17" s="27">
        <f t="shared" si="10"/>
        <v>12151.212407999999</v>
      </c>
      <c r="M17" s="27">
        <f t="shared" si="10"/>
        <v>14343.48036</v>
      </c>
      <c r="N17" s="27">
        <f t="shared" si="10"/>
        <v>12662.269970399999</v>
      </c>
      <c r="O17" s="27">
        <f t="shared" si="10"/>
        <v>14094.57662928</v>
      </c>
      <c r="P17" s="27">
        <f t="shared" si="10"/>
        <v>13971.323800799999</v>
      </c>
      <c r="Q17" s="27">
        <f t="shared" si="10"/>
        <v>13602.912612479999</v>
      </c>
      <c r="R17" s="27">
        <f t="shared" si="10"/>
        <v>13560.99206832</v>
      </c>
      <c r="S17" s="27">
        <f t="shared" si="10"/>
        <v>10817.07055056</v>
      </c>
      <c r="T17" s="27">
        <f t="shared" si="10"/>
        <v>15998.404295519998</v>
      </c>
      <c r="U17" s="27">
        <f t="shared" si="10"/>
        <v>22641.023807999998</v>
      </c>
      <c r="V17" s="27">
        <f t="shared" si="10"/>
        <v>21247.811208000003</v>
      </c>
      <c r="W17" s="27">
        <f t="shared" si="10"/>
        <v>16274.001744000001</v>
      </c>
      <c r="X17" s="27">
        <f t="shared" si="10"/>
        <v>18914.076792000003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1548.9295199999997</v>
      </c>
      <c r="D19" s="8">
        <f>INTAVI!D19+NRGSUP!D19</f>
        <v>1545.2532000000001</v>
      </c>
      <c r="E19" s="8">
        <f>INTAVI!E19+NRGSUP!E19</f>
        <v>1377.2613599999997</v>
      </c>
      <c r="F19" s="8">
        <f>INTAVI!F19+NRGSUP!F19</f>
        <v>1277.56116</v>
      </c>
      <c r="G19" s="8">
        <f>INTAVI!G19+NRGSUP!G19</f>
        <v>1273.6051199999997</v>
      </c>
      <c r="H19" s="8">
        <f>INTAVI!H19+NRGSUP!H19</f>
        <v>1268.0506799999998</v>
      </c>
      <c r="I19" s="8">
        <f>INTAVI!I19+NRGSUP!I19</f>
        <v>1290.8678399999999</v>
      </c>
      <c r="J19" s="8">
        <f>INTAVI!J19+NRGSUP!J19</f>
        <v>1330.7878799999999</v>
      </c>
      <c r="K19" s="8">
        <f>INTAVI!K19+NRGSUP!K19</f>
        <v>1332.1065599999997</v>
      </c>
      <c r="L19" s="8">
        <f>INTAVI!L19+NRGSUP!L19</f>
        <v>986.81219999999985</v>
      </c>
      <c r="M19" s="8">
        <f>INTAVI!M19+NRGSUP!M19</f>
        <v>958.68035999999995</v>
      </c>
      <c r="N19" s="8">
        <f>INTAVI!N19+NRGSUP!N19</f>
        <v>998.13047040000004</v>
      </c>
      <c r="O19" s="8">
        <f>INTAVI!O19+NRGSUP!O19</f>
        <v>1124.2221724799997</v>
      </c>
      <c r="P19" s="8">
        <f>INTAVI!P19+NRGSUP!P19</f>
        <v>1038.2934671999999</v>
      </c>
      <c r="Q19" s="8">
        <f>INTAVI!Q19+NRGSUP!Q19</f>
        <v>916.81059168000002</v>
      </c>
      <c r="R19" s="8">
        <f>INTAVI!R19+NRGSUP!R19</f>
        <v>957.38693472</v>
      </c>
      <c r="S19" s="8">
        <f>INTAVI!S19+NRGSUP!S19</f>
        <v>895.55778575999989</v>
      </c>
      <c r="T19" s="8">
        <f>INTAVI!T19+NRGSUP!T19</f>
        <v>1065.4267867199999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18202.598856000001</v>
      </c>
      <c r="D20" s="8">
        <f>INTAVI!D20+NRGSUP!D20</f>
        <v>15911.999063999998</v>
      </c>
      <c r="E20" s="8">
        <f>INTAVI!E20+NRGSUP!E20</f>
        <v>17245.020312000001</v>
      </c>
      <c r="F20" s="8">
        <f>INTAVI!F20+NRGSUP!F20</f>
        <v>16689.39948</v>
      </c>
      <c r="G20" s="8">
        <f>INTAVI!G20+NRGSUP!G20</f>
        <v>17115.019271999998</v>
      </c>
      <c r="H20" s="8">
        <f>INTAVI!H20+NRGSUP!H20</f>
        <v>17160.258959999999</v>
      </c>
      <c r="I20" s="8">
        <f>INTAVI!I20+NRGSUP!I20</f>
        <v>17691.180624000001</v>
      </c>
      <c r="J20" s="8">
        <f>INTAVI!J20+NRGSUP!J20</f>
        <v>17823.78</v>
      </c>
      <c r="K20" s="8">
        <f>INTAVI!K20+NRGSUP!K20</f>
        <v>15582.839688</v>
      </c>
      <c r="L20" s="8">
        <f>INTAVI!L20+NRGSUP!L20</f>
        <v>11164.400207999999</v>
      </c>
      <c r="M20" s="8">
        <f>INTAVI!M20+NRGSUP!M20</f>
        <v>13384.8</v>
      </c>
      <c r="N20" s="8">
        <f>INTAVI!N20+NRGSUP!N20</f>
        <v>10304.314488</v>
      </c>
      <c r="O20" s="8">
        <f>INTAVI!O20+NRGSUP!O20</f>
        <v>11746.094256</v>
      </c>
      <c r="P20" s="8">
        <f>INTAVI!P20+NRGSUP!P20</f>
        <v>11732.046768</v>
      </c>
      <c r="Q20" s="8">
        <f>INTAVI!Q20+NRGSUP!Q20</f>
        <v>11378.339855999999</v>
      </c>
      <c r="R20" s="8">
        <f>INTAVI!R20+NRGSUP!R20</f>
        <v>11205.399816000001</v>
      </c>
      <c r="S20" s="8">
        <f>INTAVI!S20+NRGSUP!S20</f>
        <v>8792.6529599999994</v>
      </c>
      <c r="T20" s="8">
        <f>INTAVI!T20+NRGSUP!T20</f>
        <v>13136.888231999999</v>
      </c>
      <c r="U20" s="8">
        <f>INTAVI!U20+NRGSUP!U20</f>
        <v>22641.023807999998</v>
      </c>
      <c r="V20" s="8">
        <f>INTAVI!V20+NRGSUP!V20</f>
        <v>21247.811208000003</v>
      </c>
      <c r="W20" s="8">
        <f>INTAVI!W20+NRGSUP!W20</f>
        <v>16274.001744000001</v>
      </c>
      <c r="X20" s="8">
        <f>INTAVI!X20+NRGSUP!X20</f>
        <v>18914.076792000003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1359.825012</v>
      </c>
      <c r="O21" s="8">
        <f>INTAVI!O21+NRGSUP!O21</f>
        <v>1224.2602007999997</v>
      </c>
      <c r="P21" s="8">
        <f>INTAVI!P21+NRGSUP!P21</f>
        <v>1200.9835656</v>
      </c>
      <c r="Q21" s="8">
        <f>INTAVI!Q21+NRGSUP!Q21</f>
        <v>1307.7621647999999</v>
      </c>
      <c r="R21" s="8">
        <f>INTAVI!R21+NRGSUP!R21</f>
        <v>1398.2053175999999</v>
      </c>
      <c r="S21" s="8">
        <f>INTAVI!S21+NRGSUP!S21</f>
        <v>1128.8598047999999</v>
      </c>
      <c r="T21" s="8">
        <f>INTAVI!T21+NRGSUP!T21</f>
        <v>1796.0892768000001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241556.00392331998</v>
      </c>
      <c r="D26" s="27">
        <f t="shared" ref="D26:X26" si="14">SUM(D27,D33)</f>
        <v>249580.26165060003</v>
      </c>
      <c r="E26" s="27">
        <f t="shared" si="14"/>
        <v>241487.12245572</v>
      </c>
      <c r="F26" s="27">
        <f t="shared" si="14"/>
        <v>239258.96384759998</v>
      </c>
      <c r="G26" s="27">
        <f t="shared" si="14"/>
        <v>240255.84289500007</v>
      </c>
      <c r="H26" s="27">
        <f t="shared" si="14"/>
        <v>236628.03823524</v>
      </c>
      <c r="I26" s="27">
        <f t="shared" si="14"/>
        <v>233489.36771316003</v>
      </c>
      <c r="J26" s="27">
        <f t="shared" si="14"/>
        <v>225715.72908744004</v>
      </c>
      <c r="K26" s="27">
        <f t="shared" si="14"/>
        <v>223103.82727908</v>
      </c>
      <c r="L26" s="27">
        <f t="shared" si="14"/>
        <v>216834.95168999996</v>
      </c>
      <c r="M26" s="27">
        <f t="shared" si="14"/>
        <v>211614.80320151997</v>
      </c>
      <c r="N26" s="27">
        <f t="shared" si="14"/>
        <v>211701.78578520002</v>
      </c>
      <c r="O26" s="27">
        <f t="shared" si="14"/>
        <v>206829.52262568002</v>
      </c>
      <c r="P26" s="27">
        <f t="shared" si="14"/>
        <v>204061.84203132</v>
      </c>
      <c r="Q26" s="27">
        <f t="shared" si="14"/>
        <v>198564.79820364001</v>
      </c>
      <c r="R26" s="27">
        <f t="shared" si="14"/>
        <v>201109.35736944003</v>
      </c>
      <c r="S26" s="27">
        <f t="shared" si="14"/>
        <v>197614.17577727998</v>
      </c>
      <c r="T26" s="27">
        <f t="shared" si="14"/>
        <v>197618.35999967999</v>
      </c>
      <c r="U26" s="27">
        <f t="shared" si="14"/>
        <v>192090.18786587997</v>
      </c>
      <c r="V26" s="27">
        <f t="shared" si="14"/>
        <v>190925.74045619994</v>
      </c>
      <c r="W26" s="27">
        <f t="shared" si="14"/>
        <v>159070.68712223999</v>
      </c>
      <c r="X26" s="27">
        <f t="shared" si="14"/>
        <v>171236.07872891999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64.716604559999979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64.716604559999979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241556.00392331998</v>
      </c>
      <c r="D33" s="19">
        <f t="shared" ref="D33:X33" si="18">SUM(D34:D50)</f>
        <v>249580.26165060003</v>
      </c>
      <c r="E33" s="19">
        <f t="shared" si="18"/>
        <v>241487.12245572</v>
      </c>
      <c r="F33" s="19">
        <f t="shared" si="18"/>
        <v>239258.96384759998</v>
      </c>
      <c r="G33" s="19">
        <f t="shared" si="18"/>
        <v>240255.84289500007</v>
      </c>
      <c r="H33" s="19">
        <f t="shared" si="18"/>
        <v>236628.03823524</v>
      </c>
      <c r="I33" s="19">
        <f t="shared" si="18"/>
        <v>233489.36771316003</v>
      </c>
      <c r="J33" s="19">
        <f t="shared" si="18"/>
        <v>225715.72908744004</v>
      </c>
      <c r="K33" s="19">
        <f t="shared" si="18"/>
        <v>223103.82727908</v>
      </c>
      <c r="L33" s="19">
        <f t="shared" si="18"/>
        <v>216834.95168999996</v>
      </c>
      <c r="M33" s="19">
        <f t="shared" si="18"/>
        <v>211614.80320151997</v>
      </c>
      <c r="N33" s="19">
        <f t="shared" si="18"/>
        <v>211701.78578520002</v>
      </c>
      <c r="O33" s="19">
        <f t="shared" si="18"/>
        <v>206829.52262568002</v>
      </c>
      <c r="P33" s="19">
        <f t="shared" si="18"/>
        <v>204061.84203132</v>
      </c>
      <c r="Q33" s="19">
        <f t="shared" si="18"/>
        <v>198564.79820364001</v>
      </c>
      <c r="R33" s="19">
        <f t="shared" si="18"/>
        <v>201109.35736944003</v>
      </c>
      <c r="S33" s="19">
        <f t="shared" si="18"/>
        <v>197614.17577727998</v>
      </c>
      <c r="T33" s="19">
        <f t="shared" si="18"/>
        <v>197618.35999967999</v>
      </c>
      <c r="U33" s="19">
        <f t="shared" si="18"/>
        <v>192090.18786587997</v>
      </c>
      <c r="V33" s="19">
        <f t="shared" si="18"/>
        <v>190925.74045619994</v>
      </c>
      <c r="W33" s="19">
        <f t="shared" si="18"/>
        <v>159070.68712223999</v>
      </c>
      <c r="X33" s="19">
        <f t="shared" si="18"/>
        <v>171171.36212435999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7242.0479999999998</v>
      </c>
      <c r="D34" s="8">
        <f>INTAVI!D34+NRGSUP!D34</f>
        <v>7013.952000000002</v>
      </c>
      <c r="E34" s="8">
        <f>INTAVI!E34+NRGSUP!E34</f>
        <v>6395.2416000000021</v>
      </c>
      <c r="F34" s="8">
        <f>INTAVI!F34+NRGSUP!F34</f>
        <v>6403.9245926399999</v>
      </c>
      <c r="G34" s="8">
        <f>INTAVI!G34+NRGSUP!G34</f>
        <v>6440.9908147200003</v>
      </c>
      <c r="H34" s="8">
        <f>INTAVI!H34+NRGSUP!H34</f>
        <v>6472.3548441599987</v>
      </c>
      <c r="I34" s="8">
        <f>INTAVI!I34+NRGSUP!I34</f>
        <v>6452.3960294399994</v>
      </c>
      <c r="J34" s="8">
        <f>INTAVI!J34+NRGSUP!J34</f>
        <v>7059.7138636800019</v>
      </c>
      <c r="K34" s="8">
        <f>INTAVI!K34+NRGSUP!K34</f>
        <v>7413.2701286399988</v>
      </c>
      <c r="L34" s="8">
        <f>INTAVI!L34+NRGSUP!L34</f>
        <v>7068.2674636800011</v>
      </c>
      <c r="M34" s="8">
        <f>INTAVI!M34+NRGSUP!M34</f>
        <v>5956.2770688000019</v>
      </c>
      <c r="N34" s="8">
        <f>INTAVI!N34+NRGSUP!N34</f>
        <v>6033.2609203199981</v>
      </c>
      <c r="O34" s="8">
        <f>INTAVI!O34+NRGSUP!O34</f>
        <v>4385.2343500799998</v>
      </c>
      <c r="P34" s="8">
        <f>INTAVI!P34+NRGSUP!P34</f>
        <v>3872.0077747200012</v>
      </c>
      <c r="Q34" s="8">
        <f>INTAVI!Q34+NRGSUP!Q34</f>
        <v>3760.8084863999998</v>
      </c>
      <c r="R34" s="8">
        <f>INTAVI!R34+NRGSUP!R34</f>
        <v>3843.4951526399996</v>
      </c>
      <c r="S34" s="8">
        <f>INTAVI!S34+NRGSUP!S34</f>
        <v>3769.3625011199997</v>
      </c>
      <c r="T34" s="8">
        <f>INTAVI!T34+NRGSUP!T34</f>
        <v>3655.745395200001</v>
      </c>
      <c r="U34" s="8">
        <f>INTAVI!U34+NRGSUP!U34</f>
        <v>3324.8770099200005</v>
      </c>
      <c r="V34" s="8">
        <f>INTAVI!V34+NRGSUP!V34</f>
        <v>3359.2604083200008</v>
      </c>
      <c r="W34" s="8">
        <f>INTAVI!W34+NRGSUP!W34</f>
        <v>2580.81873408</v>
      </c>
      <c r="X34" s="8">
        <f>INTAVI!X34+NRGSUP!X34</f>
        <v>2149.84813824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28.582424640000013</v>
      </c>
      <c r="D35" s="8">
        <f>INTAVI!D35+NRGSUP!D35</f>
        <v>22.865895360000003</v>
      </c>
      <c r="E35" s="8">
        <f>INTAVI!E35+NRGSUP!E35</f>
        <v>25.724160000000001</v>
      </c>
      <c r="F35" s="8">
        <f>INTAVI!F35+NRGSUP!F35</f>
        <v>27.443465279999998</v>
      </c>
      <c r="G35" s="8">
        <f>INTAVI!G35+NRGSUP!G35</f>
        <v>21.344843520000001</v>
      </c>
      <c r="H35" s="8">
        <f>INTAVI!H35+NRGSUP!H35</f>
        <v>27.443465279999998</v>
      </c>
      <c r="I35" s="8">
        <f>INTAVI!I35+NRGSUP!I35</f>
        <v>27.443465279999998</v>
      </c>
      <c r="J35" s="8">
        <f>INTAVI!J35+NRGSUP!J35</f>
        <v>18.295643519999999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10192.511323800001</v>
      </c>
      <c r="D36" s="8">
        <f>INTAVI!D36+NRGSUP!D36</f>
        <v>9765.70971336</v>
      </c>
      <c r="E36" s="8">
        <f>INTAVI!E36+NRGSUP!E36</f>
        <v>9046.4134795200007</v>
      </c>
      <c r="F36" s="8">
        <f>INTAVI!F36+NRGSUP!F36</f>
        <v>8359.4882271600018</v>
      </c>
      <c r="G36" s="8">
        <f>INTAVI!G36+NRGSUP!G36</f>
        <v>8519.1308233199998</v>
      </c>
      <c r="H36" s="8">
        <f>INTAVI!H36+NRGSUP!H36</f>
        <v>8040.201444719999</v>
      </c>
      <c r="I36" s="8">
        <f>INTAVI!I36+NRGSUP!I36</f>
        <v>7680.2798271600041</v>
      </c>
      <c r="J36" s="8">
        <f>INTAVI!J36+NRGSUP!J36</f>
        <v>7363.8968310000018</v>
      </c>
      <c r="K36" s="8">
        <f>INTAVI!K36+NRGSUP!K36</f>
        <v>7291.3307961599994</v>
      </c>
      <c r="L36" s="8">
        <f>INTAVI!L36+NRGSUP!L36</f>
        <v>6861.7464757200023</v>
      </c>
      <c r="M36" s="8">
        <f>INTAVI!M36+NRGSUP!M36</f>
        <v>7128.7855495199992</v>
      </c>
      <c r="N36" s="8">
        <f>INTAVI!N36+NRGSUP!N36</f>
        <v>6482.3879127600003</v>
      </c>
      <c r="O36" s="8">
        <f>INTAVI!O36+NRGSUP!O36</f>
        <v>6354.5493067200005</v>
      </c>
      <c r="P36" s="8">
        <f>INTAVI!P36+NRGSUP!P36</f>
        <v>6202.7980217999993</v>
      </c>
      <c r="Q36" s="8">
        <f>INTAVI!Q36+NRGSUP!Q36</f>
        <v>5443.1961076800008</v>
      </c>
      <c r="R36" s="8">
        <f>INTAVI!R36+NRGSUP!R36</f>
        <v>5434.5492622799993</v>
      </c>
      <c r="S36" s="8">
        <f>INTAVI!S36+NRGSUP!S36</f>
        <v>5362.2371923199998</v>
      </c>
      <c r="T36" s="8">
        <f>INTAVI!T36+NRGSUP!T36</f>
        <v>5354.0832841200026</v>
      </c>
      <c r="U36" s="8">
        <f>INTAVI!U36+NRGSUP!U36</f>
        <v>5141.1952926000031</v>
      </c>
      <c r="V36" s="8">
        <f>INTAVI!V36+NRGSUP!V36</f>
        <v>5082.135737040001</v>
      </c>
      <c r="W36" s="8">
        <f>INTAVI!W36+NRGSUP!W36</f>
        <v>4770.3129778799994</v>
      </c>
      <c r="X36" s="8">
        <f>INTAVI!X36+NRGSUP!X36</f>
        <v>5229.9226256400025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42058.862722800011</v>
      </c>
      <c r="D37" s="8">
        <f>INTAVI!D37+NRGSUP!D37</f>
        <v>40876.916545079985</v>
      </c>
      <c r="E37" s="8">
        <f>INTAVI!E37+NRGSUP!E37</f>
        <v>39434.021522279989</v>
      </c>
      <c r="F37" s="8">
        <f>INTAVI!F37+NRGSUP!F37</f>
        <v>36723.730178519996</v>
      </c>
      <c r="G37" s="8">
        <f>INTAVI!G37+NRGSUP!G37</f>
        <v>34903.399358520008</v>
      </c>
      <c r="H37" s="8">
        <f>INTAVI!H37+NRGSUP!H37</f>
        <v>32583.010826520011</v>
      </c>
      <c r="I37" s="8">
        <f>INTAVI!I37+NRGSUP!I37</f>
        <v>30463.864837559984</v>
      </c>
      <c r="J37" s="8">
        <f>INTAVI!J37+NRGSUP!J37</f>
        <v>28311.178757400001</v>
      </c>
      <c r="K37" s="8">
        <f>INTAVI!K37+NRGSUP!K37</f>
        <v>25265.09731284</v>
      </c>
      <c r="L37" s="8">
        <f>INTAVI!L37+NRGSUP!L37</f>
        <v>24335.111964240001</v>
      </c>
      <c r="M37" s="8">
        <f>INTAVI!M37+NRGSUP!M37</f>
        <v>22469.043975839995</v>
      </c>
      <c r="N37" s="8">
        <f>INTAVI!N37+NRGSUP!N37</f>
        <v>22091.569259759999</v>
      </c>
      <c r="O37" s="8">
        <f>INTAVI!O37+NRGSUP!O37</f>
        <v>20833.863490440006</v>
      </c>
      <c r="P37" s="8">
        <f>INTAVI!P37+NRGSUP!P37</f>
        <v>20175.40743372</v>
      </c>
      <c r="Q37" s="8">
        <f>INTAVI!Q37+NRGSUP!Q37</f>
        <v>20297.50394364</v>
      </c>
      <c r="R37" s="8">
        <f>INTAVI!R37+NRGSUP!R37</f>
        <v>20548.167476759998</v>
      </c>
      <c r="S37" s="8">
        <f>INTAVI!S37+NRGSUP!S37</f>
        <v>21008.210343119998</v>
      </c>
      <c r="T37" s="8">
        <f>INTAVI!T37+NRGSUP!T37</f>
        <v>21691.533817800006</v>
      </c>
      <c r="U37" s="8">
        <f>INTAVI!U37+NRGSUP!U37</f>
        <v>22357.87843212</v>
      </c>
      <c r="V37" s="8">
        <f>INTAVI!V37+NRGSUP!V37</f>
        <v>23815.274479919997</v>
      </c>
      <c r="W37" s="8">
        <f>INTAVI!W37+NRGSUP!W37</f>
        <v>20375.019624960005</v>
      </c>
      <c r="X37" s="8">
        <f>INTAVI!X37+NRGSUP!X37</f>
        <v>24018.768080999995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89.928971999999987</v>
      </c>
      <c r="D38" s="8">
        <f>INTAVI!D38+NRGSUP!D38</f>
        <v>86.82811199999999</v>
      </c>
      <c r="E38" s="8">
        <f>INTAVI!E38+NRGSUP!E38</f>
        <v>83.727000000000032</v>
      </c>
      <c r="F38" s="8">
        <f>INTAVI!F38+NRGSUP!F38</f>
        <v>67.758515999999986</v>
      </c>
      <c r="G38" s="8">
        <f>INTAVI!G38+NRGSUP!G38</f>
        <v>70.838459999999969</v>
      </c>
      <c r="H38" s="8">
        <f>INTAVI!H38+NRGSUP!H38</f>
        <v>70.838459999999984</v>
      </c>
      <c r="I38" s="8">
        <f>INTAVI!I38+NRGSUP!I38</f>
        <v>70.838459999999984</v>
      </c>
      <c r="J38" s="8">
        <f>INTAVI!J38+NRGSUP!J38</f>
        <v>70.838459999999984</v>
      </c>
      <c r="K38" s="8">
        <f>INTAVI!K38+NRGSUP!K38</f>
        <v>64.678572000000003</v>
      </c>
      <c r="L38" s="8">
        <f>INTAVI!L38+NRGSUP!L38</f>
        <v>83.158235999999988</v>
      </c>
      <c r="M38" s="8">
        <f>INTAVI!M38+NRGSUP!M38</f>
        <v>70.838459999999984</v>
      </c>
      <c r="N38" s="8">
        <f>INTAVI!N38+NRGSUP!N38</f>
        <v>86.23818</v>
      </c>
      <c r="O38" s="8">
        <f>INTAVI!O38+NRGSUP!O38</f>
        <v>73.918403999999981</v>
      </c>
      <c r="P38" s="8">
        <f>INTAVI!P38+NRGSUP!P38</f>
        <v>73.918403999999981</v>
      </c>
      <c r="Q38" s="8">
        <f>INTAVI!Q38+NRGSUP!Q38</f>
        <v>61.598628000000012</v>
      </c>
      <c r="R38" s="8">
        <f>INTAVI!R38+NRGSUP!R38</f>
        <v>61.598628000000005</v>
      </c>
      <c r="S38" s="8">
        <f>INTAVI!S38+NRGSUP!S38</f>
        <v>55.438739999999981</v>
      </c>
      <c r="T38" s="8">
        <f>INTAVI!T38+NRGSUP!T38</f>
        <v>55.438739999999981</v>
      </c>
      <c r="U38" s="8">
        <f>INTAVI!U38+NRGSUP!U38</f>
        <v>54.345311999999979</v>
      </c>
      <c r="V38" s="8">
        <f>INTAVI!V38+NRGSUP!V38</f>
        <v>53.612244000000004</v>
      </c>
      <c r="W38" s="8">
        <f>INTAVI!W38+NRGSUP!W38</f>
        <v>48.154680000000013</v>
      </c>
      <c r="X38" s="8">
        <f>INTAVI!X38+NRGSUP!X38</f>
        <v>62.140680000000003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20632.330530000003</v>
      </c>
      <c r="D40" s="8">
        <f>INTAVI!D40+NRGSUP!D40</f>
        <v>20416.716809999998</v>
      </c>
      <c r="E40" s="8">
        <f>INTAVI!E40+NRGSUP!E40</f>
        <v>20083.78386</v>
      </c>
      <c r="F40" s="8">
        <f>INTAVI!F40+NRGSUP!F40</f>
        <v>19535.543656560003</v>
      </c>
      <c r="G40" s="8">
        <f>INTAVI!G40+NRGSUP!G40</f>
        <v>20422.819998360006</v>
      </c>
      <c r="H40" s="8">
        <f>INTAVI!H40+NRGSUP!H40</f>
        <v>20450.644263000002</v>
      </c>
      <c r="I40" s="8">
        <f>INTAVI!I40+NRGSUP!I40</f>
        <v>21226.625099280001</v>
      </c>
      <c r="J40" s="8">
        <f>INTAVI!J40+NRGSUP!J40</f>
        <v>21801.654466199998</v>
      </c>
      <c r="K40" s="8">
        <f>INTAVI!K40+NRGSUP!K40</f>
        <v>21956.231902320003</v>
      </c>
      <c r="L40" s="8">
        <f>INTAVI!L40+NRGSUP!L40</f>
        <v>20126.03094828</v>
      </c>
      <c r="M40" s="8">
        <f>INTAVI!M40+NRGSUP!M40</f>
        <v>20354.805905760004</v>
      </c>
      <c r="N40" s="8">
        <f>INTAVI!N40+NRGSUP!N40</f>
        <v>22923.27703764</v>
      </c>
      <c r="O40" s="8">
        <f>INTAVI!O40+NRGSUP!O40</f>
        <v>22201.896428640001</v>
      </c>
      <c r="P40" s="8">
        <f>INTAVI!P40+NRGSUP!P40</f>
        <v>21960.736494839999</v>
      </c>
      <c r="Q40" s="8">
        <f>INTAVI!Q40+NRGSUP!Q40</f>
        <v>21854.198468519997</v>
      </c>
      <c r="R40" s="8">
        <f>INTAVI!R40+NRGSUP!R40</f>
        <v>22727.560089600003</v>
      </c>
      <c r="S40" s="8">
        <f>INTAVI!S40+NRGSUP!S40</f>
        <v>22166.754757200011</v>
      </c>
      <c r="T40" s="8">
        <f>INTAVI!T40+NRGSUP!T40</f>
        <v>22604.939557560003</v>
      </c>
      <c r="U40" s="8">
        <f>INTAVI!U40+NRGSUP!U40</f>
        <v>23499.762897240005</v>
      </c>
      <c r="V40" s="8">
        <f>INTAVI!V40+NRGSUP!V40</f>
        <v>24452.914019039999</v>
      </c>
      <c r="W40" s="8">
        <f>INTAVI!W40+NRGSUP!W40</f>
        <v>11816.994389760002</v>
      </c>
      <c r="X40" s="8">
        <f>INTAVI!X40+NRGSUP!X40</f>
        <v>13058.167650840003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352.71272628000008</v>
      </c>
      <c r="D41" s="8">
        <f>INTAVI!D41+NRGSUP!D41</f>
        <v>308.62347372000011</v>
      </c>
      <c r="E41" s="8">
        <f>INTAVI!E41+NRGSUP!E41</f>
        <v>333.81740627999994</v>
      </c>
      <c r="F41" s="8">
        <f>INTAVI!F41+NRGSUP!F41</f>
        <v>383.35291128000006</v>
      </c>
      <c r="G41" s="8">
        <f>INTAVI!G41+NRGSUP!G41</f>
        <v>404.99374715999988</v>
      </c>
      <c r="H41" s="8">
        <f>INTAVI!H41+NRGSUP!H41</f>
        <v>463.73334372000033</v>
      </c>
      <c r="I41" s="8">
        <f>INTAVI!I41+NRGSUP!I41</f>
        <v>565.75487088000023</v>
      </c>
      <c r="J41" s="8">
        <f>INTAVI!J41+NRGSUP!J41</f>
        <v>510.10685928000015</v>
      </c>
      <c r="K41" s="8">
        <f>INTAVI!K41+NRGSUP!K41</f>
        <v>550.29694608000011</v>
      </c>
      <c r="L41" s="8">
        <f>INTAVI!L41+NRGSUP!L41</f>
        <v>717.2409808799996</v>
      </c>
      <c r="M41" s="8">
        <f>INTAVI!M41+NRGSUP!M41</f>
        <v>723.42415079999989</v>
      </c>
      <c r="N41" s="8">
        <f>INTAVI!N41+NRGSUP!N41</f>
        <v>624.49446743999988</v>
      </c>
      <c r="O41" s="8">
        <f>INTAVI!O41+NRGSUP!O41</f>
        <v>609.03654263999999</v>
      </c>
      <c r="P41" s="8">
        <f>INTAVI!P41+NRGSUP!P41</f>
        <v>553.38853103999998</v>
      </c>
      <c r="Q41" s="8">
        <f>INTAVI!Q41+NRGSUP!Q41</f>
        <v>417.36008700000002</v>
      </c>
      <c r="R41" s="8">
        <f>INTAVI!R41+NRGSUP!R41</f>
        <v>473.00809860000015</v>
      </c>
      <c r="S41" s="8">
        <f>INTAVI!S41+NRGSUP!S41</f>
        <v>516.28977035999969</v>
      </c>
      <c r="T41" s="8">
        <f>INTAVI!T41+NRGSUP!T41</f>
        <v>544.11377615999982</v>
      </c>
      <c r="U41" s="8">
        <f>INTAVI!U41+NRGSUP!U41</f>
        <v>507.28420907999936</v>
      </c>
      <c r="V41" s="8">
        <f>INTAVI!V41+NRGSUP!V41</f>
        <v>528.43040172000019</v>
      </c>
      <c r="W41" s="8">
        <f>INTAVI!W41+NRGSUP!W41</f>
        <v>484.98177816000003</v>
      </c>
      <c r="X41" s="8">
        <f>INTAVI!X41+NRGSUP!X41</f>
        <v>529.89284772000042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135653.53572575998</v>
      </c>
      <c r="D43" s="8">
        <f>INTAVI!D43+NRGSUP!D43</f>
        <v>145018.07216676004</v>
      </c>
      <c r="E43" s="8">
        <f>INTAVI!E43+NRGSUP!E43</f>
        <v>143319.77423712</v>
      </c>
      <c r="F43" s="8">
        <f>INTAVI!F43+NRGSUP!F43</f>
        <v>144777.29592455999</v>
      </c>
      <c r="G43" s="8">
        <f>INTAVI!G43+NRGSUP!G43</f>
        <v>146697.66381816004</v>
      </c>
      <c r="H43" s="8">
        <f>INTAVI!H43+NRGSUP!H43</f>
        <v>145912.04147987999</v>
      </c>
      <c r="I43" s="8">
        <f>INTAVI!I43+NRGSUP!I43</f>
        <v>144597.14142588002</v>
      </c>
      <c r="J43" s="8">
        <f>INTAVI!J43+NRGSUP!J43</f>
        <v>140616.02425572003</v>
      </c>
      <c r="K43" s="8">
        <f>INTAVI!K43+NRGSUP!K43</f>
        <v>141702.51426083999</v>
      </c>
      <c r="L43" s="8">
        <f>INTAVI!L43+NRGSUP!L43</f>
        <v>139972.38759503997</v>
      </c>
      <c r="M43" s="8">
        <f>INTAVI!M43+NRGSUP!M43</f>
        <v>139301.63478035995</v>
      </c>
      <c r="N43" s="8">
        <f>INTAVI!N43+NRGSUP!N43</f>
        <v>139494.08131308001</v>
      </c>
      <c r="O43" s="8">
        <f>INTAVI!O43+NRGSUP!O43</f>
        <v>139795.60600980005</v>
      </c>
      <c r="P43" s="8">
        <f>INTAVI!P43+NRGSUP!P43</f>
        <v>140757.88962455999</v>
      </c>
      <c r="Q43" s="8">
        <f>INTAVI!Q43+NRGSUP!Q43</f>
        <v>136934.86750164002</v>
      </c>
      <c r="R43" s="8">
        <f>INTAVI!R43+NRGSUP!R43</f>
        <v>138770.92723104</v>
      </c>
      <c r="S43" s="8">
        <f>INTAVI!S43+NRGSUP!S43</f>
        <v>135987.68810483997</v>
      </c>
      <c r="T43" s="8">
        <f>INTAVI!T43+NRGSUP!T43</f>
        <v>135895.60361987998</v>
      </c>
      <c r="U43" s="8">
        <f>INTAVI!U43+NRGSUP!U43</f>
        <v>130287.68526851996</v>
      </c>
      <c r="V43" s="8">
        <f>INTAVI!V43+NRGSUP!V43</f>
        <v>127394.44658927998</v>
      </c>
      <c r="W43" s="8">
        <f>INTAVI!W43+NRGSUP!W43</f>
        <v>113242.51994796</v>
      </c>
      <c r="X43" s="8">
        <f>INTAVI!X43+NRGSUP!X43</f>
        <v>120520.76777675998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17141.994658080002</v>
      </c>
      <c r="D44" s="8">
        <f>INTAVI!D44+NRGSUP!D44</f>
        <v>15913.099192320004</v>
      </c>
      <c r="E44" s="8">
        <f>INTAVI!E44+NRGSUP!E44</f>
        <v>13939.9872156</v>
      </c>
      <c r="F44" s="8">
        <f>INTAVI!F44+NRGSUP!F44</f>
        <v>13415.303637360001</v>
      </c>
      <c r="G44" s="8">
        <f>INTAVI!G44+NRGSUP!G44</f>
        <v>12505.05641736</v>
      </c>
      <c r="H44" s="8">
        <f>INTAVI!H44+NRGSUP!H44</f>
        <v>13310.036789040001</v>
      </c>
      <c r="I44" s="8">
        <f>INTAVI!I44+NRGSUP!I44</f>
        <v>13161.424980960002</v>
      </c>
      <c r="J44" s="8">
        <f>INTAVI!J44+NRGSUP!J44</f>
        <v>11560.753537920002</v>
      </c>
      <c r="K44" s="8">
        <f>INTAVI!K44+NRGSUP!K44</f>
        <v>10820.79130248</v>
      </c>
      <c r="L44" s="8">
        <f>INTAVI!L44+NRGSUP!L44</f>
        <v>9867.1985654400014</v>
      </c>
      <c r="M44" s="8">
        <f>INTAVI!M44+NRGSUP!M44</f>
        <v>9099.3717727200019</v>
      </c>
      <c r="N44" s="8">
        <f>INTAVI!N44+NRGSUP!N44</f>
        <v>8430.7424918400029</v>
      </c>
      <c r="O44" s="8">
        <f>INTAVI!O44+NRGSUP!O44</f>
        <v>7455.0477513599999</v>
      </c>
      <c r="P44" s="8">
        <f>INTAVI!P44+NRGSUP!P44</f>
        <v>5618.7273952800015</v>
      </c>
      <c r="Q44" s="8">
        <f>INTAVI!Q44+NRGSUP!Q44</f>
        <v>5032.894039920001</v>
      </c>
      <c r="R44" s="8">
        <f>INTAVI!R44+NRGSUP!R44</f>
        <v>4899.7994148000016</v>
      </c>
      <c r="S44" s="8">
        <f>INTAVI!S44+NRGSUP!S44</f>
        <v>4437.6016924800006</v>
      </c>
      <c r="T44" s="8">
        <f>INTAVI!T44+NRGSUP!T44</f>
        <v>4165.1622684000004</v>
      </c>
      <c r="U44" s="8">
        <f>INTAVI!U44+NRGSUP!U44</f>
        <v>3413.709755280001</v>
      </c>
      <c r="V44" s="8">
        <f>INTAVI!V44+NRGSUP!V44</f>
        <v>3078.9444146400001</v>
      </c>
      <c r="W44" s="8">
        <f>INTAVI!W44+NRGSUP!W44</f>
        <v>2696.3825616000004</v>
      </c>
      <c r="X44" s="8">
        <f>INTAVI!X44+NRGSUP!X44</f>
        <v>2898.1951048800011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6198.0745319999996</v>
      </c>
      <c r="D48" s="8">
        <f>INTAVI!D48+NRGSUP!D48</f>
        <v>6983.9249220000002</v>
      </c>
      <c r="E48" s="8">
        <f>INTAVI!E48+NRGSUP!E48</f>
        <v>5919.225038999999</v>
      </c>
      <c r="F48" s="8">
        <f>INTAVI!F48+NRGSUP!F48</f>
        <v>6096.480039</v>
      </c>
      <c r="G48" s="8">
        <f>INTAVI!G48+NRGSUP!G48</f>
        <v>6742.3203899999999</v>
      </c>
      <c r="H48" s="8">
        <f>INTAVI!H48+NRGSUP!H48</f>
        <v>6817.1995710000001</v>
      </c>
      <c r="I48" s="8">
        <f>INTAVI!I48+NRGSUP!I48</f>
        <v>7378.7999219999992</v>
      </c>
      <c r="J48" s="8">
        <f>INTAVI!J48+NRGSUP!J48</f>
        <v>6570.7203509999999</v>
      </c>
      <c r="K48" s="8">
        <f>INTAVI!K48+NRGSUP!K48</f>
        <v>6277.4401950000001</v>
      </c>
      <c r="L48" s="8">
        <f>INTAVI!L48+NRGSUP!L48</f>
        <v>6305.520195000001</v>
      </c>
      <c r="M48" s="8">
        <f>INTAVI!M48+NRGSUP!M48</f>
        <v>5475.6</v>
      </c>
      <c r="N48" s="8">
        <f>INTAVI!N48+NRGSUP!N48</f>
        <v>4741.7200739999998</v>
      </c>
      <c r="O48" s="8">
        <f>INTAVI!O48+NRGSUP!O48</f>
        <v>4416.0482339999999</v>
      </c>
      <c r="P48" s="8">
        <f>INTAVI!P48+NRGSUP!P48</f>
        <v>4208.5180799999998</v>
      </c>
      <c r="Q48" s="8">
        <f>INTAVI!Q48+NRGSUP!Q48</f>
        <v>4226.505075</v>
      </c>
      <c r="R48" s="8">
        <f>INTAVI!R48+NRGSUP!R48</f>
        <v>3889.5850890000006</v>
      </c>
      <c r="S48" s="8">
        <f>INTAVI!S48+NRGSUP!S48</f>
        <v>3882.5745660000002</v>
      </c>
      <c r="T48" s="8">
        <f>INTAVI!T48+NRGSUP!T48</f>
        <v>3266.7552450000003</v>
      </c>
      <c r="U48" s="8">
        <f>INTAVI!U48+NRGSUP!U48</f>
        <v>3248.3505599999999</v>
      </c>
      <c r="V48" s="8">
        <f>INTAVI!V48+NRGSUP!V48</f>
        <v>2984.9324310000002</v>
      </c>
      <c r="W48" s="8">
        <f>INTAVI!W48+NRGSUP!W48</f>
        <v>2869.7261580000004</v>
      </c>
      <c r="X48" s="8">
        <f>INTAVI!X48+NRGSUP!X48</f>
        <v>2586.217842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11.78672796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1953.6355799999999</v>
      </c>
      <c r="D50" s="8">
        <f>INTAVI!D50+NRGSUP!D50</f>
        <v>3173.5528200000003</v>
      </c>
      <c r="E50" s="8">
        <f>INTAVI!E50+NRGSUP!E50</f>
        <v>2905.4069359200003</v>
      </c>
      <c r="F50" s="8">
        <f>INTAVI!F50+NRGSUP!F50</f>
        <v>3468.6426992400002</v>
      </c>
      <c r="G50" s="8">
        <f>INTAVI!G50+NRGSUP!G50</f>
        <v>3527.2842238800004</v>
      </c>
      <c r="H50" s="8">
        <f>INTAVI!H50+NRGSUP!H50</f>
        <v>2480.5337479200002</v>
      </c>
      <c r="I50" s="8">
        <f>INTAVI!I50+NRGSUP!I50</f>
        <v>1864.7987947199999</v>
      </c>
      <c r="J50" s="8">
        <f>INTAVI!J50+NRGSUP!J50</f>
        <v>1832.5460617200001</v>
      </c>
      <c r="K50" s="8">
        <f>INTAVI!K50+NRGSUP!K50</f>
        <v>1762.1758627199999</v>
      </c>
      <c r="L50" s="8">
        <f>INTAVI!L50+NRGSUP!L50</f>
        <v>1498.2892657200005</v>
      </c>
      <c r="M50" s="8">
        <f>INTAVI!M50+NRGSUP!M50</f>
        <v>1035.0215377199997</v>
      </c>
      <c r="N50" s="8">
        <f>INTAVI!N50+NRGSUP!N50</f>
        <v>794.01412836000009</v>
      </c>
      <c r="O50" s="8">
        <f>INTAVI!O50+NRGSUP!O50</f>
        <v>704.32210800000007</v>
      </c>
      <c r="P50" s="8">
        <f>INTAVI!P50+NRGSUP!P50</f>
        <v>638.45027135999999</v>
      </c>
      <c r="Q50" s="8">
        <f>INTAVI!Q50+NRGSUP!Q50</f>
        <v>535.86586583999997</v>
      </c>
      <c r="R50" s="8">
        <f>INTAVI!R50+NRGSUP!R50</f>
        <v>460.66692671999999</v>
      </c>
      <c r="S50" s="8">
        <f>INTAVI!S50+NRGSUP!S50</f>
        <v>428.01810983999997</v>
      </c>
      <c r="T50" s="8">
        <f>INTAVI!T50+NRGSUP!T50</f>
        <v>384.98429555999996</v>
      </c>
      <c r="U50" s="8">
        <f>INTAVI!U50+NRGSUP!U50</f>
        <v>255.09912912000001</v>
      </c>
      <c r="V50" s="8">
        <f>INTAVI!V50+NRGSUP!V50</f>
        <v>175.78973124000004</v>
      </c>
      <c r="W50" s="8">
        <f>INTAVI!W50+NRGSUP!W50</f>
        <v>185.77626983999997</v>
      </c>
      <c r="X50" s="8">
        <f>INTAVI!X50+NRGSUP!X50</f>
        <v>117.44137728000001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77914.836679679996</v>
      </c>
      <c r="D51" s="27">
        <f>INTAVI!D51+NRGSUP!D51</f>
        <v>82675.438607519973</v>
      </c>
      <c r="E51" s="27">
        <f>INTAVI!E51+NRGSUP!E51</f>
        <v>83140.346690279999</v>
      </c>
      <c r="F51" s="27">
        <f>INTAVI!F51+NRGSUP!F51</f>
        <v>86879.187133200016</v>
      </c>
      <c r="G51" s="27">
        <f>INTAVI!G51+NRGSUP!G51</f>
        <v>88652.728763279985</v>
      </c>
      <c r="H51" s="27">
        <f>INTAVI!H51+NRGSUP!H51</f>
        <v>91506.510809999992</v>
      </c>
      <c r="I51" s="27">
        <f>INTAVI!I51+NRGSUP!I51</f>
        <v>89607.547374840011</v>
      </c>
      <c r="J51" s="27">
        <f>INTAVI!J51+NRGSUP!J51</f>
        <v>86338.664418600005</v>
      </c>
      <c r="K51" s="27">
        <f>INTAVI!K51+NRGSUP!K51</f>
        <v>89407.449446040002</v>
      </c>
      <c r="L51" s="27">
        <f>INTAVI!L51+NRGSUP!L51</f>
        <v>88604.576854199986</v>
      </c>
      <c r="M51" s="27">
        <f>INTAVI!M51+NRGSUP!M51</f>
        <v>94571.19867492003</v>
      </c>
      <c r="N51" s="27">
        <f>INTAVI!N51+NRGSUP!N51</f>
        <v>85873.832272800006</v>
      </c>
      <c r="O51" s="27">
        <f>INTAVI!O51+NRGSUP!O51</f>
        <v>88687.218078359991</v>
      </c>
      <c r="P51" s="27">
        <f>INTAVI!P51+NRGSUP!P51</f>
        <v>89385.450751079974</v>
      </c>
      <c r="Q51" s="27">
        <f>INTAVI!Q51+NRGSUP!Q51</f>
        <v>74227.014564120007</v>
      </c>
      <c r="R51" s="27">
        <f>INTAVI!R51+NRGSUP!R51</f>
        <v>79292.083915440002</v>
      </c>
      <c r="S51" s="27">
        <f>INTAVI!S51+NRGSUP!S51</f>
        <v>87239.516692680016</v>
      </c>
      <c r="T51" s="27">
        <f>INTAVI!T51+NRGSUP!T51</f>
        <v>87113.125075680058</v>
      </c>
      <c r="U51" s="27">
        <f>INTAVI!U51+NRGSUP!U51</f>
        <v>83004.842638079994</v>
      </c>
      <c r="V51" s="27">
        <f>INTAVI!V51+NRGSUP!V51</f>
        <v>84599.093672280025</v>
      </c>
      <c r="W51" s="27">
        <f>INTAVI!W51+NRGSUP!W51</f>
        <v>78963.74582976001</v>
      </c>
      <c r="X51" s="27">
        <f>INTAVI!X51+NRGSUP!X51</f>
        <v>83976.380710199999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4166.1345090855821</v>
      </c>
      <c r="D52" s="27">
        <f t="shared" ref="D52:X52" si="20">SUM(D53:D54)</f>
        <v>4327.2028849816488</v>
      </c>
      <c r="E52" s="27">
        <f t="shared" si="20"/>
        <v>4571.2145080207874</v>
      </c>
      <c r="F52" s="27">
        <f t="shared" si="20"/>
        <v>4774.1186642993262</v>
      </c>
      <c r="G52" s="27">
        <f t="shared" si="20"/>
        <v>5117.4558684347148</v>
      </c>
      <c r="H52" s="27">
        <f t="shared" si="20"/>
        <v>4718.7676519695624</v>
      </c>
      <c r="I52" s="27">
        <f t="shared" si="20"/>
        <v>4576.148215090293</v>
      </c>
      <c r="J52" s="27">
        <f t="shared" si="20"/>
        <v>4954.4981749694989</v>
      </c>
      <c r="K52" s="27">
        <f t="shared" si="20"/>
        <v>5143.4667411412429</v>
      </c>
      <c r="L52" s="27">
        <f t="shared" si="20"/>
        <v>5592.1510770470086</v>
      </c>
      <c r="M52" s="27">
        <f t="shared" si="20"/>
        <v>5761.2160368365548</v>
      </c>
      <c r="N52" s="27">
        <f t="shared" si="20"/>
        <v>7809.6149391114759</v>
      </c>
      <c r="O52" s="27">
        <f t="shared" si="20"/>
        <v>8138.575875097993</v>
      </c>
      <c r="P52" s="27">
        <f t="shared" si="20"/>
        <v>8405.9779347278054</v>
      </c>
      <c r="Q52" s="27">
        <f t="shared" si="20"/>
        <v>8720.6638418780549</v>
      </c>
      <c r="R52" s="27">
        <f t="shared" si="20"/>
        <v>8722.7620693302415</v>
      </c>
      <c r="S52" s="27">
        <f t="shared" si="20"/>
        <v>9146.2809557837463</v>
      </c>
      <c r="T52" s="27">
        <f t="shared" si="20"/>
        <v>8772.2259715553701</v>
      </c>
      <c r="U52" s="27">
        <f t="shared" si="20"/>
        <v>8795.8190222836092</v>
      </c>
      <c r="V52" s="27">
        <f t="shared" si="20"/>
        <v>9171.020653743426</v>
      </c>
      <c r="W52" s="27">
        <f t="shared" si="20"/>
        <v>8600.895899204088</v>
      </c>
      <c r="X52" s="27">
        <f t="shared" si="20"/>
        <v>9198.6185958282185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164.34732599999998</v>
      </c>
      <c r="K53" s="8">
        <f>INTAVI!K53+NRGSUP!K53</f>
        <v>178.63508519999999</v>
      </c>
      <c r="L53" s="8">
        <f>INTAVI!L53+NRGSUP!L53</f>
        <v>191.96686080000001</v>
      </c>
      <c r="M53" s="8">
        <f>INTAVI!M53+NRGSUP!M53</f>
        <v>187.22297879999996</v>
      </c>
      <c r="N53" s="8">
        <f>INTAVI!N53+NRGSUP!N53</f>
        <v>2457.2938104000004</v>
      </c>
      <c r="O53" s="8">
        <f>INTAVI!O53+NRGSUP!O53</f>
        <v>2391.8400792000002</v>
      </c>
      <c r="P53" s="8">
        <f>INTAVI!P53+NRGSUP!P53</f>
        <v>2392.9541064000005</v>
      </c>
      <c r="Q53" s="8">
        <f>INTAVI!Q53+NRGSUP!Q53</f>
        <v>2595.7837620000009</v>
      </c>
      <c r="R53" s="8">
        <f>INTAVI!R53+NRGSUP!R53</f>
        <v>2768.6330100000005</v>
      </c>
      <c r="S53" s="8">
        <f>INTAVI!S53+NRGSUP!S53</f>
        <v>3037.1176836000004</v>
      </c>
      <c r="T53" s="8">
        <f>INTAVI!T53+NRGSUP!T53</f>
        <v>2538.6430212000005</v>
      </c>
      <c r="U53" s="8">
        <f>INTAVI!U53+NRGSUP!U53</f>
        <v>2706.1064316000002</v>
      </c>
      <c r="V53" s="8">
        <f>INTAVI!V53+NRGSUP!V53</f>
        <v>2967.6536603999998</v>
      </c>
      <c r="W53" s="8">
        <f>INTAVI!W53+NRGSUP!W53</f>
        <v>2429.0117280000004</v>
      </c>
      <c r="X53" s="8">
        <f>INTAVI!X53+NRGSUP!X53</f>
        <v>2880.6133356000005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4166.1345090855821</v>
      </c>
      <c r="D54" s="45">
        <f>INTAVI!D54+NRGSUP!D54</f>
        <v>4327.2028849816488</v>
      </c>
      <c r="E54" s="45">
        <f>INTAVI!E54+NRGSUP!E54</f>
        <v>4571.2145080207874</v>
      </c>
      <c r="F54" s="45">
        <f>INTAVI!F54+NRGSUP!F54</f>
        <v>4774.1186642993262</v>
      </c>
      <c r="G54" s="45">
        <f>INTAVI!G54+NRGSUP!G54</f>
        <v>5117.4558684347148</v>
      </c>
      <c r="H54" s="45">
        <f>INTAVI!H54+NRGSUP!H54</f>
        <v>4718.7676519695624</v>
      </c>
      <c r="I54" s="45">
        <f>INTAVI!I54+NRGSUP!I54</f>
        <v>4576.148215090293</v>
      </c>
      <c r="J54" s="45">
        <f>INTAVI!J54+NRGSUP!J54</f>
        <v>4790.1508489694988</v>
      </c>
      <c r="K54" s="45">
        <f>INTAVI!K54+NRGSUP!K54</f>
        <v>4964.8316559412433</v>
      </c>
      <c r="L54" s="45">
        <f>INTAVI!L54+NRGSUP!L54</f>
        <v>5400.1842162470084</v>
      </c>
      <c r="M54" s="45">
        <f>INTAVI!M54+NRGSUP!M54</f>
        <v>5573.9930580365544</v>
      </c>
      <c r="N54" s="45">
        <f>INTAVI!N54+NRGSUP!N54</f>
        <v>5352.3211287114755</v>
      </c>
      <c r="O54" s="45">
        <f>INTAVI!O54+NRGSUP!O54</f>
        <v>5746.7357958979928</v>
      </c>
      <c r="P54" s="45">
        <f>INTAVI!P54+NRGSUP!P54</f>
        <v>6013.0238283278059</v>
      </c>
      <c r="Q54" s="45">
        <f>INTAVI!Q54+NRGSUP!Q54</f>
        <v>6124.8800798780539</v>
      </c>
      <c r="R54" s="45">
        <f>INTAVI!R54+NRGSUP!R54</f>
        <v>5954.1290593302419</v>
      </c>
      <c r="S54" s="45">
        <f>INTAVI!S54+NRGSUP!S54</f>
        <v>6109.1632721837459</v>
      </c>
      <c r="T54" s="45">
        <f>INTAVI!T54+NRGSUP!T54</f>
        <v>6233.5829503553696</v>
      </c>
      <c r="U54" s="45">
        <f>INTAVI!U54+NRGSUP!U54</f>
        <v>6089.7125906836091</v>
      </c>
      <c r="V54" s="45">
        <f>INTAVI!V54+NRGSUP!V54</f>
        <v>6203.3669933434257</v>
      </c>
      <c r="W54" s="45">
        <f>INTAVI!W54+NRGSUP!W54</f>
        <v>6171.8841712040876</v>
      </c>
      <c r="X54" s="45">
        <f>INTAVI!X54+NRGSUP!X54</f>
        <v>6318.0052602282176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44742.726801360011</v>
      </c>
      <c r="D61" s="49">
        <f t="shared" si="21"/>
        <v>45441.788970959999</v>
      </c>
      <c r="E61" s="49">
        <f t="shared" si="21"/>
        <v>43466.673240720011</v>
      </c>
      <c r="F61" s="49">
        <f t="shared" si="21"/>
        <v>46081.280737440014</v>
      </c>
      <c r="G61" s="49">
        <f t="shared" si="21"/>
        <v>46838.497652640006</v>
      </c>
      <c r="H61" s="49">
        <f t="shared" si="21"/>
        <v>49290.930673919989</v>
      </c>
      <c r="I61" s="49">
        <f t="shared" si="21"/>
        <v>45019.142545680006</v>
      </c>
      <c r="J61" s="49">
        <f t="shared" si="21"/>
        <v>48404.145286080005</v>
      </c>
      <c r="K61" s="49">
        <f t="shared" si="21"/>
        <v>53364.087293040022</v>
      </c>
      <c r="L61" s="49">
        <f t="shared" si="21"/>
        <v>55385.137615679989</v>
      </c>
      <c r="M61" s="49">
        <f t="shared" si="21"/>
        <v>61761.151929599975</v>
      </c>
      <c r="N61" s="49">
        <f t="shared" si="21"/>
        <v>52729.334405279995</v>
      </c>
      <c r="O61" s="49">
        <f t="shared" si="21"/>
        <v>59110.094725920004</v>
      </c>
      <c r="P61" s="49">
        <f t="shared" si="21"/>
        <v>64317.018057119989</v>
      </c>
      <c r="Q61" s="49">
        <f t="shared" si="21"/>
        <v>58676.992338959994</v>
      </c>
      <c r="R61" s="49">
        <f t="shared" si="21"/>
        <v>62422.376668559999</v>
      </c>
      <c r="S61" s="49">
        <f t="shared" si="21"/>
        <v>67177.528126560021</v>
      </c>
      <c r="T61" s="49">
        <f t="shared" si="21"/>
        <v>66194.058577679985</v>
      </c>
      <c r="U61" s="49">
        <f t="shared" si="21"/>
        <v>66644.711384399983</v>
      </c>
      <c r="V61" s="49">
        <f t="shared" si="21"/>
        <v>67523.865559920014</v>
      </c>
      <c r="W61" s="49">
        <f t="shared" si="21"/>
        <v>62131.403308319997</v>
      </c>
      <c r="X61" s="49">
        <f t="shared" si="21"/>
        <v>68367.518436240003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39546.191865600005</v>
      </c>
      <c r="D62" s="52">
        <f>INTAVI!D62+NRGSUP!D62</f>
        <v>40051.983686400003</v>
      </c>
      <c r="E62" s="52">
        <f>INTAVI!E62+NRGSUP!E62</f>
        <v>37718.1278208</v>
      </c>
      <c r="F62" s="52">
        <f>INTAVI!F62+NRGSUP!F62</f>
        <v>40190.640134400004</v>
      </c>
      <c r="G62" s="52">
        <f>INTAVI!G62+NRGSUP!G62</f>
        <v>40490.687865600004</v>
      </c>
      <c r="H62" s="52">
        <f>INTAVI!H62+NRGSUP!H62</f>
        <v>42572.88040319999</v>
      </c>
      <c r="I62" s="52">
        <f>INTAVI!I62+NRGSUP!I62</f>
        <v>38026.463731200005</v>
      </c>
      <c r="J62" s="52">
        <f>INTAVI!J62+NRGSUP!J62</f>
        <v>39016.431820800004</v>
      </c>
      <c r="K62" s="52">
        <f>INTAVI!K62+NRGSUP!K62</f>
        <v>41136.368313600018</v>
      </c>
      <c r="L62" s="52">
        <f>INTAVI!L62+NRGSUP!L62</f>
        <v>42161.503910399988</v>
      </c>
      <c r="M62" s="52">
        <f>INTAVI!M62+NRGSUP!M62</f>
        <v>48477.296044799979</v>
      </c>
      <c r="N62" s="52">
        <f>INTAVI!N62+NRGSUP!N62</f>
        <v>39330.800006399986</v>
      </c>
      <c r="O62" s="52">
        <f>INTAVI!O62+NRGSUP!O62</f>
        <v>44594.075231999996</v>
      </c>
      <c r="P62" s="52">
        <f>INTAVI!P62+NRGSUP!P62</f>
        <v>49436.625772799991</v>
      </c>
      <c r="Q62" s="52">
        <f>INTAVI!Q62+NRGSUP!Q62</f>
        <v>42796.456415999994</v>
      </c>
      <c r="R62" s="52">
        <f>INTAVI!R62+NRGSUP!R62</f>
        <v>46393.030656000003</v>
      </c>
      <c r="S62" s="52">
        <f>INTAVI!S62+NRGSUP!S62</f>
        <v>50559.797836800011</v>
      </c>
      <c r="T62" s="52">
        <f>INTAVI!T62+NRGSUP!T62</f>
        <v>48860.203795199996</v>
      </c>
      <c r="U62" s="52">
        <f>INTAVI!U62+NRGSUP!U62</f>
        <v>49020.90399359999</v>
      </c>
      <c r="V62" s="52">
        <f>INTAVI!V62+NRGSUP!V62</f>
        <v>49615.691731200008</v>
      </c>
      <c r="W62" s="52">
        <f>INTAVI!W62+NRGSUP!W62</f>
        <v>45727.858310399999</v>
      </c>
      <c r="X62" s="52">
        <f>INTAVI!X62+NRGSUP!X62</f>
        <v>51020.834054399995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356.69007359999983</v>
      </c>
      <c r="O63" s="52">
        <f>INTAVI!O63+NRGSUP!O63</f>
        <v>361.86393599999997</v>
      </c>
      <c r="P63" s="52">
        <f>INTAVI!P63+NRGSUP!P63</f>
        <v>357.83637119999992</v>
      </c>
      <c r="Q63" s="52">
        <f>INTAVI!Q63+NRGSUP!Q63</f>
        <v>403.54715519999985</v>
      </c>
      <c r="R63" s="52">
        <f>INTAVI!R63+NRGSUP!R63</f>
        <v>471.21983999999986</v>
      </c>
      <c r="S63" s="52">
        <f>INTAVI!S63+NRGSUP!S63</f>
        <v>460.48826880000018</v>
      </c>
      <c r="T63" s="52">
        <f>INTAVI!T63+NRGSUP!T63</f>
        <v>382.88396160000008</v>
      </c>
      <c r="U63" s="52">
        <f>INTAVI!U63+NRGSUP!U63</f>
        <v>488.41390079999991</v>
      </c>
      <c r="V63" s="52">
        <f>INTAVI!V63+NRGSUP!V63</f>
        <v>360.2979072</v>
      </c>
      <c r="W63" s="52">
        <f>INTAVI!W63+NRGSUP!W63</f>
        <v>411.23577599999987</v>
      </c>
      <c r="X63" s="52">
        <f>INTAVI!X63+NRGSUP!X63</f>
        <v>326.40209279999988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341.14069080000002</v>
      </c>
      <c r="D64" s="52">
        <f>INTAVI!D64+NRGSUP!D64</f>
        <v>375.86655288000003</v>
      </c>
      <c r="E64" s="52">
        <f>INTAVI!E64+NRGSUP!E64</f>
        <v>457.4935965599999</v>
      </c>
      <c r="F64" s="52">
        <f>INTAVI!F64+NRGSUP!F64</f>
        <v>469.72375632000001</v>
      </c>
      <c r="G64" s="52">
        <f>INTAVI!G64+NRGSUP!G64</f>
        <v>501.77404367999998</v>
      </c>
      <c r="H64" s="52">
        <f>INTAVI!H64+NRGSUP!H64</f>
        <v>554.89988735999987</v>
      </c>
      <c r="I64" s="52">
        <f>INTAVI!I64+NRGSUP!I64</f>
        <v>616.37933448000001</v>
      </c>
      <c r="J64" s="52">
        <f>INTAVI!J64+NRGSUP!J64</f>
        <v>644.00682528000016</v>
      </c>
      <c r="K64" s="52">
        <f>INTAVI!K64+NRGSUP!K64</f>
        <v>706.79693448</v>
      </c>
      <c r="L64" s="52">
        <f>INTAVI!L64+NRGSUP!L64</f>
        <v>886.26702527999987</v>
      </c>
      <c r="M64" s="52">
        <f>INTAVI!M64+NRGSUP!M64</f>
        <v>1004.0394873600002</v>
      </c>
      <c r="N64" s="52">
        <f>INTAVI!N64+NRGSUP!N64</f>
        <v>1020.1279233600001</v>
      </c>
      <c r="O64" s="52">
        <f>INTAVI!O64+NRGSUP!O64</f>
        <v>1146.9154132799999</v>
      </c>
      <c r="P64" s="52">
        <f>INTAVI!P64+NRGSUP!P64</f>
        <v>1308.6681753600001</v>
      </c>
      <c r="Q64" s="52">
        <f>INTAVI!Q64+NRGSUP!Q64</f>
        <v>1384.8609247199997</v>
      </c>
      <c r="R64" s="52">
        <f>INTAVI!R64+NRGSUP!R64</f>
        <v>1558.0849284000005</v>
      </c>
      <c r="S64" s="52">
        <f>INTAVI!S64+NRGSUP!S64</f>
        <v>1677.2091336000003</v>
      </c>
      <c r="T64" s="52">
        <f>INTAVI!T64+NRGSUP!T64</f>
        <v>1768.3152832799999</v>
      </c>
      <c r="U64" s="52">
        <f>INTAVI!U64+NRGSUP!U64</f>
        <v>1873.0491343200003</v>
      </c>
      <c r="V64" s="52">
        <f>INTAVI!V64+NRGSUP!V64</f>
        <v>2005.1158327200001</v>
      </c>
      <c r="W64" s="52">
        <f>INTAVI!W64+NRGSUP!W64</f>
        <v>2101.4182425600002</v>
      </c>
      <c r="X64" s="52">
        <f>INTAVI!X64+NRGSUP!X64</f>
        <v>2380.0992415200003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3887.69976</v>
      </c>
      <c r="D65" s="52">
        <f>INTAVI!D65+NRGSUP!D65</f>
        <v>4043.1999599999999</v>
      </c>
      <c r="E65" s="52">
        <f>INTAVI!E65+NRGSUP!E65</f>
        <v>4276.7002800000009</v>
      </c>
      <c r="F65" s="52">
        <f>INTAVI!F65+NRGSUP!F65</f>
        <v>4483.10016</v>
      </c>
      <c r="G65" s="52">
        <f>INTAVI!G65+NRGSUP!G65</f>
        <v>4823.400599999999</v>
      </c>
      <c r="H65" s="52">
        <f>INTAVI!H65+NRGSUP!H65</f>
        <v>4429.4000399999995</v>
      </c>
      <c r="I65" s="52">
        <f>INTAVI!I65+NRGSUP!I65</f>
        <v>4277.9998799999994</v>
      </c>
      <c r="J65" s="52">
        <f>INTAVI!J65+NRGSUP!J65</f>
        <v>4514.61024</v>
      </c>
      <c r="K65" s="52">
        <f>INTAVI!K65+NRGSUP!K65</f>
        <v>4717.7499600000001</v>
      </c>
      <c r="L65" s="52">
        <f>INTAVI!L65+NRGSUP!L65</f>
        <v>5038.2406799999999</v>
      </c>
      <c r="M65" s="52">
        <f>INTAVI!M65+NRGSUP!M65</f>
        <v>5107.6364399999975</v>
      </c>
      <c r="N65" s="52">
        <f>INTAVI!N65+NRGSUP!N65</f>
        <v>4810.2731999999996</v>
      </c>
      <c r="O65" s="52">
        <f>INTAVI!O65+NRGSUP!O65</f>
        <v>5067.3769200000006</v>
      </c>
      <c r="P65" s="52">
        <f>INTAVI!P65+NRGSUP!P65</f>
        <v>5244.9429599999994</v>
      </c>
      <c r="Q65" s="52">
        <f>INTAVI!Q65+NRGSUP!Q65</f>
        <v>5285.4494399999994</v>
      </c>
      <c r="R65" s="52">
        <f>INTAVI!R65+NRGSUP!R65</f>
        <v>5099.1490799999992</v>
      </c>
      <c r="S65" s="52">
        <f>INTAVI!S65+NRGSUP!S65</f>
        <v>5192.5572000000002</v>
      </c>
      <c r="T65" s="52">
        <f>INTAVI!T65+NRGSUP!T65</f>
        <v>5293.0018799999989</v>
      </c>
      <c r="U65" s="52">
        <f>INTAVI!U65+NRGSUP!U65</f>
        <v>5165.6655600000004</v>
      </c>
      <c r="V65" s="52">
        <f>INTAVI!V65+NRGSUP!V65</f>
        <v>5216.9986799999988</v>
      </c>
      <c r="W65" s="52">
        <f>INTAVI!W65+NRGSUP!W65</f>
        <v>5146.4368799999993</v>
      </c>
      <c r="X65" s="52">
        <f>INTAVI!X65+NRGSUP!X65</f>
        <v>5202.3167999999996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173.95560000000003</v>
      </c>
      <c r="D67" s="52">
        <f>INTAVI!D67+NRGSUP!D67</f>
        <v>158.66280000000003</v>
      </c>
      <c r="E67" s="52">
        <f>INTAVI!E67+NRGSUP!E67</f>
        <v>168.22079999999997</v>
      </c>
      <c r="F67" s="52">
        <f>INTAVI!F67+NRGSUP!F67</f>
        <v>141.45840000000007</v>
      </c>
      <c r="G67" s="52">
        <f>INTAVI!G67+NRGSUP!G67</f>
        <v>152.92799999999997</v>
      </c>
      <c r="H67" s="52">
        <f>INTAVI!H67+NRGSUP!H67</f>
        <v>298.20960000000014</v>
      </c>
      <c r="I67" s="52">
        <f>INTAVI!I67+NRGSUP!I67</f>
        <v>424.37520000000006</v>
      </c>
      <c r="J67" s="52">
        <f>INTAVI!J67+NRGSUP!J67</f>
        <v>810.5183999999997</v>
      </c>
      <c r="K67" s="52">
        <f>INTAVI!K67+NRGSUP!K67</f>
        <v>1294.1532</v>
      </c>
      <c r="L67" s="52">
        <f>INTAVI!L67+NRGSUP!L67</f>
        <v>1192.8383999999999</v>
      </c>
      <c r="M67" s="52">
        <f>INTAVI!M67+NRGSUP!M67</f>
        <v>1181.3688</v>
      </c>
      <c r="N67" s="52">
        <f>INTAVI!N67+NRGSUP!N67</f>
        <v>1166.076</v>
      </c>
      <c r="O67" s="52">
        <f>INTAVI!O67+NRGSUP!O67</f>
        <v>1194.7500000000002</v>
      </c>
      <c r="P67" s="52">
        <f>INTAVI!P67+NRGSUP!P67</f>
        <v>1169.8992000000003</v>
      </c>
      <c r="Q67" s="52">
        <f>INTAVI!Q67+NRGSUP!Q67</f>
        <v>1225.1505571200003</v>
      </c>
      <c r="R67" s="52">
        <f>INTAVI!R67+NRGSUP!R67</f>
        <v>1280.56707648</v>
      </c>
      <c r="S67" s="52">
        <f>INTAVI!S67+NRGSUP!S67</f>
        <v>1411.6793875200001</v>
      </c>
      <c r="T67" s="52">
        <f>INTAVI!T67+NRGSUP!T67</f>
        <v>1594.64677968</v>
      </c>
      <c r="U67" s="52">
        <f>INTAVI!U67+NRGSUP!U67</f>
        <v>1737.0000633599998</v>
      </c>
      <c r="V67" s="52">
        <f>INTAVI!V67+NRGSUP!V67</f>
        <v>1936.9587758399998</v>
      </c>
      <c r="W67" s="52">
        <f>INTAVI!W67+NRGSUP!W67</f>
        <v>1675.4111150399997</v>
      </c>
      <c r="X67" s="52">
        <f>INTAVI!X67+NRGSUP!X67</f>
        <v>2123.5418956799999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793.73888496000006</v>
      </c>
      <c r="D69" s="52">
        <f>INTAVI!D69+NRGSUP!D69</f>
        <v>812.07597167999995</v>
      </c>
      <c r="E69" s="52">
        <f>INTAVI!E69+NRGSUP!E69</f>
        <v>846.13074336000022</v>
      </c>
      <c r="F69" s="52">
        <f>INTAVI!F69+NRGSUP!F69</f>
        <v>796.35828672000025</v>
      </c>
      <c r="G69" s="52">
        <f>INTAVI!G69+NRGSUP!G69</f>
        <v>869.70714336000003</v>
      </c>
      <c r="H69" s="52">
        <f>INTAVI!H69+NRGSUP!H69</f>
        <v>1435.5407433600001</v>
      </c>
      <c r="I69" s="52">
        <f>INTAVI!I69+NRGSUP!I69</f>
        <v>1673.9243999999999</v>
      </c>
      <c r="J69" s="52">
        <f>INTAVI!J69+NRGSUP!J69</f>
        <v>3418.578</v>
      </c>
      <c r="K69" s="52">
        <f>INTAVI!K69+NRGSUP!K69</f>
        <v>5509.0188849600008</v>
      </c>
      <c r="L69" s="52">
        <f>INTAVI!L69+NRGSUP!L69</f>
        <v>6106.2875999999987</v>
      </c>
      <c r="M69" s="52">
        <f>INTAVI!M69+NRGSUP!M69</f>
        <v>5990.8111574399991</v>
      </c>
      <c r="N69" s="52">
        <f>INTAVI!N69+NRGSUP!N69</f>
        <v>6045.3672019200012</v>
      </c>
      <c r="O69" s="52">
        <f>INTAVI!O69+NRGSUP!O69</f>
        <v>6745.1132246399993</v>
      </c>
      <c r="P69" s="52">
        <f>INTAVI!P69+NRGSUP!P69</f>
        <v>6799.0455777599991</v>
      </c>
      <c r="Q69" s="52">
        <f>INTAVI!Q69+NRGSUP!Q69</f>
        <v>7532.8341379200001</v>
      </c>
      <c r="R69" s="52">
        <f>INTAVI!R69+NRGSUP!R69</f>
        <v>7595.6946825599998</v>
      </c>
      <c r="S69" s="52">
        <f>INTAVI!S69+NRGSUP!S69</f>
        <v>7829.536632479997</v>
      </c>
      <c r="T69" s="52">
        <f>INTAVI!T69+NRGSUP!T69</f>
        <v>8289.6974942399993</v>
      </c>
      <c r="U69" s="52">
        <f>INTAVI!U69+NRGSUP!U69</f>
        <v>8334.7990199999986</v>
      </c>
      <c r="V69" s="52">
        <f>INTAVI!V69+NRGSUP!V69</f>
        <v>8311.5368870399998</v>
      </c>
      <c r="W69" s="52">
        <f>INTAVI!W69+NRGSUP!W69</f>
        <v>6985.8030355199971</v>
      </c>
      <c r="X69" s="52">
        <f>INTAVI!X69+NRGSUP!X69</f>
        <v>7301.3663951999979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48.693708000000001</v>
      </c>
      <c r="R72" s="55">
        <f>INTAVI!R72+NRGSUP!R72</f>
        <v>24.630405119999999</v>
      </c>
      <c r="S72" s="55">
        <f>INTAVI!S72+NRGSUP!S72</f>
        <v>46.259667359999987</v>
      </c>
      <c r="T72" s="55">
        <f>INTAVI!T72+NRGSUP!T72</f>
        <v>5.3093836800000007</v>
      </c>
      <c r="U72" s="55">
        <f>INTAVI!U72+NRGSUP!U72</f>
        <v>24.879712319999992</v>
      </c>
      <c r="V72" s="55">
        <f>INTAVI!V72+NRGSUP!V72</f>
        <v>77.265745919999972</v>
      </c>
      <c r="W72" s="55">
        <f>INTAVI!W72+NRGSUP!W72</f>
        <v>83.239948800000022</v>
      </c>
      <c r="X72" s="55">
        <f>INTAVI!X72+NRGSUP!X72</f>
        <v>12.957956639999999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15701.752080000002</v>
      </c>
      <c r="D2" s="21">
        <f t="shared" ref="D2:X2" si="0">SUM(D3,D17,D22,D25,D26,D51,D52)</f>
        <v>15527.358629999997</v>
      </c>
      <c r="E2" s="21">
        <f t="shared" si="0"/>
        <v>15590.774429999999</v>
      </c>
      <c r="F2" s="21">
        <f t="shared" si="0"/>
        <v>15117.70990428</v>
      </c>
      <c r="G2" s="21">
        <f t="shared" si="0"/>
        <v>16162.655784840004</v>
      </c>
      <c r="H2" s="21">
        <f t="shared" si="0"/>
        <v>16357.423825440001</v>
      </c>
      <c r="I2" s="21">
        <f t="shared" si="0"/>
        <v>17121.038321880002</v>
      </c>
      <c r="J2" s="21">
        <f t="shared" si="0"/>
        <v>17748.624115439998</v>
      </c>
      <c r="K2" s="21">
        <f t="shared" si="0"/>
        <v>17853.736968720004</v>
      </c>
      <c r="L2" s="21">
        <f t="shared" si="0"/>
        <v>16264.677053160001</v>
      </c>
      <c r="M2" s="21">
        <f t="shared" si="0"/>
        <v>16580.015871840005</v>
      </c>
      <c r="N2" s="21">
        <f t="shared" si="0"/>
        <v>16794.773866799998</v>
      </c>
      <c r="O2" s="21">
        <f t="shared" si="0"/>
        <v>16318.627850880001</v>
      </c>
      <c r="P2" s="21">
        <f t="shared" si="0"/>
        <v>16127.489264760001</v>
      </c>
      <c r="Q2" s="21">
        <f t="shared" si="0"/>
        <v>16261.675285679999</v>
      </c>
      <c r="R2" s="21">
        <f t="shared" si="0"/>
        <v>17224.22514672</v>
      </c>
      <c r="S2" s="21">
        <f t="shared" si="0"/>
        <v>16940.75108508001</v>
      </c>
      <c r="T2" s="21">
        <f t="shared" si="0"/>
        <v>17202.268784880001</v>
      </c>
      <c r="U2" s="21">
        <f t="shared" si="0"/>
        <v>17799.730779240006</v>
      </c>
      <c r="V2" s="21">
        <f t="shared" si="0"/>
        <v>18696.439509480002</v>
      </c>
      <c r="W2" s="21">
        <f t="shared" si="0"/>
        <v>8019.5431726800016</v>
      </c>
      <c r="X2" s="21">
        <f t="shared" si="0"/>
        <v>8117.0075628000013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15701.752080000002</v>
      </c>
      <c r="D26" s="27">
        <f t="shared" si="13"/>
        <v>15527.358629999997</v>
      </c>
      <c r="E26" s="27">
        <f t="shared" si="13"/>
        <v>15590.774429999999</v>
      </c>
      <c r="F26" s="27">
        <f t="shared" si="13"/>
        <v>15117.70990428</v>
      </c>
      <c r="G26" s="27">
        <f t="shared" si="13"/>
        <v>16162.655784840004</v>
      </c>
      <c r="H26" s="27">
        <f t="shared" si="13"/>
        <v>16357.423825440001</v>
      </c>
      <c r="I26" s="27">
        <f t="shared" si="13"/>
        <v>17121.038321880002</v>
      </c>
      <c r="J26" s="27">
        <f t="shared" si="13"/>
        <v>17748.624115439998</v>
      </c>
      <c r="K26" s="27">
        <f t="shared" si="13"/>
        <v>17853.736968720004</v>
      </c>
      <c r="L26" s="27">
        <f t="shared" si="13"/>
        <v>16264.677053160001</v>
      </c>
      <c r="M26" s="27">
        <f t="shared" si="13"/>
        <v>16580.015871840005</v>
      </c>
      <c r="N26" s="27">
        <f t="shared" si="13"/>
        <v>16794.773866799998</v>
      </c>
      <c r="O26" s="27">
        <f t="shared" si="13"/>
        <v>16318.627850880001</v>
      </c>
      <c r="P26" s="27">
        <f t="shared" si="13"/>
        <v>16127.489264760001</v>
      </c>
      <c r="Q26" s="27">
        <f t="shared" si="13"/>
        <v>16261.675285679999</v>
      </c>
      <c r="R26" s="27">
        <f t="shared" si="13"/>
        <v>17224.22514672</v>
      </c>
      <c r="S26" s="27">
        <f t="shared" si="13"/>
        <v>16940.75108508001</v>
      </c>
      <c r="T26" s="27">
        <f t="shared" si="13"/>
        <v>17202.268784880001</v>
      </c>
      <c r="U26" s="27">
        <f t="shared" si="13"/>
        <v>17799.730779240006</v>
      </c>
      <c r="V26" s="27">
        <f t="shared" si="13"/>
        <v>18696.439509480002</v>
      </c>
      <c r="W26" s="27">
        <f t="shared" si="13"/>
        <v>8019.5431726800016</v>
      </c>
      <c r="X26" s="27">
        <f t="shared" ref="X26" si="14">SUM(X27,X33)</f>
        <v>8117.0075628000013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15701.752080000002</v>
      </c>
      <c r="D33" s="19">
        <f t="shared" si="17"/>
        <v>15527.358629999997</v>
      </c>
      <c r="E33" s="19">
        <f t="shared" si="17"/>
        <v>15590.774429999999</v>
      </c>
      <c r="F33" s="19">
        <f t="shared" si="17"/>
        <v>15117.70990428</v>
      </c>
      <c r="G33" s="19">
        <f t="shared" si="17"/>
        <v>16162.655784840004</v>
      </c>
      <c r="H33" s="19">
        <f t="shared" si="17"/>
        <v>16357.423825440001</v>
      </c>
      <c r="I33" s="19">
        <f t="shared" si="17"/>
        <v>17121.038321880002</v>
      </c>
      <c r="J33" s="19">
        <f t="shared" si="17"/>
        <v>17748.624115439998</v>
      </c>
      <c r="K33" s="19">
        <f t="shared" si="17"/>
        <v>17853.736968720004</v>
      </c>
      <c r="L33" s="19">
        <f t="shared" si="17"/>
        <v>16264.677053160001</v>
      </c>
      <c r="M33" s="19">
        <f t="shared" si="17"/>
        <v>16580.015871840005</v>
      </c>
      <c r="N33" s="19">
        <f t="shared" si="17"/>
        <v>16794.773866799998</v>
      </c>
      <c r="O33" s="19">
        <f t="shared" si="17"/>
        <v>16318.627850880001</v>
      </c>
      <c r="P33" s="19">
        <f t="shared" si="17"/>
        <v>16127.489264760001</v>
      </c>
      <c r="Q33" s="19">
        <f t="shared" si="17"/>
        <v>16261.675285679999</v>
      </c>
      <c r="R33" s="19">
        <f t="shared" si="17"/>
        <v>17224.22514672</v>
      </c>
      <c r="S33" s="19">
        <f t="shared" si="17"/>
        <v>16940.75108508001</v>
      </c>
      <c r="T33" s="19">
        <f t="shared" si="17"/>
        <v>17202.268784880001</v>
      </c>
      <c r="U33" s="19">
        <f t="shared" si="17"/>
        <v>17799.730779240006</v>
      </c>
      <c r="V33" s="19">
        <f t="shared" si="17"/>
        <v>18696.439509480002</v>
      </c>
      <c r="W33" s="19">
        <f t="shared" si="17"/>
        <v>8019.5431726800016</v>
      </c>
      <c r="X33" s="19">
        <f t="shared" ref="X33" si="18">SUM(X34:X50)</f>
        <v>8117.0075628000013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15701.752080000002</v>
      </c>
      <c r="D40" s="8">
        <f>INTAVI_PA_IN!D40+INTAVI_PA_EX!D40+INTAVI_FR_IN!D40+INTAVI_FR_EX!D40</f>
        <v>15527.358629999997</v>
      </c>
      <c r="E40" s="8">
        <f>INTAVI_PA_IN!E40+INTAVI_PA_EX!E40+INTAVI_FR_IN!E40+INTAVI_FR_EX!E40</f>
        <v>15590.774429999999</v>
      </c>
      <c r="F40" s="8">
        <f>INTAVI_PA_IN!F40+INTAVI_PA_EX!F40+INTAVI_FR_IN!F40+INTAVI_FR_EX!F40</f>
        <v>15117.70990428</v>
      </c>
      <c r="G40" s="8">
        <f>INTAVI_PA_IN!G40+INTAVI_PA_EX!G40+INTAVI_FR_IN!G40+INTAVI_FR_EX!G40</f>
        <v>16162.655784840004</v>
      </c>
      <c r="H40" s="8">
        <f>INTAVI_PA_IN!H40+INTAVI_PA_EX!H40+INTAVI_FR_IN!H40+INTAVI_FR_EX!H40</f>
        <v>16357.423825440001</v>
      </c>
      <c r="I40" s="8">
        <f>INTAVI_PA_IN!I40+INTAVI_PA_EX!I40+INTAVI_FR_IN!I40+INTAVI_FR_EX!I40</f>
        <v>17121.038321880002</v>
      </c>
      <c r="J40" s="8">
        <f>INTAVI_PA_IN!J40+INTAVI_PA_EX!J40+INTAVI_FR_IN!J40+INTAVI_FR_EX!J40</f>
        <v>17748.624115439998</v>
      </c>
      <c r="K40" s="8">
        <f>INTAVI_PA_IN!K40+INTAVI_PA_EX!K40+INTAVI_FR_IN!K40+INTAVI_FR_EX!K40</f>
        <v>17853.736968720004</v>
      </c>
      <c r="L40" s="8">
        <f>INTAVI_PA_IN!L40+INTAVI_PA_EX!L40+INTAVI_FR_IN!L40+INTAVI_FR_EX!L40</f>
        <v>16264.677053160001</v>
      </c>
      <c r="M40" s="8">
        <f>INTAVI_PA_IN!M40+INTAVI_PA_EX!M40+INTAVI_FR_IN!M40+INTAVI_FR_EX!M40</f>
        <v>16580.015871840005</v>
      </c>
      <c r="N40" s="8">
        <f>INTAVI_PA_IN!N40+INTAVI_PA_EX!N40+INTAVI_FR_IN!N40+INTAVI_FR_EX!N40</f>
        <v>16794.773866799998</v>
      </c>
      <c r="O40" s="8">
        <f>INTAVI_PA_IN!O40+INTAVI_PA_EX!O40+INTAVI_FR_IN!O40+INTAVI_FR_EX!O40</f>
        <v>16318.627850880001</v>
      </c>
      <c r="P40" s="8">
        <f>INTAVI_PA_IN!P40+INTAVI_PA_EX!P40+INTAVI_FR_IN!P40+INTAVI_FR_EX!P40</f>
        <v>16127.489264760001</v>
      </c>
      <c r="Q40" s="8">
        <f>INTAVI_PA_IN!Q40+INTAVI_PA_EX!Q40+INTAVI_FR_IN!Q40+INTAVI_FR_EX!Q40</f>
        <v>16261.675285679999</v>
      </c>
      <c r="R40" s="8">
        <f>INTAVI_PA_IN!R40+INTAVI_PA_EX!R40+INTAVI_FR_IN!R40+INTAVI_FR_EX!R40</f>
        <v>17224.22514672</v>
      </c>
      <c r="S40" s="8">
        <f>INTAVI_PA_IN!S40+INTAVI_PA_EX!S40+INTAVI_FR_IN!S40+INTAVI_FR_EX!S40</f>
        <v>16940.75108508001</v>
      </c>
      <c r="T40" s="8">
        <f>INTAVI_PA_IN!T40+INTAVI_PA_EX!T40+INTAVI_FR_IN!T40+INTAVI_FR_EX!T40</f>
        <v>17202.268784880001</v>
      </c>
      <c r="U40" s="8">
        <f>INTAVI_PA_IN!U40+INTAVI_PA_EX!U40+INTAVI_FR_IN!U40+INTAVI_FR_EX!U40</f>
        <v>17799.730779240006</v>
      </c>
      <c r="V40" s="8">
        <f>INTAVI_PA_IN!V40+INTAVI_PA_EX!V40+INTAVI_FR_IN!V40+INTAVI_FR_EX!V40</f>
        <v>18696.439509480002</v>
      </c>
      <c r="W40" s="8">
        <f>INTAVI_PA_IN!W40+INTAVI_PA_EX!W40+INTAVI_FR_IN!W40+INTAVI_FR_EX!W40</f>
        <v>8019.5431726800016</v>
      </c>
      <c r="X40" s="8">
        <f>INTAVI_PA_IN!X40+INTAVI_PA_EX!X40+INTAVI_FR_IN!X40+INTAVI_FR_EX!X40</f>
        <v>8117.0075628000013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3596.5189757989842</v>
      </c>
      <c r="D2" s="21">
        <f t="shared" ref="D2:X2" si="0">SUM(D3,D17,D22,D25,D26,D51,D52)</f>
        <v>3559.4420972486082</v>
      </c>
      <c r="E2" s="21">
        <f t="shared" si="0"/>
        <v>3572.8335517121332</v>
      </c>
      <c r="F2" s="21">
        <f t="shared" si="0"/>
        <v>3484.0732090503475</v>
      </c>
      <c r="G2" s="21">
        <f t="shared" si="0"/>
        <v>3663.3723330408579</v>
      </c>
      <c r="H2" s="21">
        <f t="shared" si="0"/>
        <v>3704.6641444754673</v>
      </c>
      <c r="I2" s="21">
        <f t="shared" si="0"/>
        <v>3966.5739826782033</v>
      </c>
      <c r="J2" s="21">
        <f t="shared" si="0"/>
        <v>4187.8386575634813</v>
      </c>
      <c r="K2" s="21">
        <f t="shared" si="0"/>
        <v>4109.2688511860806</v>
      </c>
      <c r="L2" s="21">
        <f t="shared" si="0"/>
        <v>3625.3186585323906</v>
      </c>
      <c r="M2" s="21">
        <f t="shared" si="0"/>
        <v>3567.3861522486491</v>
      </c>
      <c r="N2" s="21">
        <f t="shared" si="0"/>
        <v>3630.2469284066337</v>
      </c>
      <c r="O2" s="21">
        <f t="shared" si="0"/>
        <v>3460.3279738376359</v>
      </c>
      <c r="P2" s="21">
        <f t="shared" si="0"/>
        <v>3420.170218369658</v>
      </c>
      <c r="Q2" s="21">
        <f t="shared" si="0"/>
        <v>3435.9903007781318</v>
      </c>
      <c r="R2" s="21">
        <f t="shared" si="0"/>
        <v>3647.6467984003475</v>
      </c>
      <c r="S2" s="21">
        <f t="shared" si="0"/>
        <v>3827.4737607517159</v>
      </c>
      <c r="T2" s="21">
        <f t="shared" si="0"/>
        <v>4001.4761323109797</v>
      </c>
      <c r="U2" s="21">
        <f t="shared" si="0"/>
        <v>4099.5494492927983</v>
      </c>
      <c r="V2" s="21">
        <f t="shared" si="0"/>
        <v>4177.1490291367991</v>
      </c>
      <c r="W2" s="21">
        <f t="shared" si="0"/>
        <v>1266.1924292615445</v>
      </c>
      <c r="X2" s="21">
        <f t="shared" si="0"/>
        <v>1463.4669146611875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3596.5189757989842</v>
      </c>
      <c r="D26" s="27">
        <f t="shared" si="7"/>
        <v>3559.4420972486082</v>
      </c>
      <c r="E26" s="27">
        <f t="shared" si="7"/>
        <v>3572.8335517121332</v>
      </c>
      <c r="F26" s="27">
        <f t="shared" si="7"/>
        <v>3484.0732090503475</v>
      </c>
      <c r="G26" s="27">
        <f t="shared" si="7"/>
        <v>3663.3723330408579</v>
      </c>
      <c r="H26" s="27">
        <f t="shared" si="7"/>
        <v>3704.6641444754673</v>
      </c>
      <c r="I26" s="27">
        <f t="shared" si="7"/>
        <v>3966.5739826782033</v>
      </c>
      <c r="J26" s="27">
        <f t="shared" si="7"/>
        <v>4187.8386575634813</v>
      </c>
      <c r="K26" s="27">
        <f t="shared" si="7"/>
        <v>4109.2688511860806</v>
      </c>
      <c r="L26" s="27">
        <f t="shared" si="7"/>
        <v>3625.3186585323906</v>
      </c>
      <c r="M26" s="27">
        <f t="shared" si="7"/>
        <v>3567.3861522486491</v>
      </c>
      <c r="N26" s="27">
        <f t="shared" si="7"/>
        <v>3630.2469284066337</v>
      </c>
      <c r="O26" s="27">
        <f t="shared" si="7"/>
        <v>3460.3279738376359</v>
      </c>
      <c r="P26" s="27">
        <f t="shared" si="7"/>
        <v>3420.170218369658</v>
      </c>
      <c r="Q26" s="27">
        <f t="shared" si="7"/>
        <v>3435.9903007781318</v>
      </c>
      <c r="R26" s="27">
        <f t="shared" si="7"/>
        <v>3647.6467984003475</v>
      </c>
      <c r="S26" s="27">
        <f t="shared" si="7"/>
        <v>3827.4737607517159</v>
      </c>
      <c r="T26" s="27">
        <f t="shared" si="7"/>
        <v>4001.4761323109797</v>
      </c>
      <c r="U26" s="27">
        <f t="shared" si="7"/>
        <v>4099.5494492927983</v>
      </c>
      <c r="V26" s="27">
        <f t="shared" si="7"/>
        <v>4177.1490291367991</v>
      </c>
      <c r="W26" s="27">
        <f t="shared" si="7"/>
        <v>1266.1924292615445</v>
      </c>
      <c r="X26" s="27">
        <f t="shared" si="7"/>
        <v>1463.4669146611875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3596.5189757989842</v>
      </c>
      <c r="D33" s="19">
        <f t="shared" si="9"/>
        <v>3559.4420972486082</v>
      </c>
      <c r="E33" s="19">
        <f t="shared" si="9"/>
        <v>3572.8335517121332</v>
      </c>
      <c r="F33" s="19">
        <f t="shared" si="9"/>
        <v>3484.0732090503475</v>
      </c>
      <c r="G33" s="19">
        <f t="shared" si="9"/>
        <v>3663.3723330408579</v>
      </c>
      <c r="H33" s="19">
        <f t="shared" si="9"/>
        <v>3704.6641444754673</v>
      </c>
      <c r="I33" s="19">
        <f t="shared" si="9"/>
        <v>3966.5739826782033</v>
      </c>
      <c r="J33" s="19">
        <f t="shared" si="9"/>
        <v>4187.8386575634813</v>
      </c>
      <c r="K33" s="19">
        <f t="shared" si="9"/>
        <v>4109.2688511860806</v>
      </c>
      <c r="L33" s="19">
        <f t="shared" si="9"/>
        <v>3625.3186585323906</v>
      </c>
      <c r="M33" s="19">
        <f t="shared" si="9"/>
        <v>3567.3861522486491</v>
      </c>
      <c r="N33" s="19">
        <f t="shared" si="9"/>
        <v>3630.2469284066337</v>
      </c>
      <c r="O33" s="19">
        <f t="shared" si="9"/>
        <v>3460.3279738376359</v>
      </c>
      <c r="P33" s="19">
        <f t="shared" si="9"/>
        <v>3420.170218369658</v>
      </c>
      <c r="Q33" s="19">
        <f t="shared" si="9"/>
        <v>3435.9903007781318</v>
      </c>
      <c r="R33" s="19">
        <f t="shared" si="9"/>
        <v>3647.6467984003475</v>
      </c>
      <c r="S33" s="19">
        <f t="shared" si="9"/>
        <v>3827.4737607517159</v>
      </c>
      <c r="T33" s="19">
        <f t="shared" si="9"/>
        <v>4001.4761323109797</v>
      </c>
      <c r="U33" s="19">
        <f t="shared" si="9"/>
        <v>4099.5494492927983</v>
      </c>
      <c r="V33" s="19">
        <f t="shared" si="9"/>
        <v>4177.1490291367991</v>
      </c>
      <c r="W33" s="19">
        <f t="shared" si="9"/>
        <v>1266.1924292615445</v>
      </c>
      <c r="X33" s="19">
        <f t="shared" si="9"/>
        <v>1463.4669146611875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3596.5189757989842</v>
      </c>
      <c r="D40" s="8">
        <v>3559.4420972486082</v>
      </c>
      <c r="E40" s="8">
        <v>3572.8335517121332</v>
      </c>
      <c r="F40" s="8">
        <v>3484.0732090503475</v>
      </c>
      <c r="G40" s="8">
        <v>3663.3723330408579</v>
      </c>
      <c r="H40" s="8">
        <v>3704.6641444754673</v>
      </c>
      <c r="I40" s="8">
        <v>3966.5739826782033</v>
      </c>
      <c r="J40" s="8">
        <v>4187.8386575634813</v>
      </c>
      <c r="K40" s="8">
        <v>4109.2688511860806</v>
      </c>
      <c r="L40" s="8">
        <v>3625.3186585323906</v>
      </c>
      <c r="M40" s="8">
        <v>3567.3861522486491</v>
      </c>
      <c r="N40" s="8">
        <v>3630.2469284066337</v>
      </c>
      <c r="O40" s="8">
        <v>3460.3279738376359</v>
      </c>
      <c r="P40" s="8">
        <v>3420.170218369658</v>
      </c>
      <c r="Q40" s="8">
        <v>3435.9903007781318</v>
      </c>
      <c r="R40" s="8">
        <v>3647.6467984003475</v>
      </c>
      <c r="S40" s="8">
        <v>3827.4737607517159</v>
      </c>
      <c r="T40" s="8">
        <v>4001.4761323109797</v>
      </c>
      <c r="U40" s="8">
        <v>4099.5494492927983</v>
      </c>
      <c r="V40" s="8">
        <v>4177.1490291367991</v>
      </c>
      <c r="W40" s="8">
        <v>1266.1924292615445</v>
      </c>
      <c r="X40" s="8">
        <v>1463.4669146611875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10941.613820079227</v>
      </c>
      <c r="D2" s="21">
        <f t="shared" ref="D2:X2" si="0">SUM(D3,D17,D22,D25,D26,D51,D52)</f>
        <v>10828.749489721402</v>
      </c>
      <c r="E2" s="21">
        <f t="shared" si="0"/>
        <v>10869.500637894706</v>
      </c>
      <c r="F2" s="21">
        <f t="shared" si="0"/>
        <v>10462.858280200813</v>
      </c>
      <c r="G2" s="21">
        <f t="shared" si="0"/>
        <v>11204.045691385027</v>
      </c>
      <c r="H2" s="21">
        <f t="shared" si="0"/>
        <v>11325.569063123572</v>
      </c>
      <c r="I2" s="21">
        <f t="shared" si="0"/>
        <v>11764.992417844003</v>
      </c>
      <c r="J2" s="21">
        <f t="shared" si="0"/>
        <v>12097.65895242901</v>
      </c>
      <c r="K2" s="21">
        <f t="shared" si="0"/>
        <v>12257.041066191485</v>
      </c>
      <c r="L2" s="21">
        <f t="shared" si="0"/>
        <v>11484.001862455594</v>
      </c>
      <c r="M2" s="21">
        <f t="shared" si="0"/>
        <v>11651.454019169498</v>
      </c>
      <c r="N2" s="21">
        <f t="shared" si="0"/>
        <v>11711.049699922281</v>
      </c>
      <c r="O2" s="21">
        <f t="shared" si="0"/>
        <v>11410.192445068946</v>
      </c>
      <c r="P2" s="21">
        <f t="shared" si="0"/>
        <v>11359.600864849757</v>
      </c>
      <c r="Q2" s="21">
        <f t="shared" si="0"/>
        <v>11274.452896435252</v>
      </c>
      <c r="R2" s="21">
        <f t="shared" si="0"/>
        <v>11922.772798131931</v>
      </c>
      <c r="S2" s="21">
        <f t="shared" si="0"/>
        <v>11694.870767297572</v>
      </c>
      <c r="T2" s="21">
        <f t="shared" si="0"/>
        <v>11754.371317561587</v>
      </c>
      <c r="U2" s="21">
        <f t="shared" si="0"/>
        <v>12301.999678022688</v>
      </c>
      <c r="V2" s="21">
        <f t="shared" si="0"/>
        <v>13193.699373409037</v>
      </c>
      <c r="W2" s="21">
        <f t="shared" si="0"/>
        <v>5214.9641730070443</v>
      </c>
      <c r="X2" s="21">
        <f t="shared" si="0"/>
        <v>5230.2050842211656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10941.613820079227</v>
      </c>
      <c r="D26" s="27">
        <f t="shared" si="7"/>
        <v>10828.749489721402</v>
      </c>
      <c r="E26" s="27">
        <f t="shared" si="7"/>
        <v>10869.500637894706</v>
      </c>
      <c r="F26" s="27">
        <f t="shared" si="7"/>
        <v>10462.858280200813</v>
      </c>
      <c r="G26" s="27">
        <f t="shared" si="7"/>
        <v>11204.045691385027</v>
      </c>
      <c r="H26" s="27">
        <f t="shared" si="7"/>
        <v>11325.569063123572</v>
      </c>
      <c r="I26" s="27">
        <f t="shared" si="7"/>
        <v>11764.992417844003</v>
      </c>
      <c r="J26" s="27">
        <f t="shared" si="7"/>
        <v>12097.65895242901</v>
      </c>
      <c r="K26" s="27">
        <f t="shared" si="7"/>
        <v>12257.041066191485</v>
      </c>
      <c r="L26" s="27">
        <f t="shared" si="7"/>
        <v>11484.001862455594</v>
      </c>
      <c r="M26" s="27">
        <f t="shared" si="7"/>
        <v>11651.454019169498</v>
      </c>
      <c r="N26" s="27">
        <f t="shared" si="7"/>
        <v>11711.049699922281</v>
      </c>
      <c r="O26" s="27">
        <f t="shared" si="7"/>
        <v>11410.192445068946</v>
      </c>
      <c r="P26" s="27">
        <f t="shared" si="7"/>
        <v>11359.600864849757</v>
      </c>
      <c r="Q26" s="27">
        <f t="shared" si="7"/>
        <v>11274.452896435252</v>
      </c>
      <c r="R26" s="27">
        <f t="shared" si="7"/>
        <v>11922.772798131931</v>
      </c>
      <c r="S26" s="27">
        <f t="shared" si="7"/>
        <v>11694.870767297572</v>
      </c>
      <c r="T26" s="27">
        <f t="shared" si="7"/>
        <v>11754.371317561587</v>
      </c>
      <c r="U26" s="27">
        <f t="shared" si="7"/>
        <v>12301.999678022688</v>
      </c>
      <c r="V26" s="27">
        <f t="shared" si="7"/>
        <v>13193.699373409037</v>
      </c>
      <c r="W26" s="27">
        <f t="shared" si="7"/>
        <v>5214.9641730070443</v>
      </c>
      <c r="X26" s="27">
        <f t="shared" si="7"/>
        <v>5230.2050842211656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10941.613820079227</v>
      </c>
      <c r="D33" s="19">
        <f t="shared" si="9"/>
        <v>10828.749489721402</v>
      </c>
      <c r="E33" s="19">
        <f t="shared" si="9"/>
        <v>10869.500637894706</v>
      </c>
      <c r="F33" s="19">
        <f t="shared" si="9"/>
        <v>10462.858280200813</v>
      </c>
      <c r="G33" s="19">
        <f t="shared" si="9"/>
        <v>11204.045691385027</v>
      </c>
      <c r="H33" s="19">
        <f t="shared" si="9"/>
        <v>11325.569063123572</v>
      </c>
      <c r="I33" s="19">
        <f t="shared" si="9"/>
        <v>11764.992417844003</v>
      </c>
      <c r="J33" s="19">
        <f t="shared" si="9"/>
        <v>12097.65895242901</v>
      </c>
      <c r="K33" s="19">
        <f t="shared" si="9"/>
        <v>12257.041066191485</v>
      </c>
      <c r="L33" s="19">
        <f t="shared" si="9"/>
        <v>11484.001862455594</v>
      </c>
      <c r="M33" s="19">
        <f t="shared" si="9"/>
        <v>11651.454019169498</v>
      </c>
      <c r="N33" s="19">
        <f t="shared" si="9"/>
        <v>11711.049699922281</v>
      </c>
      <c r="O33" s="19">
        <f t="shared" si="9"/>
        <v>11410.192445068946</v>
      </c>
      <c r="P33" s="19">
        <f t="shared" si="9"/>
        <v>11359.600864849757</v>
      </c>
      <c r="Q33" s="19">
        <f t="shared" si="9"/>
        <v>11274.452896435252</v>
      </c>
      <c r="R33" s="19">
        <f t="shared" si="9"/>
        <v>11922.772798131931</v>
      </c>
      <c r="S33" s="19">
        <f t="shared" si="9"/>
        <v>11694.870767297572</v>
      </c>
      <c r="T33" s="19">
        <f t="shared" si="9"/>
        <v>11754.371317561587</v>
      </c>
      <c r="U33" s="19">
        <f t="shared" si="9"/>
        <v>12301.999678022688</v>
      </c>
      <c r="V33" s="19">
        <f t="shared" si="9"/>
        <v>13193.699373409037</v>
      </c>
      <c r="W33" s="19">
        <f t="shared" si="9"/>
        <v>5214.9641730070443</v>
      </c>
      <c r="X33" s="19">
        <f t="shared" si="9"/>
        <v>5230.2050842211656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10941.613820079227</v>
      </c>
      <c r="D40" s="8">
        <v>10828.749489721402</v>
      </c>
      <c r="E40" s="8">
        <v>10869.500637894706</v>
      </c>
      <c r="F40" s="8">
        <v>10462.858280200813</v>
      </c>
      <c r="G40" s="8">
        <v>11204.045691385027</v>
      </c>
      <c r="H40" s="8">
        <v>11325.569063123572</v>
      </c>
      <c r="I40" s="8">
        <v>11764.992417844003</v>
      </c>
      <c r="J40" s="8">
        <v>12097.65895242901</v>
      </c>
      <c r="K40" s="8">
        <v>12257.041066191485</v>
      </c>
      <c r="L40" s="8">
        <v>11484.001862455594</v>
      </c>
      <c r="M40" s="8">
        <v>11651.454019169498</v>
      </c>
      <c r="N40" s="8">
        <v>11711.049699922281</v>
      </c>
      <c r="O40" s="8">
        <v>11410.192445068946</v>
      </c>
      <c r="P40" s="8">
        <v>11359.600864849757</v>
      </c>
      <c r="Q40" s="8">
        <v>11274.452896435252</v>
      </c>
      <c r="R40" s="8">
        <v>11922.772798131931</v>
      </c>
      <c r="S40" s="8">
        <v>11694.870767297572</v>
      </c>
      <c r="T40" s="8">
        <v>11754.371317561587</v>
      </c>
      <c r="U40" s="8">
        <v>12301.999678022688</v>
      </c>
      <c r="V40" s="8">
        <v>13193.699373409037</v>
      </c>
      <c r="W40" s="8">
        <v>5214.9641730070443</v>
      </c>
      <c r="X40" s="8">
        <v>5230.2050842211656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73.564826963342313</v>
      </c>
      <c r="D2" s="21">
        <f t="shared" ref="D2:X2" si="0">SUM(D3,D17,D22,D25,D26,D51,D52)</f>
        <v>84.004257538913819</v>
      </c>
      <c r="E2" s="21">
        <f t="shared" si="0"/>
        <v>75.624877823956467</v>
      </c>
      <c r="F2" s="21">
        <f t="shared" si="0"/>
        <v>71.308899698434303</v>
      </c>
      <c r="G2" s="21">
        <f t="shared" si="0"/>
        <v>80.090934124125241</v>
      </c>
      <c r="H2" s="21">
        <f t="shared" si="0"/>
        <v>76.830244349236025</v>
      </c>
      <c r="I2" s="21">
        <f t="shared" si="0"/>
        <v>101.33799571014596</v>
      </c>
      <c r="J2" s="21">
        <f t="shared" si="0"/>
        <v>122.85013706460596</v>
      </c>
      <c r="K2" s="21">
        <f t="shared" si="0"/>
        <v>119.51836572783924</v>
      </c>
      <c r="L2" s="21">
        <f t="shared" si="0"/>
        <v>105.12639808901217</v>
      </c>
      <c r="M2" s="21">
        <f t="shared" si="0"/>
        <v>117.1394754848216</v>
      </c>
      <c r="N2" s="21">
        <f t="shared" si="0"/>
        <v>136.85119274114263</v>
      </c>
      <c r="O2" s="21">
        <f t="shared" si="0"/>
        <v>128.48035817770688</v>
      </c>
      <c r="P2" s="21">
        <f t="shared" si="0"/>
        <v>138.97043995867978</v>
      </c>
      <c r="Q2" s="21">
        <f t="shared" si="0"/>
        <v>168.85571431661194</v>
      </c>
      <c r="R2" s="21">
        <f t="shared" si="0"/>
        <v>171.55269576304354</v>
      </c>
      <c r="S2" s="21">
        <f t="shared" si="0"/>
        <v>150.65457927392123</v>
      </c>
      <c r="T2" s="21">
        <f t="shared" si="0"/>
        <v>163.82481768888599</v>
      </c>
      <c r="U2" s="21">
        <f t="shared" si="0"/>
        <v>142.15686253197612</v>
      </c>
      <c r="V2" s="21">
        <f t="shared" si="0"/>
        <v>144.32347055329271</v>
      </c>
      <c r="W2" s="21">
        <f t="shared" si="0"/>
        <v>137.68510107229974</v>
      </c>
      <c r="X2" s="21">
        <f t="shared" si="0"/>
        <v>140.55806890331348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73.564826963342313</v>
      </c>
      <c r="D26" s="27">
        <f t="shared" si="7"/>
        <v>84.004257538913819</v>
      </c>
      <c r="E26" s="27">
        <f t="shared" si="7"/>
        <v>75.624877823956467</v>
      </c>
      <c r="F26" s="27">
        <f t="shared" si="7"/>
        <v>71.308899698434303</v>
      </c>
      <c r="G26" s="27">
        <f t="shared" si="7"/>
        <v>80.090934124125241</v>
      </c>
      <c r="H26" s="27">
        <f t="shared" si="7"/>
        <v>76.830244349236025</v>
      </c>
      <c r="I26" s="27">
        <f t="shared" si="7"/>
        <v>101.33799571014596</v>
      </c>
      <c r="J26" s="27">
        <f t="shared" si="7"/>
        <v>122.85013706460596</v>
      </c>
      <c r="K26" s="27">
        <f t="shared" si="7"/>
        <v>119.51836572783924</v>
      </c>
      <c r="L26" s="27">
        <f t="shared" si="7"/>
        <v>105.12639808901217</v>
      </c>
      <c r="M26" s="27">
        <f t="shared" si="7"/>
        <v>117.1394754848216</v>
      </c>
      <c r="N26" s="27">
        <f t="shared" si="7"/>
        <v>136.85119274114263</v>
      </c>
      <c r="O26" s="27">
        <f t="shared" si="7"/>
        <v>128.48035817770688</v>
      </c>
      <c r="P26" s="27">
        <f t="shared" si="7"/>
        <v>138.97043995867978</v>
      </c>
      <c r="Q26" s="27">
        <f t="shared" si="7"/>
        <v>168.85571431661194</v>
      </c>
      <c r="R26" s="27">
        <f t="shared" si="7"/>
        <v>171.55269576304354</v>
      </c>
      <c r="S26" s="27">
        <f t="shared" si="7"/>
        <v>150.65457927392123</v>
      </c>
      <c r="T26" s="27">
        <f t="shared" si="7"/>
        <v>163.82481768888599</v>
      </c>
      <c r="U26" s="27">
        <f t="shared" si="7"/>
        <v>142.15686253197612</v>
      </c>
      <c r="V26" s="27">
        <f t="shared" si="7"/>
        <v>144.32347055329271</v>
      </c>
      <c r="W26" s="27">
        <f t="shared" si="7"/>
        <v>137.68510107229974</v>
      </c>
      <c r="X26" s="27">
        <f t="shared" si="7"/>
        <v>140.55806890331348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73.564826963342313</v>
      </c>
      <c r="D33" s="19">
        <f t="shared" si="9"/>
        <v>84.004257538913819</v>
      </c>
      <c r="E33" s="19">
        <f t="shared" si="9"/>
        <v>75.624877823956467</v>
      </c>
      <c r="F33" s="19">
        <f t="shared" si="9"/>
        <v>71.308899698434303</v>
      </c>
      <c r="G33" s="19">
        <f t="shared" si="9"/>
        <v>80.090934124125241</v>
      </c>
      <c r="H33" s="19">
        <f t="shared" si="9"/>
        <v>76.830244349236025</v>
      </c>
      <c r="I33" s="19">
        <f t="shared" si="9"/>
        <v>101.33799571014596</v>
      </c>
      <c r="J33" s="19">
        <f t="shared" si="9"/>
        <v>122.85013706460596</v>
      </c>
      <c r="K33" s="19">
        <f t="shared" si="9"/>
        <v>119.51836572783924</v>
      </c>
      <c r="L33" s="19">
        <f t="shared" si="9"/>
        <v>105.12639808901217</v>
      </c>
      <c r="M33" s="19">
        <f t="shared" si="9"/>
        <v>117.1394754848216</v>
      </c>
      <c r="N33" s="19">
        <f t="shared" si="9"/>
        <v>136.85119274114263</v>
      </c>
      <c r="O33" s="19">
        <f t="shared" si="9"/>
        <v>128.48035817770688</v>
      </c>
      <c r="P33" s="19">
        <f t="shared" si="9"/>
        <v>138.97043995867978</v>
      </c>
      <c r="Q33" s="19">
        <f t="shared" si="9"/>
        <v>168.85571431661194</v>
      </c>
      <c r="R33" s="19">
        <f t="shared" si="9"/>
        <v>171.55269576304354</v>
      </c>
      <c r="S33" s="19">
        <f t="shared" si="9"/>
        <v>150.65457927392123</v>
      </c>
      <c r="T33" s="19">
        <f t="shared" si="9"/>
        <v>163.82481768888599</v>
      </c>
      <c r="U33" s="19">
        <f t="shared" si="9"/>
        <v>142.15686253197612</v>
      </c>
      <c r="V33" s="19">
        <f t="shared" si="9"/>
        <v>144.32347055329271</v>
      </c>
      <c r="W33" s="19">
        <f t="shared" si="9"/>
        <v>137.68510107229974</v>
      </c>
      <c r="X33" s="19">
        <f t="shared" si="9"/>
        <v>140.55806890331348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73.564826963342313</v>
      </c>
      <c r="D40" s="8">
        <v>84.004257538913819</v>
      </c>
      <c r="E40" s="8">
        <v>75.624877823956467</v>
      </c>
      <c r="F40" s="8">
        <v>71.308899698434303</v>
      </c>
      <c r="G40" s="8">
        <v>80.090934124125241</v>
      </c>
      <c r="H40" s="8">
        <v>76.830244349236025</v>
      </c>
      <c r="I40" s="8">
        <v>101.33799571014596</v>
      </c>
      <c r="J40" s="8">
        <v>122.85013706460596</v>
      </c>
      <c r="K40" s="8">
        <v>119.51836572783924</v>
      </c>
      <c r="L40" s="8">
        <v>105.12639808901217</v>
      </c>
      <c r="M40" s="8">
        <v>117.1394754848216</v>
      </c>
      <c r="N40" s="8">
        <v>136.85119274114263</v>
      </c>
      <c r="O40" s="8">
        <v>128.48035817770688</v>
      </c>
      <c r="P40" s="8">
        <v>138.97043995867978</v>
      </c>
      <c r="Q40" s="8">
        <v>168.85571431661194</v>
      </c>
      <c r="R40" s="8">
        <v>171.55269576304354</v>
      </c>
      <c r="S40" s="8">
        <v>150.65457927392123</v>
      </c>
      <c r="T40" s="8">
        <v>163.82481768888599</v>
      </c>
      <c r="U40" s="8">
        <v>142.15686253197612</v>
      </c>
      <c r="V40" s="8">
        <v>144.32347055329271</v>
      </c>
      <c r="W40" s="8">
        <v>137.68510107229974</v>
      </c>
      <c r="X40" s="8">
        <v>140.55806890331348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1090.0544571584489</v>
      </c>
      <c r="D2" s="21">
        <f t="shared" ref="D2:X2" si="0">SUM(D3,D17,D22,D25,D26,D51,D52)</f>
        <v>1055.1627854910726</v>
      </c>
      <c r="E2" s="21">
        <f t="shared" si="0"/>
        <v>1072.8153625692041</v>
      </c>
      <c r="F2" s="21">
        <f t="shared" si="0"/>
        <v>1099.4695153304046</v>
      </c>
      <c r="G2" s="21">
        <f t="shared" si="0"/>
        <v>1215.1468262899944</v>
      </c>
      <c r="H2" s="21">
        <f t="shared" si="0"/>
        <v>1250.360373491726</v>
      </c>
      <c r="I2" s="21">
        <f t="shared" si="0"/>
        <v>1288.1339256476479</v>
      </c>
      <c r="J2" s="21">
        <f t="shared" si="0"/>
        <v>1340.2763683828987</v>
      </c>
      <c r="K2" s="21">
        <f t="shared" si="0"/>
        <v>1367.9086856145989</v>
      </c>
      <c r="L2" s="21">
        <f t="shared" si="0"/>
        <v>1050.2301340830045</v>
      </c>
      <c r="M2" s="21">
        <f t="shared" si="0"/>
        <v>1244.0362249370348</v>
      </c>
      <c r="N2" s="21">
        <f t="shared" si="0"/>
        <v>1316.6260457299397</v>
      </c>
      <c r="O2" s="21">
        <f t="shared" si="0"/>
        <v>1319.6270737957125</v>
      </c>
      <c r="P2" s="21">
        <f t="shared" si="0"/>
        <v>1208.7477415819064</v>
      </c>
      <c r="Q2" s="21">
        <f t="shared" si="0"/>
        <v>1382.3763741500027</v>
      </c>
      <c r="R2" s="21">
        <f t="shared" si="0"/>
        <v>1482.2528544246782</v>
      </c>
      <c r="S2" s="21">
        <f t="shared" si="0"/>
        <v>1267.7519777567979</v>
      </c>
      <c r="T2" s="21">
        <f t="shared" si="0"/>
        <v>1282.5965173185496</v>
      </c>
      <c r="U2" s="21">
        <f t="shared" si="0"/>
        <v>1256.0247893925402</v>
      </c>
      <c r="V2" s="21">
        <f t="shared" si="0"/>
        <v>1181.2676363808705</v>
      </c>
      <c r="W2" s="21">
        <f t="shared" si="0"/>
        <v>1400.7014693391131</v>
      </c>
      <c r="X2" s="21">
        <f t="shared" si="0"/>
        <v>1282.7774950143348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1090.0544571584489</v>
      </c>
      <c r="D26" s="27">
        <f t="shared" si="7"/>
        <v>1055.1627854910726</v>
      </c>
      <c r="E26" s="27">
        <f t="shared" si="7"/>
        <v>1072.8153625692041</v>
      </c>
      <c r="F26" s="27">
        <f t="shared" si="7"/>
        <v>1099.4695153304046</v>
      </c>
      <c r="G26" s="27">
        <f t="shared" si="7"/>
        <v>1215.1468262899944</v>
      </c>
      <c r="H26" s="27">
        <f t="shared" si="7"/>
        <v>1250.360373491726</v>
      </c>
      <c r="I26" s="27">
        <f t="shared" si="7"/>
        <v>1288.1339256476479</v>
      </c>
      <c r="J26" s="27">
        <f t="shared" si="7"/>
        <v>1340.2763683828987</v>
      </c>
      <c r="K26" s="27">
        <f t="shared" si="7"/>
        <v>1367.9086856145989</v>
      </c>
      <c r="L26" s="27">
        <f t="shared" si="7"/>
        <v>1050.2301340830045</v>
      </c>
      <c r="M26" s="27">
        <f t="shared" si="7"/>
        <v>1244.0362249370348</v>
      </c>
      <c r="N26" s="27">
        <f t="shared" si="7"/>
        <v>1316.6260457299397</v>
      </c>
      <c r="O26" s="27">
        <f t="shared" si="7"/>
        <v>1319.6270737957125</v>
      </c>
      <c r="P26" s="27">
        <f t="shared" si="7"/>
        <v>1208.7477415819064</v>
      </c>
      <c r="Q26" s="27">
        <f t="shared" si="7"/>
        <v>1382.3763741500027</v>
      </c>
      <c r="R26" s="27">
        <f t="shared" si="7"/>
        <v>1482.2528544246782</v>
      </c>
      <c r="S26" s="27">
        <f t="shared" si="7"/>
        <v>1267.7519777567979</v>
      </c>
      <c r="T26" s="27">
        <f t="shared" si="7"/>
        <v>1282.5965173185496</v>
      </c>
      <c r="U26" s="27">
        <f t="shared" si="7"/>
        <v>1256.0247893925402</v>
      </c>
      <c r="V26" s="27">
        <f t="shared" si="7"/>
        <v>1181.2676363808705</v>
      </c>
      <c r="W26" s="27">
        <f t="shared" si="7"/>
        <v>1400.7014693391131</v>
      </c>
      <c r="X26" s="27">
        <f t="shared" si="7"/>
        <v>1282.7774950143348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1090.0544571584489</v>
      </c>
      <c r="D33" s="19">
        <f t="shared" si="9"/>
        <v>1055.1627854910726</v>
      </c>
      <c r="E33" s="19">
        <f t="shared" si="9"/>
        <v>1072.8153625692041</v>
      </c>
      <c r="F33" s="19">
        <f t="shared" si="9"/>
        <v>1099.4695153304046</v>
      </c>
      <c r="G33" s="19">
        <f t="shared" si="9"/>
        <v>1215.1468262899944</v>
      </c>
      <c r="H33" s="19">
        <f t="shared" si="9"/>
        <v>1250.360373491726</v>
      </c>
      <c r="I33" s="19">
        <f t="shared" si="9"/>
        <v>1288.1339256476479</v>
      </c>
      <c r="J33" s="19">
        <f t="shared" si="9"/>
        <v>1340.2763683828987</v>
      </c>
      <c r="K33" s="19">
        <f t="shared" si="9"/>
        <v>1367.9086856145989</v>
      </c>
      <c r="L33" s="19">
        <f t="shared" si="9"/>
        <v>1050.2301340830045</v>
      </c>
      <c r="M33" s="19">
        <f t="shared" si="9"/>
        <v>1244.0362249370348</v>
      </c>
      <c r="N33" s="19">
        <f t="shared" si="9"/>
        <v>1316.6260457299397</v>
      </c>
      <c r="O33" s="19">
        <f t="shared" si="9"/>
        <v>1319.6270737957125</v>
      </c>
      <c r="P33" s="19">
        <f t="shared" si="9"/>
        <v>1208.7477415819064</v>
      </c>
      <c r="Q33" s="19">
        <f t="shared" si="9"/>
        <v>1382.3763741500027</v>
      </c>
      <c r="R33" s="19">
        <f t="shared" si="9"/>
        <v>1482.2528544246782</v>
      </c>
      <c r="S33" s="19">
        <f t="shared" si="9"/>
        <v>1267.7519777567979</v>
      </c>
      <c r="T33" s="19">
        <f t="shared" si="9"/>
        <v>1282.5965173185496</v>
      </c>
      <c r="U33" s="19">
        <f t="shared" si="9"/>
        <v>1256.0247893925402</v>
      </c>
      <c r="V33" s="19">
        <f t="shared" si="9"/>
        <v>1181.2676363808705</v>
      </c>
      <c r="W33" s="19">
        <f t="shared" si="9"/>
        <v>1400.7014693391131</v>
      </c>
      <c r="X33" s="19">
        <f t="shared" si="9"/>
        <v>1282.7774950143348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1090.0544571584489</v>
      </c>
      <c r="D40" s="8">
        <v>1055.1627854910726</v>
      </c>
      <c r="E40" s="8">
        <v>1072.8153625692041</v>
      </c>
      <c r="F40" s="8">
        <v>1099.4695153304046</v>
      </c>
      <c r="G40" s="8">
        <v>1215.1468262899944</v>
      </c>
      <c r="H40" s="8">
        <v>1250.360373491726</v>
      </c>
      <c r="I40" s="8">
        <v>1288.1339256476479</v>
      </c>
      <c r="J40" s="8">
        <v>1340.2763683828987</v>
      </c>
      <c r="K40" s="8">
        <v>1367.9086856145989</v>
      </c>
      <c r="L40" s="8">
        <v>1050.2301340830045</v>
      </c>
      <c r="M40" s="8">
        <v>1244.0362249370348</v>
      </c>
      <c r="N40" s="8">
        <v>1316.6260457299397</v>
      </c>
      <c r="O40" s="8">
        <v>1319.6270737957125</v>
      </c>
      <c r="P40" s="8">
        <v>1208.7477415819064</v>
      </c>
      <c r="Q40" s="8">
        <v>1382.3763741500027</v>
      </c>
      <c r="R40" s="8">
        <v>1482.2528544246782</v>
      </c>
      <c r="S40" s="8">
        <v>1267.7519777567979</v>
      </c>
      <c r="T40" s="8">
        <v>1282.5965173185496</v>
      </c>
      <c r="U40" s="8">
        <v>1256.0247893925402</v>
      </c>
      <c r="V40" s="8">
        <v>1181.2676363808705</v>
      </c>
      <c r="W40" s="8">
        <v>1400.7014693391131</v>
      </c>
      <c r="X40" s="8">
        <v>1282.7774950143348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363716.58665505442</v>
      </c>
      <c r="D2" s="21">
        <f t="shared" ref="D2:X2" si="0">SUM(D3,D17,D22,D25,D26,D51,D52)</f>
        <v>367662.97540327098</v>
      </c>
      <c r="E2" s="21">
        <f t="shared" si="0"/>
        <v>361725.11252347723</v>
      </c>
      <c r="F2" s="21">
        <f t="shared" si="0"/>
        <v>365329.40209603542</v>
      </c>
      <c r="G2" s="21">
        <f t="shared" si="0"/>
        <v>366286.90259597078</v>
      </c>
      <c r="H2" s="21">
        <f t="shared" si="0"/>
        <v>368602.45315098576</v>
      </c>
      <c r="I2" s="21">
        <f t="shared" si="0"/>
        <v>358847.04018698545</v>
      </c>
      <c r="J2" s="21">
        <f t="shared" si="0"/>
        <v>349674.79614678404</v>
      </c>
      <c r="K2" s="21">
        <f t="shared" si="0"/>
        <v>345685.80420083535</v>
      </c>
      <c r="L2" s="21">
        <f t="shared" si="0"/>
        <v>333253.26571169746</v>
      </c>
      <c r="M2" s="21">
        <f t="shared" si="0"/>
        <v>335506.80738784629</v>
      </c>
      <c r="N2" s="21">
        <f t="shared" si="0"/>
        <v>322531.10959063441</v>
      </c>
      <c r="O2" s="21">
        <f t="shared" si="0"/>
        <v>327735.9615368201</v>
      </c>
      <c r="P2" s="21">
        <f t="shared" si="0"/>
        <v>327421.88652116881</v>
      </c>
      <c r="Q2" s="21">
        <f t="shared" si="0"/>
        <v>295145.33373771957</v>
      </c>
      <c r="R2" s="21">
        <f t="shared" si="0"/>
        <v>301671.94218157243</v>
      </c>
      <c r="S2" s="21">
        <f t="shared" si="0"/>
        <v>302750.87383162644</v>
      </c>
      <c r="T2" s="21">
        <f t="shared" si="0"/>
        <v>309542.10916155897</v>
      </c>
      <c r="U2" s="21">
        <f t="shared" si="0"/>
        <v>301786.56368620665</v>
      </c>
      <c r="V2" s="21">
        <f t="shared" si="0"/>
        <v>295266.57715818664</v>
      </c>
      <c r="W2" s="21">
        <f t="shared" si="0"/>
        <v>261845.3587063663</v>
      </c>
      <c r="X2" s="21">
        <f t="shared" si="0"/>
        <v>284871.05428455136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36029.835246968898</v>
      </c>
      <c r="D3" s="24">
        <f t="shared" si="1"/>
        <v>29150.178626169309</v>
      </c>
      <c r="E3" s="24">
        <f t="shared" si="1"/>
        <v>29494.921627456424</v>
      </c>
      <c r="F3" s="24">
        <f t="shared" si="1"/>
        <v>31567.881715216146</v>
      </c>
      <c r="G3" s="24">
        <f t="shared" si="1"/>
        <v>30034.906462096009</v>
      </c>
      <c r="H3" s="24">
        <f t="shared" si="1"/>
        <v>33678.250639216152</v>
      </c>
      <c r="I3" s="24">
        <f t="shared" si="1"/>
        <v>29312.966741775152</v>
      </c>
      <c r="J3" s="24">
        <f t="shared" si="1"/>
        <v>31259.960701214499</v>
      </c>
      <c r="K3" s="24">
        <f t="shared" si="1"/>
        <v>28969.851455294072</v>
      </c>
      <c r="L3" s="24">
        <f t="shared" si="1"/>
        <v>26335.050735610515</v>
      </c>
      <c r="M3" s="24">
        <f t="shared" si="1"/>
        <v>25796.124986409766</v>
      </c>
      <c r="N3" s="24">
        <f t="shared" si="1"/>
        <v>21278.380489922904</v>
      </c>
      <c r="O3" s="24">
        <f t="shared" si="1"/>
        <v>26304.696179282095</v>
      </c>
      <c r="P3" s="24">
        <f t="shared" si="1"/>
        <v>27724.781268001065</v>
      </c>
      <c r="Q3" s="24">
        <f t="shared" si="1"/>
        <v>16291.619801281504</v>
      </c>
      <c r="R3" s="24">
        <f t="shared" si="1"/>
        <v>16210.971905762133</v>
      </c>
      <c r="S3" s="24">
        <f t="shared" si="1"/>
        <v>14874.58094040271</v>
      </c>
      <c r="T3" s="24">
        <f t="shared" si="1"/>
        <v>17242.26260400355</v>
      </c>
      <c r="U3" s="24">
        <f t="shared" si="1"/>
        <v>13054.421131203113</v>
      </c>
      <c r="V3" s="24">
        <f t="shared" si="1"/>
        <v>8019.3506774432672</v>
      </c>
      <c r="W3" s="24">
        <f t="shared" si="1"/>
        <v>6955.5712838421932</v>
      </c>
      <c r="X3" s="24">
        <f t="shared" si="1"/>
        <v>9662.9070204031723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32370.795372960001</v>
      </c>
      <c r="D4" s="19">
        <f t="shared" si="2"/>
        <v>25331.420172959999</v>
      </c>
      <c r="E4" s="19">
        <f t="shared" si="2"/>
        <v>25965.996859440005</v>
      </c>
      <c r="F4" s="19">
        <f t="shared" si="2"/>
        <v>28656.799221599998</v>
      </c>
      <c r="G4" s="19">
        <f t="shared" si="2"/>
        <v>27409.781908079996</v>
      </c>
      <c r="H4" s="19">
        <f t="shared" si="2"/>
        <v>31143.454254000004</v>
      </c>
      <c r="I4" s="19">
        <f t="shared" si="2"/>
        <v>26649.765394560003</v>
      </c>
      <c r="J4" s="19">
        <f t="shared" si="2"/>
        <v>28612.526421599992</v>
      </c>
      <c r="K4" s="19">
        <f t="shared" si="2"/>
        <v>26290.664286479998</v>
      </c>
      <c r="L4" s="19">
        <f t="shared" si="2"/>
        <v>24327.903600000001</v>
      </c>
      <c r="M4" s="19">
        <f t="shared" si="2"/>
        <v>23902.392610799998</v>
      </c>
      <c r="N4" s="19">
        <f t="shared" si="2"/>
        <v>20322.923789519999</v>
      </c>
      <c r="O4" s="19">
        <f t="shared" si="2"/>
        <v>25001.666822879997</v>
      </c>
      <c r="P4" s="19">
        <f t="shared" si="2"/>
        <v>26559.307209599996</v>
      </c>
      <c r="Q4" s="19">
        <f t="shared" si="2"/>
        <v>15149.025928080002</v>
      </c>
      <c r="R4" s="19">
        <f t="shared" si="2"/>
        <v>15170.339194560001</v>
      </c>
      <c r="S4" s="19">
        <f t="shared" si="2"/>
        <v>13880.1885948</v>
      </c>
      <c r="T4" s="19">
        <f t="shared" si="2"/>
        <v>16398.493570800001</v>
      </c>
      <c r="U4" s="19">
        <f t="shared" si="2"/>
        <v>12157.629303599999</v>
      </c>
      <c r="V4" s="19">
        <f t="shared" si="2"/>
        <v>7192.4736074400007</v>
      </c>
      <c r="W4" s="19">
        <f t="shared" si="2"/>
        <v>6289.52133744</v>
      </c>
      <c r="X4" s="19">
        <f t="shared" si="2"/>
        <v>8920.5179580000004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1525.7728252799998</v>
      </c>
      <c r="O5" s="8">
        <f>TI_EHG_E!O5+NRG_E!O5+FC_E!O5</f>
        <v>1914.0953435999995</v>
      </c>
      <c r="P5" s="8">
        <f>TI_EHG_E!P5+NRG_E!P5+FC_E!P5</f>
        <v>2112.8434351199994</v>
      </c>
      <c r="Q5" s="8">
        <f>TI_EHG_E!Q5+NRG_E!Q5+FC_E!Q5</f>
        <v>1005.9703077599997</v>
      </c>
      <c r="R5" s="8">
        <f>TI_EHG_E!R5+NRG_E!R5+FC_E!R5</f>
        <v>972.33558048000032</v>
      </c>
      <c r="S5" s="8">
        <f>TI_EHG_E!S5+NRG_E!S5+FC_E!S5</f>
        <v>547.32146832000001</v>
      </c>
      <c r="T5" s="8">
        <f>TI_EHG_E!T5+NRG_E!T5+FC_E!T5</f>
        <v>444.14370792</v>
      </c>
      <c r="U5" s="8">
        <f>TI_EHG_E!U5+NRG_E!U5+FC_E!U5</f>
        <v>708.71762015999991</v>
      </c>
      <c r="V5" s="8">
        <f>TI_EHG_E!V5+NRG_E!V5+FC_E!V5</f>
        <v>544.27584023999998</v>
      </c>
      <c r="W5" s="8">
        <f>TI_EHG_E!W5+NRG_E!W5+FC_E!W5</f>
        <v>354.89723544000003</v>
      </c>
      <c r="X5" s="8">
        <f>TI_EHG_E!X5+NRG_E!X5+FC_E!X5</f>
        <v>454.90676616000002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78.139448639999983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8.3719864799999968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32370.795372960001</v>
      </c>
      <c r="D7" s="8">
        <f>TI_EHG_E!D7+NRG_E!D7+FC_E!D7</f>
        <v>25331.420172959999</v>
      </c>
      <c r="E7" s="8">
        <f>TI_EHG_E!E7+NRG_E!E7+FC_E!E7</f>
        <v>25965.996859440005</v>
      </c>
      <c r="F7" s="8">
        <f>TI_EHG_E!F7+NRG_E!F7+FC_E!F7</f>
        <v>28656.799221599998</v>
      </c>
      <c r="G7" s="8">
        <f>TI_EHG_E!G7+NRG_E!G7+FC_E!G7</f>
        <v>27409.781908079996</v>
      </c>
      <c r="H7" s="8">
        <f>TI_EHG_E!H7+NRG_E!H7+FC_E!H7</f>
        <v>31143.454254000004</v>
      </c>
      <c r="I7" s="8">
        <f>TI_EHG_E!I7+NRG_E!I7+FC_E!I7</f>
        <v>26649.765394560003</v>
      </c>
      <c r="J7" s="8">
        <f>TI_EHG_E!J7+NRG_E!J7+FC_E!J7</f>
        <v>28612.526421599992</v>
      </c>
      <c r="K7" s="8">
        <f>TI_EHG_E!K7+NRG_E!K7+FC_E!K7</f>
        <v>26290.664286479998</v>
      </c>
      <c r="L7" s="8">
        <f>TI_EHG_E!L7+NRG_E!L7+FC_E!L7</f>
        <v>24327.903600000001</v>
      </c>
      <c r="M7" s="8">
        <f>TI_EHG_E!M7+NRG_E!M7+FC_E!M7</f>
        <v>23902.392610799998</v>
      </c>
      <c r="N7" s="8">
        <f>TI_EHG_E!N7+NRG_E!N7+FC_E!N7</f>
        <v>18719.011515599999</v>
      </c>
      <c r="O7" s="8">
        <f>TI_EHG_E!O7+NRG_E!O7+FC_E!O7</f>
        <v>23087.571479279999</v>
      </c>
      <c r="P7" s="8">
        <f>TI_EHG_E!P7+NRG_E!P7+FC_E!P7</f>
        <v>24446.463774479998</v>
      </c>
      <c r="Q7" s="8">
        <f>TI_EHG_E!Q7+NRG_E!Q7+FC_E!Q7</f>
        <v>14134.683633840003</v>
      </c>
      <c r="R7" s="8">
        <f>TI_EHG_E!R7+NRG_E!R7+FC_E!R7</f>
        <v>14198.00361408</v>
      </c>
      <c r="S7" s="8">
        <f>TI_EHG_E!S7+NRG_E!S7+FC_E!S7</f>
        <v>13332.86712648</v>
      </c>
      <c r="T7" s="8">
        <f>TI_EHG_E!T7+NRG_E!T7+FC_E!T7</f>
        <v>15954.349862880001</v>
      </c>
      <c r="U7" s="8">
        <f>TI_EHG_E!U7+NRG_E!U7+FC_E!U7</f>
        <v>11448.911683439999</v>
      </c>
      <c r="V7" s="8">
        <f>TI_EHG_E!V7+NRG_E!V7+FC_E!V7</f>
        <v>6648.1977672000012</v>
      </c>
      <c r="W7" s="8">
        <f>TI_EHG_E!W7+NRG_E!W7+FC_E!W7</f>
        <v>5934.6241019999998</v>
      </c>
      <c r="X7" s="8">
        <f>TI_EHG_E!X7+NRG_E!X7+FC_E!X7</f>
        <v>8465.6111918400002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611.25195958991321</v>
      </c>
      <c r="D8" s="19">
        <f t="shared" ref="D8:X8" si="4">SUM(D9:D10)</f>
        <v>637.00683838948817</v>
      </c>
      <c r="E8" s="19">
        <f t="shared" si="4"/>
        <v>315.92804039478665</v>
      </c>
      <c r="F8" s="19">
        <f t="shared" si="4"/>
        <v>87.566878798554995</v>
      </c>
      <c r="G8" s="19">
        <f t="shared" si="4"/>
        <v>68.680040398866666</v>
      </c>
      <c r="H8" s="19">
        <f t="shared" si="4"/>
        <v>61.811999998979999</v>
      </c>
      <c r="I8" s="19">
        <f t="shared" si="4"/>
        <v>63.528919198951648</v>
      </c>
      <c r="J8" s="19">
        <f t="shared" si="4"/>
        <v>87.566878798554995</v>
      </c>
      <c r="K8" s="19">
        <f t="shared" si="4"/>
        <v>115.03904039810165</v>
      </c>
      <c r="L8" s="19">
        <f t="shared" si="4"/>
        <v>87.566878798554995</v>
      </c>
      <c r="M8" s="19">
        <f t="shared" si="4"/>
        <v>89.284161598526666</v>
      </c>
      <c r="N8" s="19">
        <f t="shared" si="4"/>
        <v>137.36008079773336</v>
      </c>
      <c r="O8" s="19">
        <f t="shared" si="4"/>
        <v>267.85212119558003</v>
      </c>
      <c r="P8" s="19">
        <f t="shared" si="4"/>
        <v>276.43708079543831</v>
      </c>
      <c r="Q8" s="19">
        <f t="shared" si="4"/>
        <v>257.54987879574998</v>
      </c>
      <c r="R8" s="19">
        <f t="shared" si="4"/>
        <v>209.47395959654332</v>
      </c>
      <c r="S8" s="19">
        <f t="shared" si="4"/>
        <v>180.28524239702497</v>
      </c>
      <c r="T8" s="19">
        <f t="shared" si="4"/>
        <v>85.027496398596895</v>
      </c>
      <c r="U8" s="19">
        <f t="shared" si="4"/>
        <v>131.25959999783399</v>
      </c>
      <c r="V8" s="19">
        <f t="shared" si="4"/>
        <v>101.05934759833232</v>
      </c>
      <c r="W8" s="19">
        <f t="shared" si="4"/>
        <v>95.423911198425344</v>
      </c>
      <c r="X8" s="19">
        <f t="shared" si="4"/>
        <v>78.134003998710639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611.25195958991321</v>
      </c>
      <c r="D10" s="8">
        <f>TI_EHG_E!D10+NRG_E!D10+FC_E!D10</f>
        <v>637.00683838948817</v>
      </c>
      <c r="E10" s="8">
        <f>TI_EHG_E!E10+NRG_E!E10+FC_E!E10</f>
        <v>315.92804039478665</v>
      </c>
      <c r="F10" s="8">
        <f>TI_EHG_E!F10+NRG_E!F10+FC_E!F10</f>
        <v>87.566878798554995</v>
      </c>
      <c r="G10" s="8">
        <f>TI_EHG_E!G10+NRG_E!G10+FC_E!G10</f>
        <v>68.680040398866666</v>
      </c>
      <c r="H10" s="8">
        <f>TI_EHG_E!H10+NRG_E!H10+FC_E!H10</f>
        <v>61.811999998979999</v>
      </c>
      <c r="I10" s="8">
        <f>TI_EHG_E!I10+NRG_E!I10+FC_E!I10</f>
        <v>63.528919198951648</v>
      </c>
      <c r="J10" s="8">
        <f>TI_EHG_E!J10+NRG_E!J10+FC_E!J10</f>
        <v>87.566878798554995</v>
      </c>
      <c r="K10" s="8">
        <f>TI_EHG_E!K10+NRG_E!K10+FC_E!K10</f>
        <v>115.03904039810165</v>
      </c>
      <c r="L10" s="8">
        <f>TI_EHG_E!L10+NRG_E!L10+FC_E!L10</f>
        <v>87.566878798554995</v>
      </c>
      <c r="M10" s="8">
        <f>TI_EHG_E!M10+NRG_E!M10+FC_E!M10</f>
        <v>89.284161598526666</v>
      </c>
      <c r="N10" s="8">
        <f>TI_EHG_E!N10+NRG_E!N10+FC_E!N10</f>
        <v>137.36008079773336</v>
      </c>
      <c r="O10" s="8">
        <f>TI_EHG_E!O10+NRG_E!O10+FC_E!O10</f>
        <v>267.85212119558003</v>
      </c>
      <c r="P10" s="8">
        <f>TI_EHG_E!P10+NRG_E!P10+FC_E!P10</f>
        <v>276.43708079543831</v>
      </c>
      <c r="Q10" s="8">
        <f>TI_EHG_E!Q10+NRG_E!Q10+FC_E!Q10</f>
        <v>257.54987879574998</v>
      </c>
      <c r="R10" s="8">
        <f>TI_EHG_E!R10+NRG_E!R10+FC_E!R10</f>
        <v>209.47395959654332</v>
      </c>
      <c r="S10" s="8">
        <f>TI_EHG_E!S10+NRG_E!S10+FC_E!S10</f>
        <v>180.28524239702497</v>
      </c>
      <c r="T10" s="8">
        <f>TI_EHG_E!T10+NRG_E!T10+FC_E!T10</f>
        <v>85.027496398596895</v>
      </c>
      <c r="U10" s="8">
        <f>TI_EHG_E!U10+NRG_E!U10+FC_E!U10</f>
        <v>131.25959999783399</v>
      </c>
      <c r="V10" s="8">
        <f>TI_EHG_E!V10+NRG_E!V10+FC_E!V10</f>
        <v>101.05934759833232</v>
      </c>
      <c r="W10" s="8">
        <f>TI_EHG_E!W10+NRG_E!W10+FC_E!W10</f>
        <v>95.423911198425344</v>
      </c>
      <c r="X10" s="8">
        <f>TI_EHG_E!X10+NRG_E!X10+FC_E!X10</f>
        <v>78.134003998710639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3047.7879144189887</v>
      </c>
      <c r="D11" s="19">
        <f t="shared" ref="D11:X11" si="6">SUM(D12:D16)</f>
        <v>3181.7516148198233</v>
      </c>
      <c r="E11" s="19">
        <f t="shared" si="6"/>
        <v>3212.9967276216357</v>
      </c>
      <c r="F11" s="19">
        <f t="shared" si="6"/>
        <v>2823.515614817592</v>
      </c>
      <c r="G11" s="19">
        <f t="shared" si="6"/>
        <v>2556.4445136171457</v>
      </c>
      <c r="H11" s="19">
        <f t="shared" si="6"/>
        <v>2472.9843852171666</v>
      </c>
      <c r="I11" s="19">
        <f t="shared" si="6"/>
        <v>2599.6724280161966</v>
      </c>
      <c r="J11" s="19">
        <f t="shared" si="6"/>
        <v>2559.8674008159487</v>
      </c>
      <c r="K11" s="19">
        <f t="shared" si="6"/>
        <v>2564.1481284159759</v>
      </c>
      <c r="L11" s="19">
        <f t="shared" si="6"/>
        <v>1919.5802568119595</v>
      </c>
      <c r="M11" s="19">
        <f t="shared" si="6"/>
        <v>1804.4482140112425</v>
      </c>
      <c r="N11" s="19">
        <f t="shared" si="6"/>
        <v>818.09661960516894</v>
      </c>
      <c r="O11" s="19">
        <f t="shared" si="6"/>
        <v>1035.1772352065179</v>
      </c>
      <c r="P11" s="19">
        <f t="shared" si="6"/>
        <v>889.0369776056275</v>
      </c>
      <c r="Q11" s="19">
        <f t="shared" si="6"/>
        <v>885.04399440575185</v>
      </c>
      <c r="R11" s="19">
        <f t="shared" si="6"/>
        <v>831.15875160558755</v>
      </c>
      <c r="S11" s="19">
        <f t="shared" si="6"/>
        <v>814.10710320568433</v>
      </c>
      <c r="T11" s="19">
        <f t="shared" si="6"/>
        <v>758.74153680495078</v>
      </c>
      <c r="U11" s="19">
        <f t="shared" si="6"/>
        <v>765.53222760527933</v>
      </c>
      <c r="V11" s="19">
        <f t="shared" si="6"/>
        <v>725.8177224049341</v>
      </c>
      <c r="W11" s="19">
        <f t="shared" si="6"/>
        <v>570.62603520376763</v>
      </c>
      <c r="X11" s="19">
        <f t="shared" si="6"/>
        <v>664.25505840446169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677.95200000422392</v>
      </c>
      <c r="D12" s="8">
        <f>TI_EHG_E!D12+NRG_E!D12+FC_E!D12</f>
        <v>503.32774320313592</v>
      </c>
      <c r="E12" s="8">
        <f>TI_EHG_E!E12+NRG_E!E12+FC_E!E12</f>
        <v>489.63234240305064</v>
      </c>
      <c r="F12" s="8">
        <f>TI_EHG_E!F12+NRG_E!F12+FC_E!F12</f>
        <v>393.75991440245321</v>
      </c>
      <c r="G12" s="8">
        <f>TI_EHG_E!G12+NRG_E!G12+FC_E!G12</f>
        <v>390.33625680243193</v>
      </c>
      <c r="H12" s="8">
        <f>TI_EHG_E!H12+NRG_E!H12+FC_E!H12</f>
        <v>513.60025680319995</v>
      </c>
      <c r="I12" s="8">
        <f>TI_EHG_E!I12+NRG_E!I12+FC_E!I12</f>
        <v>496.48004280309317</v>
      </c>
      <c r="J12" s="8">
        <f>TI_EHG_E!J12+NRG_E!J12+FC_E!J12</f>
        <v>441.69612840275192</v>
      </c>
      <c r="K12" s="8">
        <f>TI_EHG_E!K12+NRG_E!K12+FC_E!K12</f>
        <v>451.96825680281603</v>
      </c>
      <c r="L12" s="8">
        <f>TI_EHG_E!L12+NRG_E!L12+FC_E!L12</f>
        <v>376.64008560234652</v>
      </c>
      <c r="M12" s="8">
        <f>TI_EHG_E!M12+NRG_E!M12+FC_E!M12</f>
        <v>342.40004280213338</v>
      </c>
      <c r="N12" s="8">
        <f>TI_EHG_E!N12+NRG_E!N12+FC_E!N12</f>
        <v>123.26400000076796</v>
      </c>
      <c r="O12" s="8">
        <f>TI_EHG_E!O12+NRG_E!O12+FC_E!O12</f>
        <v>297.88787160185592</v>
      </c>
      <c r="P12" s="8">
        <f>TI_EHG_E!P12+NRG_E!P12+FC_E!P12</f>
        <v>184.896000001152</v>
      </c>
      <c r="Q12" s="8">
        <f>TI_EHG_E!Q12+NRG_E!Q12+FC_E!Q12</f>
        <v>92.448000000576002</v>
      </c>
      <c r="R12" s="8">
        <f>TI_EHG_E!R12+NRG_E!R12+FC_E!R12</f>
        <v>95.87204280059737</v>
      </c>
      <c r="S12" s="8">
        <f>TI_EHG_E!S12+NRG_E!S12+FC_E!S12</f>
        <v>99.296085600618653</v>
      </c>
      <c r="T12" s="8">
        <f>TI_EHG_E!T12+NRG_E!T12+FC_E!T12</f>
        <v>96.23836800059965</v>
      </c>
      <c r="U12" s="8">
        <f>TI_EHG_E!U12+NRG_E!U12+FC_E!U12</f>
        <v>41.457920400258281</v>
      </c>
      <c r="V12" s="8">
        <f>TI_EHG_E!V12+NRG_E!V12+FC_E!V12</f>
        <v>31.87375920019857</v>
      </c>
      <c r="W12" s="8">
        <f>TI_EHG_E!W12+NRG_E!W12+FC_E!W12</f>
        <v>21.838143600136068</v>
      </c>
      <c r="X12" s="8">
        <f>TI_EHG_E!X12+NRG_E!X12+FC_E!X12</f>
        <v>39.375914400245328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2369.8359144147648</v>
      </c>
      <c r="D13" s="8">
        <f>TI_EHG_E!D13+NRG_E!D13+FC_E!D13</f>
        <v>2678.4238716166874</v>
      </c>
      <c r="E13" s="8">
        <f>TI_EHG_E!E13+NRG_E!E13+FC_E!E13</f>
        <v>2723.3643852185851</v>
      </c>
      <c r="F13" s="8">
        <f>TI_EHG_E!F13+NRG_E!F13+FC_E!F13</f>
        <v>2429.755700415139</v>
      </c>
      <c r="G13" s="8">
        <f>TI_EHG_E!G13+NRG_E!G13+FC_E!G13</f>
        <v>2166.108256814714</v>
      </c>
      <c r="H13" s="8">
        <f>TI_EHG_E!H13+NRG_E!H13+FC_E!H13</f>
        <v>1959.3841284139667</v>
      </c>
      <c r="I13" s="8">
        <f>TI_EHG_E!I13+NRG_E!I13+FC_E!I13</f>
        <v>2103.1923852131035</v>
      </c>
      <c r="J13" s="8">
        <f>TI_EHG_E!J13+NRG_E!J13+FC_E!J13</f>
        <v>2118.1712724131967</v>
      </c>
      <c r="K13" s="8">
        <f>TI_EHG_E!K13+NRG_E!K13+FC_E!K13</f>
        <v>2112.1798716131598</v>
      </c>
      <c r="L13" s="8">
        <f>TI_EHG_E!L13+NRG_E!L13+FC_E!L13</f>
        <v>1542.940171209613</v>
      </c>
      <c r="M13" s="8">
        <f>TI_EHG_E!M13+NRG_E!M13+FC_E!M13</f>
        <v>1462.0481712091091</v>
      </c>
      <c r="N13" s="8">
        <f>TI_EHG_E!N13+NRG_E!N13+FC_E!N13</f>
        <v>644.14029960408516</v>
      </c>
      <c r="O13" s="8">
        <f>TI_EHG_E!O13+NRG_E!O13+FC_E!O13</f>
        <v>614.17944360389504</v>
      </c>
      <c r="P13" s="8">
        <f>TI_EHG_E!P13+NRG_E!P13+FC_E!P13</f>
        <v>608.1876576038776</v>
      </c>
      <c r="Q13" s="8">
        <f>TI_EHG_E!Q13+NRG_E!Q13+FC_E!Q13</f>
        <v>644.13991440425093</v>
      </c>
      <c r="R13" s="8">
        <f>TI_EHG_E!R13+NRG_E!R13+FC_E!R13</f>
        <v>641.14382880440371</v>
      </c>
      <c r="S13" s="8">
        <f>TI_EHG_E!S13+NRG_E!S13+FC_E!S13</f>
        <v>635.15165760456944</v>
      </c>
      <c r="T13" s="8">
        <f>TI_EHG_E!T13+NRG_E!T13+FC_E!T13</f>
        <v>560.0214792037126</v>
      </c>
      <c r="U13" s="8">
        <f>TI_EHG_E!U13+NRG_E!U13+FC_E!U13</f>
        <v>643.18770000451707</v>
      </c>
      <c r="V13" s="8">
        <f>TI_EHG_E!V13+NRG_E!V13+FC_E!V13</f>
        <v>601.25868000415801</v>
      </c>
      <c r="W13" s="8">
        <f>TI_EHG_E!W13+NRG_E!W13+FC_E!W13</f>
        <v>517.54123800343689</v>
      </c>
      <c r="X13" s="8">
        <f>TI_EHG_E!X13+NRG_E!X13+FC_E!X13</f>
        <v>580.50872640393993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50.692320000315839</v>
      </c>
      <c r="O16" s="8">
        <f>TI_EHG_E!O16+NRG_E!O16+FC_E!O16</f>
        <v>123.109920000767</v>
      </c>
      <c r="P16" s="8">
        <f>TI_EHG_E!P16+NRG_E!P16+FC_E!P16</f>
        <v>95.953320000597841</v>
      </c>
      <c r="Q16" s="8">
        <f>TI_EHG_E!Q16+NRG_E!Q16+FC_E!Q16</f>
        <v>148.45608000092494</v>
      </c>
      <c r="R16" s="8">
        <f>TI_EHG_E!R16+NRG_E!R16+FC_E!R16</f>
        <v>94.142880000586544</v>
      </c>
      <c r="S16" s="8">
        <f>TI_EHG_E!S16+NRG_E!S16+FC_E!S16</f>
        <v>79.659360000496292</v>
      </c>
      <c r="T16" s="8">
        <f>TI_EHG_E!T16+NRG_E!T16+FC_E!T16</f>
        <v>102.4816896006385</v>
      </c>
      <c r="U16" s="8">
        <f>TI_EHG_E!U16+NRG_E!U16+FC_E!U16</f>
        <v>80.886607200503974</v>
      </c>
      <c r="V16" s="8">
        <f>TI_EHG_E!V16+NRG_E!V16+FC_E!V16</f>
        <v>92.685283200577459</v>
      </c>
      <c r="W16" s="8">
        <f>TI_EHG_E!W16+NRG_E!W16+FC_E!W16</f>
        <v>31.246653600194676</v>
      </c>
      <c r="X16" s="8">
        <f>TI_EHG_E!X16+NRG_E!X16+FC_E!X16</f>
        <v>44.370417600276454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19751.528376000002</v>
      </c>
      <c r="D17" s="27">
        <f t="shared" ref="D17:X17" si="8">SUM(D18:D21)</f>
        <v>17457.252263999999</v>
      </c>
      <c r="E17" s="27">
        <f t="shared" si="8"/>
        <v>18622.281672000001</v>
      </c>
      <c r="F17" s="27">
        <f t="shared" si="8"/>
        <v>17966.960640000001</v>
      </c>
      <c r="G17" s="27">
        <f t="shared" si="8"/>
        <v>18388.624391999998</v>
      </c>
      <c r="H17" s="27">
        <f t="shared" si="8"/>
        <v>18428.309639999999</v>
      </c>
      <c r="I17" s="27">
        <f t="shared" si="8"/>
        <v>18982.048464</v>
      </c>
      <c r="J17" s="27">
        <f t="shared" si="8"/>
        <v>19154.567879999999</v>
      </c>
      <c r="K17" s="27">
        <f t="shared" si="8"/>
        <v>16914.946248</v>
      </c>
      <c r="L17" s="27">
        <f t="shared" si="8"/>
        <v>12151.212407999999</v>
      </c>
      <c r="M17" s="27">
        <f t="shared" si="8"/>
        <v>14343.48036</v>
      </c>
      <c r="N17" s="27">
        <f t="shared" si="8"/>
        <v>12662.269970399999</v>
      </c>
      <c r="O17" s="27">
        <f t="shared" si="8"/>
        <v>14094.57662928</v>
      </c>
      <c r="P17" s="27">
        <f t="shared" si="8"/>
        <v>13971.323800799999</v>
      </c>
      <c r="Q17" s="27">
        <f t="shared" si="8"/>
        <v>13602.912612479999</v>
      </c>
      <c r="R17" s="27">
        <f t="shared" si="8"/>
        <v>13560.99206832</v>
      </c>
      <c r="S17" s="27">
        <f t="shared" si="8"/>
        <v>10817.07055056</v>
      </c>
      <c r="T17" s="27">
        <f t="shared" si="8"/>
        <v>15998.404295519998</v>
      </c>
      <c r="U17" s="27">
        <f t="shared" si="8"/>
        <v>22641.023807999998</v>
      </c>
      <c r="V17" s="27">
        <f t="shared" si="8"/>
        <v>21247.811208000003</v>
      </c>
      <c r="W17" s="27">
        <f t="shared" si="8"/>
        <v>16274.001744000001</v>
      </c>
      <c r="X17" s="27">
        <f t="shared" si="8"/>
        <v>18914.076792000003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1548.9295199999997</v>
      </c>
      <c r="D19" s="8">
        <f>TI_EHG_E!D19+NRG_E!D19+FC_E!D19</f>
        <v>1545.2532000000001</v>
      </c>
      <c r="E19" s="8">
        <f>TI_EHG_E!E19+NRG_E!E19+FC_E!E19</f>
        <v>1377.2613599999997</v>
      </c>
      <c r="F19" s="8">
        <f>TI_EHG_E!F19+NRG_E!F19+FC_E!F19</f>
        <v>1277.56116</v>
      </c>
      <c r="G19" s="8">
        <f>TI_EHG_E!G19+NRG_E!G19+FC_E!G19</f>
        <v>1273.6051199999997</v>
      </c>
      <c r="H19" s="8">
        <f>TI_EHG_E!H19+NRG_E!H19+FC_E!H19</f>
        <v>1268.0506799999998</v>
      </c>
      <c r="I19" s="8">
        <f>TI_EHG_E!I19+NRG_E!I19+FC_E!I19</f>
        <v>1290.8678399999999</v>
      </c>
      <c r="J19" s="8">
        <f>TI_EHG_E!J19+NRG_E!J19+FC_E!J19</f>
        <v>1330.7878799999999</v>
      </c>
      <c r="K19" s="8">
        <f>TI_EHG_E!K19+NRG_E!K19+FC_E!K19</f>
        <v>1332.1065599999997</v>
      </c>
      <c r="L19" s="8">
        <f>TI_EHG_E!L19+NRG_E!L19+FC_E!L19</f>
        <v>986.81219999999985</v>
      </c>
      <c r="M19" s="8">
        <f>TI_EHG_E!M19+NRG_E!M19+FC_E!M19</f>
        <v>958.68035999999995</v>
      </c>
      <c r="N19" s="8">
        <f>TI_EHG_E!N19+NRG_E!N19+FC_E!N19</f>
        <v>998.13047040000004</v>
      </c>
      <c r="O19" s="8">
        <f>TI_EHG_E!O19+NRG_E!O19+FC_E!O19</f>
        <v>1124.2221724799997</v>
      </c>
      <c r="P19" s="8">
        <f>TI_EHG_E!P19+NRG_E!P19+FC_E!P19</f>
        <v>1038.2934671999999</v>
      </c>
      <c r="Q19" s="8">
        <f>TI_EHG_E!Q19+NRG_E!Q19+FC_E!Q19</f>
        <v>916.81059168000002</v>
      </c>
      <c r="R19" s="8">
        <f>TI_EHG_E!R19+NRG_E!R19+FC_E!R19</f>
        <v>957.38693472</v>
      </c>
      <c r="S19" s="8">
        <f>TI_EHG_E!S19+NRG_E!S19+FC_E!S19</f>
        <v>895.55778575999989</v>
      </c>
      <c r="T19" s="8">
        <f>TI_EHG_E!T19+NRG_E!T19+FC_E!T19</f>
        <v>1065.4267867199999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18202.598856000001</v>
      </c>
      <c r="D20" s="8">
        <f>TI_EHG_E!D20+NRG_E!D20+FC_E!D20</f>
        <v>15911.999063999998</v>
      </c>
      <c r="E20" s="8">
        <f>TI_EHG_E!E20+NRG_E!E20+FC_E!E20</f>
        <v>17245.020312000001</v>
      </c>
      <c r="F20" s="8">
        <f>TI_EHG_E!F20+NRG_E!F20+FC_E!F20</f>
        <v>16689.39948</v>
      </c>
      <c r="G20" s="8">
        <f>TI_EHG_E!G20+NRG_E!G20+FC_E!G20</f>
        <v>17115.019271999998</v>
      </c>
      <c r="H20" s="8">
        <f>TI_EHG_E!H20+NRG_E!H20+FC_E!H20</f>
        <v>17160.258959999999</v>
      </c>
      <c r="I20" s="8">
        <f>TI_EHG_E!I20+NRG_E!I20+FC_E!I20</f>
        <v>17691.180624000001</v>
      </c>
      <c r="J20" s="8">
        <f>TI_EHG_E!J20+NRG_E!J20+FC_E!J20</f>
        <v>17823.78</v>
      </c>
      <c r="K20" s="8">
        <f>TI_EHG_E!K20+NRG_E!K20+FC_E!K20</f>
        <v>15582.839688</v>
      </c>
      <c r="L20" s="8">
        <f>TI_EHG_E!L20+NRG_E!L20+FC_E!L20</f>
        <v>11164.400207999999</v>
      </c>
      <c r="M20" s="8">
        <f>TI_EHG_E!M20+NRG_E!M20+FC_E!M20</f>
        <v>13384.8</v>
      </c>
      <c r="N20" s="8">
        <f>TI_EHG_E!N20+NRG_E!N20+FC_E!N20</f>
        <v>10304.314488</v>
      </c>
      <c r="O20" s="8">
        <f>TI_EHG_E!O20+NRG_E!O20+FC_E!O20</f>
        <v>11746.094256</v>
      </c>
      <c r="P20" s="8">
        <f>TI_EHG_E!P20+NRG_E!P20+FC_E!P20</f>
        <v>11732.046768</v>
      </c>
      <c r="Q20" s="8">
        <f>TI_EHG_E!Q20+NRG_E!Q20+FC_E!Q20</f>
        <v>11378.339855999999</v>
      </c>
      <c r="R20" s="8">
        <f>TI_EHG_E!R20+NRG_E!R20+FC_E!R20</f>
        <v>11205.399816000001</v>
      </c>
      <c r="S20" s="8">
        <f>TI_EHG_E!S20+NRG_E!S20+FC_E!S20</f>
        <v>8792.6529599999994</v>
      </c>
      <c r="T20" s="8">
        <f>TI_EHG_E!T20+NRG_E!T20+FC_E!T20</f>
        <v>13136.888231999999</v>
      </c>
      <c r="U20" s="8">
        <f>TI_EHG_E!U20+NRG_E!U20+FC_E!U20</f>
        <v>22641.023807999998</v>
      </c>
      <c r="V20" s="8">
        <f>TI_EHG_E!V20+NRG_E!V20+FC_E!V20</f>
        <v>21247.811208000003</v>
      </c>
      <c r="W20" s="8">
        <f>TI_EHG_E!W20+NRG_E!W20+FC_E!W20</f>
        <v>16274.001744000001</v>
      </c>
      <c r="X20" s="8">
        <f>TI_EHG_E!X20+NRG_E!X20+FC_E!X20</f>
        <v>18914.076792000003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1359.825012</v>
      </c>
      <c r="O21" s="8">
        <f>TI_EHG_E!O21+NRG_E!O21+FC_E!O21</f>
        <v>1224.2602007999997</v>
      </c>
      <c r="P21" s="8">
        <f>TI_EHG_E!P21+NRG_E!P21+FC_E!P21</f>
        <v>1200.9835656</v>
      </c>
      <c r="Q21" s="8">
        <f>TI_EHG_E!Q21+NRG_E!Q21+FC_E!Q21</f>
        <v>1307.7621647999999</v>
      </c>
      <c r="R21" s="8">
        <f>TI_EHG_E!R21+NRG_E!R21+FC_E!R21</f>
        <v>1398.2053175999999</v>
      </c>
      <c r="S21" s="8">
        <f>TI_EHG_E!S21+NRG_E!S21+FC_E!S21</f>
        <v>1128.8598047999999</v>
      </c>
      <c r="T21" s="8">
        <f>TI_EHG_E!T21+NRG_E!T21+FC_E!T21</f>
        <v>1796.0892768000001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225854.25184331997</v>
      </c>
      <c r="D26" s="27">
        <f t="shared" ref="D26:X26" si="12">SUM(D27,D33)</f>
        <v>234052.90302060006</v>
      </c>
      <c r="E26" s="27">
        <f t="shared" si="12"/>
        <v>225896.34802572001</v>
      </c>
      <c r="F26" s="27">
        <f t="shared" si="12"/>
        <v>224141.25394331999</v>
      </c>
      <c r="G26" s="27">
        <f t="shared" si="12"/>
        <v>224093.18711016007</v>
      </c>
      <c r="H26" s="27">
        <f t="shared" si="12"/>
        <v>220270.61440980001</v>
      </c>
      <c r="I26" s="27">
        <f t="shared" si="12"/>
        <v>216368.32939128001</v>
      </c>
      <c r="J26" s="27">
        <f t="shared" si="12"/>
        <v>207967.10497200003</v>
      </c>
      <c r="K26" s="27">
        <f t="shared" si="12"/>
        <v>205250.09031036001</v>
      </c>
      <c r="L26" s="27">
        <f t="shared" si="12"/>
        <v>200570.27463683995</v>
      </c>
      <c r="M26" s="27">
        <f t="shared" si="12"/>
        <v>195034.78732967997</v>
      </c>
      <c r="N26" s="27">
        <f t="shared" si="12"/>
        <v>194907.01191840001</v>
      </c>
      <c r="O26" s="27">
        <f t="shared" si="12"/>
        <v>190510.89477480002</v>
      </c>
      <c r="P26" s="27">
        <f t="shared" si="12"/>
        <v>187934.35276655998</v>
      </c>
      <c r="Q26" s="27">
        <f t="shared" si="12"/>
        <v>182303.12291796002</v>
      </c>
      <c r="R26" s="27">
        <f t="shared" si="12"/>
        <v>183885.13222272001</v>
      </c>
      <c r="S26" s="27">
        <f t="shared" si="12"/>
        <v>180673.42469219997</v>
      </c>
      <c r="T26" s="27">
        <f t="shared" si="12"/>
        <v>180416.09121479999</v>
      </c>
      <c r="U26" s="27">
        <f t="shared" si="12"/>
        <v>174290.45708663994</v>
      </c>
      <c r="V26" s="27">
        <f t="shared" si="12"/>
        <v>172229.30094671994</v>
      </c>
      <c r="W26" s="27">
        <f t="shared" si="12"/>
        <v>151051.14394956001</v>
      </c>
      <c r="X26" s="27">
        <f t="shared" si="12"/>
        <v>163119.07116611997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64.716604559999979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64.716604559999979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225854.25184331997</v>
      </c>
      <c r="D33" s="19">
        <f t="shared" ref="D33:X33" si="16">SUM(D34:D50)</f>
        <v>234052.90302060006</v>
      </c>
      <c r="E33" s="19">
        <f t="shared" si="16"/>
        <v>225896.34802572001</v>
      </c>
      <c r="F33" s="19">
        <f t="shared" si="16"/>
        <v>224141.25394331999</v>
      </c>
      <c r="G33" s="19">
        <f t="shared" si="16"/>
        <v>224093.18711016007</v>
      </c>
      <c r="H33" s="19">
        <f t="shared" si="16"/>
        <v>220270.61440980001</v>
      </c>
      <c r="I33" s="19">
        <f t="shared" si="16"/>
        <v>216368.32939128001</v>
      </c>
      <c r="J33" s="19">
        <f t="shared" si="16"/>
        <v>207967.10497200003</v>
      </c>
      <c r="K33" s="19">
        <f t="shared" si="16"/>
        <v>205250.09031036001</v>
      </c>
      <c r="L33" s="19">
        <f t="shared" si="16"/>
        <v>200570.27463683995</v>
      </c>
      <c r="M33" s="19">
        <f t="shared" si="16"/>
        <v>195034.78732967997</v>
      </c>
      <c r="N33" s="19">
        <f t="shared" si="16"/>
        <v>194907.01191840001</v>
      </c>
      <c r="O33" s="19">
        <f t="shared" si="16"/>
        <v>190510.89477480002</v>
      </c>
      <c r="P33" s="19">
        <f t="shared" si="16"/>
        <v>187934.35276655998</v>
      </c>
      <c r="Q33" s="19">
        <f t="shared" si="16"/>
        <v>182303.12291796002</v>
      </c>
      <c r="R33" s="19">
        <f t="shared" si="16"/>
        <v>183885.13222272001</v>
      </c>
      <c r="S33" s="19">
        <f t="shared" si="16"/>
        <v>180673.42469219997</v>
      </c>
      <c r="T33" s="19">
        <f t="shared" si="16"/>
        <v>180416.09121479999</v>
      </c>
      <c r="U33" s="19">
        <f t="shared" si="16"/>
        <v>174290.45708663994</v>
      </c>
      <c r="V33" s="19">
        <f t="shared" si="16"/>
        <v>172229.30094671994</v>
      </c>
      <c r="W33" s="19">
        <f t="shared" si="16"/>
        <v>151051.14394956001</v>
      </c>
      <c r="X33" s="19">
        <f t="shared" si="16"/>
        <v>163054.35456155997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7242.0479999999998</v>
      </c>
      <c r="D34" s="8">
        <f>TI_EHG_E!D34+NRG_E!D34+FC_E!D34</f>
        <v>7013.952000000002</v>
      </c>
      <c r="E34" s="8">
        <f>TI_EHG_E!E34+NRG_E!E34+FC_E!E34</f>
        <v>6395.2416000000021</v>
      </c>
      <c r="F34" s="8">
        <f>TI_EHG_E!F34+NRG_E!F34+FC_E!F34</f>
        <v>6403.9245926399999</v>
      </c>
      <c r="G34" s="8">
        <f>TI_EHG_E!G34+NRG_E!G34+FC_E!G34</f>
        <v>6440.9908147200003</v>
      </c>
      <c r="H34" s="8">
        <f>TI_EHG_E!H34+NRG_E!H34+FC_E!H34</f>
        <v>6472.3548441599987</v>
      </c>
      <c r="I34" s="8">
        <f>TI_EHG_E!I34+NRG_E!I34+FC_E!I34</f>
        <v>6452.3960294399994</v>
      </c>
      <c r="J34" s="8">
        <f>TI_EHG_E!J34+NRG_E!J34+FC_E!J34</f>
        <v>7059.7138636800019</v>
      </c>
      <c r="K34" s="8">
        <f>TI_EHG_E!K34+NRG_E!K34+FC_E!K34</f>
        <v>7413.2701286399988</v>
      </c>
      <c r="L34" s="8">
        <f>TI_EHG_E!L34+NRG_E!L34+FC_E!L34</f>
        <v>7068.2674636800011</v>
      </c>
      <c r="M34" s="8">
        <f>TI_EHG_E!M34+NRG_E!M34+FC_E!M34</f>
        <v>5956.2770688000019</v>
      </c>
      <c r="N34" s="8">
        <f>TI_EHG_E!N34+NRG_E!N34+FC_E!N34</f>
        <v>6033.2609203199981</v>
      </c>
      <c r="O34" s="8">
        <f>TI_EHG_E!O34+NRG_E!O34+FC_E!O34</f>
        <v>4385.2343500799998</v>
      </c>
      <c r="P34" s="8">
        <f>TI_EHG_E!P34+NRG_E!P34+FC_E!P34</f>
        <v>3872.0077747200012</v>
      </c>
      <c r="Q34" s="8">
        <f>TI_EHG_E!Q34+NRG_E!Q34+FC_E!Q34</f>
        <v>3760.8084863999998</v>
      </c>
      <c r="R34" s="8">
        <f>TI_EHG_E!R34+NRG_E!R34+FC_E!R34</f>
        <v>3843.4951526399996</v>
      </c>
      <c r="S34" s="8">
        <f>TI_EHG_E!S34+NRG_E!S34+FC_E!S34</f>
        <v>3769.3625011199997</v>
      </c>
      <c r="T34" s="8">
        <f>TI_EHG_E!T34+NRG_E!T34+FC_E!T34</f>
        <v>3655.745395200001</v>
      </c>
      <c r="U34" s="8">
        <f>TI_EHG_E!U34+NRG_E!U34+FC_E!U34</f>
        <v>3324.8770099200005</v>
      </c>
      <c r="V34" s="8">
        <f>TI_EHG_E!V34+NRG_E!V34+FC_E!V34</f>
        <v>3359.2604083200008</v>
      </c>
      <c r="W34" s="8">
        <f>TI_EHG_E!W34+NRG_E!W34+FC_E!W34</f>
        <v>2580.81873408</v>
      </c>
      <c r="X34" s="8">
        <f>TI_EHG_E!X34+NRG_E!X34+FC_E!X34</f>
        <v>2149.84813824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28.582424640000013</v>
      </c>
      <c r="D35" s="8">
        <f>TI_EHG_E!D35+NRG_E!D35+FC_E!D35</f>
        <v>22.865895360000003</v>
      </c>
      <c r="E35" s="8">
        <f>TI_EHG_E!E35+NRG_E!E35+FC_E!E35</f>
        <v>25.724160000000001</v>
      </c>
      <c r="F35" s="8">
        <f>TI_EHG_E!F35+NRG_E!F35+FC_E!F35</f>
        <v>27.443465279999998</v>
      </c>
      <c r="G35" s="8">
        <f>TI_EHG_E!G35+NRG_E!G35+FC_E!G35</f>
        <v>21.344843520000001</v>
      </c>
      <c r="H35" s="8">
        <f>TI_EHG_E!H35+NRG_E!H35+FC_E!H35</f>
        <v>27.443465279999998</v>
      </c>
      <c r="I35" s="8">
        <f>TI_EHG_E!I35+NRG_E!I35+FC_E!I35</f>
        <v>27.443465279999998</v>
      </c>
      <c r="J35" s="8">
        <f>TI_EHG_E!J35+NRG_E!J35+FC_E!J35</f>
        <v>18.295643519999999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10192.511323800001</v>
      </c>
      <c r="D36" s="8">
        <f>TI_EHG_E!D36+NRG_E!D36+FC_E!D36</f>
        <v>9765.70971336</v>
      </c>
      <c r="E36" s="8">
        <f>TI_EHG_E!E36+NRG_E!E36+FC_E!E36</f>
        <v>9046.4134795200007</v>
      </c>
      <c r="F36" s="8">
        <f>TI_EHG_E!F36+NRG_E!F36+FC_E!F36</f>
        <v>8359.4882271600018</v>
      </c>
      <c r="G36" s="8">
        <f>TI_EHG_E!G36+NRG_E!G36+FC_E!G36</f>
        <v>8519.1308233199998</v>
      </c>
      <c r="H36" s="8">
        <f>TI_EHG_E!H36+NRG_E!H36+FC_E!H36</f>
        <v>8040.201444719999</v>
      </c>
      <c r="I36" s="8">
        <f>TI_EHG_E!I36+NRG_E!I36+FC_E!I36</f>
        <v>7680.2798271600041</v>
      </c>
      <c r="J36" s="8">
        <f>TI_EHG_E!J36+NRG_E!J36+FC_E!J36</f>
        <v>7363.8968310000018</v>
      </c>
      <c r="K36" s="8">
        <f>TI_EHG_E!K36+NRG_E!K36+FC_E!K36</f>
        <v>7291.3307961599994</v>
      </c>
      <c r="L36" s="8">
        <f>TI_EHG_E!L36+NRG_E!L36+FC_E!L36</f>
        <v>6861.7464757200023</v>
      </c>
      <c r="M36" s="8">
        <f>TI_EHG_E!M36+NRG_E!M36+FC_E!M36</f>
        <v>7128.7855495199992</v>
      </c>
      <c r="N36" s="8">
        <f>TI_EHG_E!N36+NRG_E!N36+FC_E!N36</f>
        <v>6482.3879127600003</v>
      </c>
      <c r="O36" s="8">
        <f>TI_EHG_E!O36+NRG_E!O36+FC_E!O36</f>
        <v>6354.5493067200005</v>
      </c>
      <c r="P36" s="8">
        <f>TI_EHG_E!P36+NRG_E!P36+FC_E!P36</f>
        <v>6202.7980217999993</v>
      </c>
      <c r="Q36" s="8">
        <f>TI_EHG_E!Q36+NRG_E!Q36+FC_E!Q36</f>
        <v>5443.1961076800008</v>
      </c>
      <c r="R36" s="8">
        <f>TI_EHG_E!R36+NRG_E!R36+FC_E!R36</f>
        <v>5434.5492622799993</v>
      </c>
      <c r="S36" s="8">
        <f>TI_EHG_E!S36+NRG_E!S36+FC_E!S36</f>
        <v>5362.2371923199998</v>
      </c>
      <c r="T36" s="8">
        <f>TI_EHG_E!T36+NRG_E!T36+FC_E!T36</f>
        <v>5354.0832841200026</v>
      </c>
      <c r="U36" s="8">
        <f>TI_EHG_E!U36+NRG_E!U36+FC_E!U36</f>
        <v>5141.1952926000031</v>
      </c>
      <c r="V36" s="8">
        <f>TI_EHG_E!V36+NRG_E!V36+FC_E!V36</f>
        <v>5082.135737040001</v>
      </c>
      <c r="W36" s="8">
        <f>TI_EHG_E!W36+NRG_E!W36+FC_E!W36</f>
        <v>4770.3129778799994</v>
      </c>
      <c r="X36" s="8">
        <f>TI_EHG_E!X36+NRG_E!X36+FC_E!X36</f>
        <v>5229.9226256400025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42058.862722800011</v>
      </c>
      <c r="D37" s="8">
        <f>TI_EHG_E!D37+NRG_E!D37+FC_E!D37</f>
        <v>40876.916545079985</v>
      </c>
      <c r="E37" s="8">
        <f>TI_EHG_E!E37+NRG_E!E37+FC_E!E37</f>
        <v>39434.021522279989</v>
      </c>
      <c r="F37" s="8">
        <f>TI_EHG_E!F37+NRG_E!F37+FC_E!F37</f>
        <v>36723.730178519996</v>
      </c>
      <c r="G37" s="8">
        <f>TI_EHG_E!G37+NRG_E!G37+FC_E!G37</f>
        <v>34903.399358520008</v>
      </c>
      <c r="H37" s="8">
        <f>TI_EHG_E!H37+NRG_E!H37+FC_E!H37</f>
        <v>32583.010826520011</v>
      </c>
      <c r="I37" s="8">
        <f>TI_EHG_E!I37+NRG_E!I37+FC_E!I37</f>
        <v>30463.864837559984</v>
      </c>
      <c r="J37" s="8">
        <f>TI_EHG_E!J37+NRG_E!J37+FC_E!J37</f>
        <v>28311.178757400001</v>
      </c>
      <c r="K37" s="8">
        <f>TI_EHG_E!K37+NRG_E!K37+FC_E!K37</f>
        <v>25265.09731284</v>
      </c>
      <c r="L37" s="8">
        <f>TI_EHG_E!L37+NRG_E!L37+FC_E!L37</f>
        <v>24335.111964240001</v>
      </c>
      <c r="M37" s="8">
        <f>TI_EHG_E!M37+NRG_E!M37+FC_E!M37</f>
        <v>22469.043975839995</v>
      </c>
      <c r="N37" s="8">
        <f>TI_EHG_E!N37+NRG_E!N37+FC_E!N37</f>
        <v>22091.569259759999</v>
      </c>
      <c r="O37" s="8">
        <f>TI_EHG_E!O37+NRG_E!O37+FC_E!O37</f>
        <v>20833.863490440006</v>
      </c>
      <c r="P37" s="8">
        <f>TI_EHG_E!P37+NRG_E!P37+FC_E!P37</f>
        <v>20175.40743372</v>
      </c>
      <c r="Q37" s="8">
        <f>TI_EHG_E!Q37+NRG_E!Q37+FC_E!Q37</f>
        <v>20297.50394364</v>
      </c>
      <c r="R37" s="8">
        <f>TI_EHG_E!R37+NRG_E!R37+FC_E!R37</f>
        <v>20548.167476759998</v>
      </c>
      <c r="S37" s="8">
        <f>TI_EHG_E!S37+NRG_E!S37+FC_E!S37</f>
        <v>21008.210343119998</v>
      </c>
      <c r="T37" s="8">
        <f>TI_EHG_E!T37+NRG_E!T37+FC_E!T37</f>
        <v>21691.533817800006</v>
      </c>
      <c r="U37" s="8">
        <f>TI_EHG_E!U37+NRG_E!U37+FC_E!U37</f>
        <v>22357.87843212</v>
      </c>
      <c r="V37" s="8">
        <f>TI_EHG_E!V37+NRG_E!V37+FC_E!V37</f>
        <v>23815.274479919997</v>
      </c>
      <c r="W37" s="8">
        <f>TI_EHG_E!W37+NRG_E!W37+FC_E!W37</f>
        <v>20375.019624960005</v>
      </c>
      <c r="X37" s="8">
        <f>TI_EHG_E!X37+NRG_E!X37+FC_E!X37</f>
        <v>24018.768080999995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89.928971999999987</v>
      </c>
      <c r="D38" s="8">
        <f>TI_EHG_E!D38+NRG_E!D38+FC_E!D38</f>
        <v>86.82811199999999</v>
      </c>
      <c r="E38" s="8">
        <f>TI_EHG_E!E38+NRG_E!E38+FC_E!E38</f>
        <v>83.727000000000032</v>
      </c>
      <c r="F38" s="8">
        <f>TI_EHG_E!F38+NRG_E!F38+FC_E!F38</f>
        <v>67.758515999999986</v>
      </c>
      <c r="G38" s="8">
        <f>TI_EHG_E!G38+NRG_E!G38+FC_E!G38</f>
        <v>70.838459999999969</v>
      </c>
      <c r="H38" s="8">
        <f>TI_EHG_E!H38+NRG_E!H38+FC_E!H38</f>
        <v>70.838459999999984</v>
      </c>
      <c r="I38" s="8">
        <f>TI_EHG_E!I38+NRG_E!I38+FC_E!I38</f>
        <v>70.838459999999984</v>
      </c>
      <c r="J38" s="8">
        <f>TI_EHG_E!J38+NRG_E!J38+FC_E!J38</f>
        <v>70.838459999999984</v>
      </c>
      <c r="K38" s="8">
        <f>TI_EHG_E!K38+NRG_E!K38+FC_E!K38</f>
        <v>64.678572000000003</v>
      </c>
      <c r="L38" s="8">
        <f>TI_EHG_E!L38+NRG_E!L38+FC_E!L38</f>
        <v>83.158235999999988</v>
      </c>
      <c r="M38" s="8">
        <f>TI_EHG_E!M38+NRG_E!M38+FC_E!M38</f>
        <v>70.838459999999984</v>
      </c>
      <c r="N38" s="8">
        <f>TI_EHG_E!N38+NRG_E!N38+FC_E!N38</f>
        <v>86.23818</v>
      </c>
      <c r="O38" s="8">
        <f>TI_EHG_E!O38+NRG_E!O38+FC_E!O38</f>
        <v>73.918403999999981</v>
      </c>
      <c r="P38" s="8">
        <f>TI_EHG_E!P38+NRG_E!P38+FC_E!P38</f>
        <v>73.918403999999981</v>
      </c>
      <c r="Q38" s="8">
        <f>TI_EHG_E!Q38+NRG_E!Q38+FC_E!Q38</f>
        <v>61.598628000000012</v>
      </c>
      <c r="R38" s="8">
        <f>TI_EHG_E!R38+NRG_E!R38+FC_E!R38</f>
        <v>61.598628000000005</v>
      </c>
      <c r="S38" s="8">
        <f>TI_EHG_E!S38+NRG_E!S38+FC_E!S38</f>
        <v>55.438739999999981</v>
      </c>
      <c r="T38" s="8">
        <f>TI_EHG_E!T38+NRG_E!T38+FC_E!T38</f>
        <v>55.438739999999981</v>
      </c>
      <c r="U38" s="8">
        <f>TI_EHG_E!U38+NRG_E!U38+FC_E!U38</f>
        <v>54.345311999999979</v>
      </c>
      <c r="V38" s="8">
        <f>TI_EHG_E!V38+NRG_E!V38+FC_E!V38</f>
        <v>53.612244000000004</v>
      </c>
      <c r="W38" s="8">
        <f>TI_EHG_E!W38+NRG_E!W38+FC_E!W38</f>
        <v>48.154680000000013</v>
      </c>
      <c r="X38" s="8">
        <f>TI_EHG_E!X38+NRG_E!X38+FC_E!X38</f>
        <v>62.140680000000003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4930.5784500000009</v>
      </c>
      <c r="D40" s="8">
        <f>TI_EHG_E!D40+NRG_E!D40+FC_E!D40</f>
        <v>4889.3581799999993</v>
      </c>
      <c r="E40" s="8">
        <f>TI_EHG_E!E40+NRG_E!E40+FC_E!E40</f>
        <v>4493.0094300000001</v>
      </c>
      <c r="F40" s="8">
        <f>TI_EHG_E!F40+NRG_E!F40+FC_E!F40</f>
        <v>4417.8337522800011</v>
      </c>
      <c r="G40" s="8">
        <f>TI_EHG_E!G40+NRG_E!G40+FC_E!G40</f>
        <v>4260.1642135200009</v>
      </c>
      <c r="H40" s="8">
        <f>TI_EHG_E!H40+NRG_E!H40+FC_E!H40</f>
        <v>4093.2204375600004</v>
      </c>
      <c r="I40" s="8">
        <f>TI_EHG_E!I40+NRG_E!I40+FC_E!I40</f>
        <v>4105.5867773999998</v>
      </c>
      <c r="J40" s="8">
        <f>TI_EHG_E!J40+NRG_E!J40+FC_E!J40</f>
        <v>4053.0303507600011</v>
      </c>
      <c r="K40" s="8">
        <f>TI_EHG_E!K40+NRG_E!K40+FC_E!K40</f>
        <v>4102.4949336</v>
      </c>
      <c r="L40" s="8">
        <f>TI_EHG_E!L40+NRG_E!L40+FC_E!L40</f>
        <v>3861.3538951200007</v>
      </c>
      <c r="M40" s="8">
        <f>TI_EHG_E!M40+NRG_E!M40+FC_E!M40</f>
        <v>3774.7900339200005</v>
      </c>
      <c r="N40" s="8">
        <f>TI_EHG_E!N40+NRG_E!N40+FC_E!N40</f>
        <v>6128.5031708400011</v>
      </c>
      <c r="O40" s="8">
        <f>TI_EHG_E!O40+NRG_E!O40+FC_E!O40</f>
        <v>5883.2685777600018</v>
      </c>
      <c r="P40" s="8">
        <f>TI_EHG_E!P40+NRG_E!P40+FC_E!P40</f>
        <v>5833.24723008</v>
      </c>
      <c r="Q40" s="8">
        <f>TI_EHG_E!Q40+NRG_E!Q40+FC_E!Q40</f>
        <v>5592.5231828399983</v>
      </c>
      <c r="R40" s="8">
        <f>TI_EHG_E!R40+NRG_E!R40+FC_E!R40</f>
        <v>5503.3349428800038</v>
      </c>
      <c r="S40" s="8">
        <f>TI_EHG_E!S40+NRG_E!S40+FC_E!S40</f>
        <v>5226.0036721200004</v>
      </c>
      <c r="T40" s="8">
        <f>TI_EHG_E!T40+NRG_E!T40+FC_E!T40</f>
        <v>5402.6707726800005</v>
      </c>
      <c r="U40" s="8">
        <f>TI_EHG_E!U40+NRG_E!U40+FC_E!U40</f>
        <v>5700.032118000001</v>
      </c>
      <c r="V40" s="8">
        <f>TI_EHG_E!V40+NRG_E!V40+FC_E!V40</f>
        <v>5756.4745095599992</v>
      </c>
      <c r="W40" s="8">
        <f>TI_EHG_E!W40+NRG_E!W40+FC_E!W40</f>
        <v>3797.4512170799999</v>
      </c>
      <c r="X40" s="8">
        <f>TI_EHG_E!X40+NRG_E!X40+FC_E!X40</f>
        <v>4941.1600880400019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352.71272628000008</v>
      </c>
      <c r="D41" s="8">
        <f>TI_EHG_E!D41+NRG_E!D41+FC_E!D41</f>
        <v>308.62347372000011</v>
      </c>
      <c r="E41" s="8">
        <f>TI_EHG_E!E41+NRG_E!E41+FC_E!E41</f>
        <v>333.81740627999994</v>
      </c>
      <c r="F41" s="8">
        <f>TI_EHG_E!F41+NRG_E!F41+FC_E!F41</f>
        <v>383.35291128000006</v>
      </c>
      <c r="G41" s="8">
        <f>TI_EHG_E!G41+NRG_E!G41+FC_E!G41</f>
        <v>404.99374715999988</v>
      </c>
      <c r="H41" s="8">
        <f>TI_EHG_E!H41+NRG_E!H41+FC_E!H41</f>
        <v>463.73334372000033</v>
      </c>
      <c r="I41" s="8">
        <f>TI_EHG_E!I41+NRG_E!I41+FC_E!I41</f>
        <v>565.75487088000023</v>
      </c>
      <c r="J41" s="8">
        <f>TI_EHG_E!J41+NRG_E!J41+FC_E!J41</f>
        <v>510.10685928000015</v>
      </c>
      <c r="K41" s="8">
        <f>TI_EHG_E!K41+NRG_E!K41+FC_E!K41</f>
        <v>550.29694608000011</v>
      </c>
      <c r="L41" s="8">
        <f>TI_EHG_E!L41+NRG_E!L41+FC_E!L41</f>
        <v>717.2409808799996</v>
      </c>
      <c r="M41" s="8">
        <f>TI_EHG_E!M41+NRG_E!M41+FC_E!M41</f>
        <v>723.42415079999989</v>
      </c>
      <c r="N41" s="8">
        <f>TI_EHG_E!N41+NRG_E!N41+FC_E!N41</f>
        <v>624.49446743999988</v>
      </c>
      <c r="O41" s="8">
        <f>TI_EHG_E!O41+NRG_E!O41+FC_E!O41</f>
        <v>609.03654263999999</v>
      </c>
      <c r="P41" s="8">
        <f>TI_EHG_E!P41+NRG_E!P41+FC_E!P41</f>
        <v>553.38853103999998</v>
      </c>
      <c r="Q41" s="8">
        <f>TI_EHG_E!Q41+NRG_E!Q41+FC_E!Q41</f>
        <v>417.36008700000002</v>
      </c>
      <c r="R41" s="8">
        <f>TI_EHG_E!R41+NRG_E!R41+FC_E!R41</f>
        <v>473.00809860000015</v>
      </c>
      <c r="S41" s="8">
        <f>TI_EHG_E!S41+NRG_E!S41+FC_E!S41</f>
        <v>516.28977035999969</v>
      </c>
      <c r="T41" s="8">
        <f>TI_EHG_E!T41+NRG_E!T41+FC_E!T41</f>
        <v>544.11377615999982</v>
      </c>
      <c r="U41" s="8">
        <f>TI_EHG_E!U41+NRG_E!U41+FC_E!U41</f>
        <v>507.28420907999936</v>
      </c>
      <c r="V41" s="8">
        <f>TI_EHG_E!V41+NRG_E!V41+FC_E!V41</f>
        <v>528.43040172000019</v>
      </c>
      <c r="W41" s="8">
        <f>TI_EHG_E!W41+NRG_E!W41+FC_E!W41</f>
        <v>484.98177816000003</v>
      </c>
      <c r="X41" s="8">
        <f>TI_EHG_E!X41+NRG_E!X41+FC_E!X41</f>
        <v>529.89284772000042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135653.53572575998</v>
      </c>
      <c r="D43" s="8">
        <f>TI_EHG_E!D43+NRG_E!D43+FC_E!D43</f>
        <v>145018.07216676004</v>
      </c>
      <c r="E43" s="8">
        <f>TI_EHG_E!E43+NRG_E!E43+FC_E!E43</f>
        <v>143319.77423712</v>
      </c>
      <c r="F43" s="8">
        <f>TI_EHG_E!F43+NRG_E!F43+FC_E!F43</f>
        <v>144777.29592455999</v>
      </c>
      <c r="G43" s="8">
        <f>TI_EHG_E!G43+NRG_E!G43+FC_E!G43</f>
        <v>146697.66381816004</v>
      </c>
      <c r="H43" s="8">
        <f>TI_EHG_E!H43+NRG_E!H43+FC_E!H43</f>
        <v>145912.04147987999</v>
      </c>
      <c r="I43" s="8">
        <f>TI_EHG_E!I43+NRG_E!I43+FC_E!I43</f>
        <v>144597.14142588002</v>
      </c>
      <c r="J43" s="8">
        <f>TI_EHG_E!J43+NRG_E!J43+FC_E!J43</f>
        <v>140616.02425572003</v>
      </c>
      <c r="K43" s="8">
        <f>TI_EHG_E!K43+NRG_E!K43+FC_E!K43</f>
        <v>141702.51426083999</v>
      </c>
      <c r="L43" s="8">
        <f>TI_EHG_E!L43+NRG_E!L43+FC_E!L43</f>
        <v>139972.38759503997</v>
      </c>
      <c r="M43" s="8">
        <f>TI_EHG_E!M43+NRG_E!M43+FC_E!M43</f>
        <v>139301.63478035995</v>
      </c>
      <c r="N43" s="8">
        <f>TI_EHG_E!N43+NRG_E!N43+FC_E!N43</f>
        <v>139494.08131308001</v>
      </c>
      <c r="O43" s="8">
        <f>TI_EHG_E!O43+NRG_E!O43+FC_E!O43</f>
        <v>139795.60600980005</v>
      </c>
      <c r="P43" s="8">
        <f>TI_EHG_E!P43+NRG_E!P43+FC_E!P43</f>
        <v>140757.88962455999</v>
      </c>
      <c r="Q43" s="8">
        <f>TI_EHG_E!Q43+NRG_E!Q43+FC_E!Q43</f>
        <v>136934.86750164002</v>
      </c>
      <c r="R43" s="8">
        <f>TI_EHG_E!R43+NRG_E!R43+FC_E!R43</f>
        <v>138770.92723104</v>
      </c>
      <c r="S43" s="8">
        <f>TI_EHG_E!S43+NRG_E!S43+FC_E!S43</f>
        <v>135987.68810483997</v>
      </c>
      <c r="T43" s="8">
        <f>TI_EHG_E!T43+NRG_E!T43+FC_E!T43</f>
        <v>135895.60361987998</v>
      </c>
      <c r="U43" s="8">
        <f>TI_EHG_E!U43+NRG_E!U43+FC_E!U43</f>
        <v>130287.68526851996</v>
      </c>
      <c r="V43" s="8">
        <f>TI_EHG_E!V43+NRG_E!V43+FC_E!V43</f>
        <v>127394.44658927998</v>
      </c>
      <c r="W43" s="8">
        <f>TI_EHG_E!W43+NRG_E!W43+FC_E!W43</f>
        <v>113242.51994796</v>
      </c>
      <c r="X43" s="8">
        <f>TI_EHG_E!X43+NRG_E!X43+FC_E!X43</f>
        <v>120520.76777675998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17141.994658080002</v>
      </c>
      <c r="D44" s="8">
        <f>TI_EHG_E!D44+NRG_E!D44+FC_E!D44</f>
        <v>15913.099192320004</v>
      </c>
      <c r="E44" s="8">
        <f>TI_EHG_E!E44+NRG_E!E44+FC_E!E44</f>
        <v>13939.9872156</v>
      </c>
      <c r="F44" s="8">
        <f>TI_EHG_E!F44+NRG_E!F44+FC_E!F44</f>
        <v>13415.303637360001</v>
      </c>
      <c r="G44" s="8">
        <f>TI_EHG_E!G44+NRG_E!G44+FC_E!G44</f>
        <v>12505.05641736</v>
      </c>
      <c r="H44" s="8">
        <f>TI_EHG_E!H44+NRG_E!H44+FC_E!H44</f>
        <v>13310.036789040001</v>
      </c>
      <c r="I44" s="8">
        <f>TI_EHG_E!I44+NRG_E!I44+FC_E!I44</f>
        <v>13161.424980960002</v>
      </c>
      <c r="J44" s="8">
        <f>TI_EHG_E!J44+NRG_E!J44+FC_E!J44</f>
        <v>11560.753537920002</v>
      </c>
      <c r="K44" s="8">
        <f>TI_EHG_E!K44+NRG_E!K44+FC_E!K44</f>
        <v>10820.79130248</v>
      </c>
      <c r="L44" s="8">
        <f>TI_EHG_E!L44+NRG_E!L44+FC_E!L44</f>
        <v>9867.1985654400014</v>
      </c>
      <c r="M44" s="8">
        <f>TI_EHG_E!M44+NRG_E!M44+FC_E!M44</f>
        <v>9099.3717727200019</v>
      </c>
      <c r="N44" s="8">
        <f>TI_EHG_E!N44+NRG_E!N44+FC_E!N44</f>
        <v>8430.7424918400029</v>
      </c>
      <c r="O44" s="8">
        <f>TI_EHG_E!O44+NRG_E!O44+FC_E!O44</f>
        <v>7455.0477513599999</v>
      </c>
      <c r="P44" s="8">
        <f>TI_EHG_E!P44+NRG_E!P44+FC_E!P44</f>
        <v>5618.7273952800015</v>
      </c>
      <c r="Q44" s="8">
        <f>TI_EHG_E!Q44+NRG_E!Q44+FC_E!Q44</f>
        <v>5032.894039920001</v>
      </c>
      <c r="R44" s="8">
        <f>TI_EHG_E!R44+NRG_E!R44+FC_E!R44</f>
        <v>4899.7994148000016</v>
      </c>
      <c r="S44" s="8">
        <f>TI_EHG_E!S44+NRG_E!S44+FC_E!S44</f>
        <v>4437.6016924800006</v>
      </c>
      <c r="T44" s="8">
        <f>TI_EHG_E!T44+NRG_E!T44+FC_E!T44</f>
        <v>4165.1622684000004</v>
      </c>
      <c r="U44" s="8">
        <f>TI_EHG_E!U44+NRG_E!U44+FC_E!U44</f>
        <v>3413.709755280001</v>
      </c>
      <c r="V44" s="8">
        <f>TI_EHG_E!V44+NRG_E!V44+FC_E!V44</f>
        <v>3078.9444146400001</v>
      </c>
      <c r="W44" s="8">
        <f>TI_EHG_E!W44+NRG_E!W44+FC_E!W44</f>
        <v>2696.3825616000004</v>
      </c>
      <c r="X44" s="8">
        <f>TI_EHG_E!X44+NRG_E!X44+FC_E!X44</f>
        <v>2898.1951048800011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6198.0745319999996</v>
      </c>
      <c r="D48" s="8">
        <f>TI_EHG_E!D48+NRG_E!D48+FC_E!D48</f>
        <v>6983.9249220000002</v>
      </c>
      <c r="E48" s="8">
        <f>TI_EHG_E!E48+NRG_E!E48+FC_E!E48</f>
        <v>5919.225038999999</v>
      </c>
      <c r="F48" s="8">
        <f>TI_EHG_E!F48+NRG_E!F48+FC_E!F48</f>
        <v>6096.480039</v>
      </c>
      <c r="G48" s="8">
        <f>TI_EHG_E!G48+NRG_E!G48+FC_E!G48</f>
        <v>6742.3203899999999</v>
      </c>
      <c r="H48" s="8">
        <f>TI_EHG_E!H48+NRG_E!H48+FC_E!H48</f>
        <v>6817.1995710000001</v>
      </c>
      <c r="I48" s="8">
        <f>TI_EHG_E!I48+NRG_E!I48+FC_E!I48</f>
        <v>7378.7999219999992</v>
      </c>
      <c r="J48" s="8">
        <f>TI_EHG_E!J48+NRG_E!J48+FC_E!J48</f>
        <v>6570.7203509999999</v>
      </c>
      <c r="K48" s="8">
        <f>TI_EHG_E!K48+NRG_E!K48+FC_E!K48</f>
        <v>6277.4401950000001</v>
      </c>
      <c r="L48" s="8">
        <f>TI_EHG_E!L48+NRG_E!L48+FC_E!L48</f>
        <v>6305.520195000001</v>
      </c>
      <c r="M48" s="8">
        <f>TI_EHG_E!M48+NRG_E!M48+FC_E!M48</f>
        <v>5475.6</v>
      </c>
      <c r="N48" s="8">
        <f>TI_EHG_E!N48+NRG_E!N48+FC_E!N48</f>
        <v>4741.7200739999998</v>
      </c>
      <c r="O48" s="8">
        <f>TI_EHG_E!O48+NRG_E!O48+FC_E!O48</f>
        <v>4416.0482339999999</v>
      </c>
      <c r="P48" s="8">
        <f>TI_EHG_E!P48+NRG_E!P48+FC_E!P48</f>
        <v>4208.5180799999998</v>
      </c>
      <c r="Q48" s="8">
        <f>TI_EHG_E!Q48+NRG_E!Q48+FC_E!Q48</f>
        <v>4226.505075</v>
      </c>
      <c r="R48" s="8">
        <f>TI_EHG_E!R48+NRG_E!R48+FC_E!R48</f>
        <v>3889.5850890000006</v>
      </c>
      <c r="S48" s="8">
        <f>TI_EHG_E!S48+NRG_E!S48+FC_E!S48</f>
        <v>3882.5745660000002</v>
      </c>
      <c r="T48" s="8">
        <f>TI_EHG_E!T48+NRG_E!T48+FC_E!T48</f>
        <v>3266.7552450000003</v>
      </c>
      <c r="U48" s="8">
        <f>TI_EHG_E!U48+NRG_E!U48+FC_E!U48</f>
        <v>3248.3505599999999</v>
      </c>
      <c r="V48" s="8">
        <f>TI_EHG_E!V48+NRG_E!V48+FC_E!V48</f>
        <v>2984.9324310000002</v>
      </c>
      <c r="W48" s="8">
        <f>TI_EHG_E!W48+NRG_E!W48+FC_E!W48</f>
        <v>2869.7261580000004</v>
      </c>
      <c r="X48" s="8">
        <f>TI_EHG_E!X48+NRG_E!X48+FC_E!X48</f>
        <v>2586.217842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11.78672796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1953.6355799999999</v>
      </c>
      <c r="D50" s="8">
        <f>TI_EHG_E!D50+NRG_E!D50+FC_E!D50</f>
        <v>3173.5528200000003</v>
      </c>
      <c r="E50" s="8">
        <f>TI_EHG_E!E50+NRG_E!E50+FC_E!E50</f>
        <v>2905.4069359200003</v>
      </c>
      <c r="F50" s="8">
        <f>TI_EHG_E!F50+NRG_E!F50+FC_E!F50</f>
        <v>3468.6426992400002</v>
      </c>
      <c r="G50" s="8">
        <f>TI_EHG_E!G50+NRG_E!G50+FC_E!G50</f>
        <v>3527.2842238800004</v>
      </c>
      <c r="H50" s="8">
        <f>TI_EHG_E!H50+NRG_E!H50+FC_E!H50</f>
        <v>2480.5337479200002</v>
      </c>
      <c r="I50" s="8">
        <f>TI_EHG_E!I50+NRG_E!I50+FC_E!I50</f>
        <v>1864.7987947199999</v>
      </c>
      <c r="J50" s="8">
        <f>TI_EHG_E!J50+NRG_E!J50+FC_E!J50</f>
        <v>1832.5460617200001</v>
      </c>
      <c r="K50" s="8">
        <f>TI_EHG_E!K50+NRG_E!K50+FC_E!K50</f>
        <v>1762.1758627199999</v>
      </c>
      <c r="L50" s="8">
        <f>TI_EHG_E!L50+NRG_E!L50+FC_E!L50</f>
        <v>1498.2892657200005</v>
      </c>
      <c r="M50" s="8">
        <f>TI_EHG_E!M50+NRG_E!M50+FC_E!M50</f>
        <v>1035.0215377199997</v>
      </c>
      <c r="N50" s="8">
        <f>TI_EHG_E!N50+NRG_E!N50+FC_E!N50</f>
        <v>794.01412836000009</v>
      </c>
      <c r="O50" s="8">
        <f>TI_EHG_E!O50+NRG_E!O50+FC_E!O50</f>
        <v>704.32210800000007</v>
      </c>
      <c r="P50" s="8">
        <f>TI_EHG_E!P50+NRG_E!P50+FC_E!P50</f>
        <v>638.45027135999999</v>
      </c>
      <c r="Q50" s="8">
        <f>TI_EHG_E!Q50+NRG_E!Q50+FC_E!Q50</f>
        <v>535.86586583999997</v>
      </c>
      <c r="R50" s="8">
        <f>TI_EHG_E!R50+NRG_E!R50+FC_E!R50</f>
        <v>460.66692671999999</v>
      </c>
      <c r="S50" s="8">
        <f>TI_EHG_E!S50+NRG_E!S50+FC_E!S50</f>
        <v>428.01810983999997</v>
      </c>
      <c r="T50" s="8">
        <f>TI_EHG_E!T50+NRG_E!T50+FC_E!T50</f>
        <v>384.98429555999996</v>
      </c>
      <c r="U50" s="8">
        <f>TI_EHG_E!U50+NRG_E!U50+FC_E!U50</f>
        <v>255.09912912000001</v>
      </c>
      <c r="V50" s="8">
        <f>TI_EHG_E!V50+NRG_E!V50+FC_E!V50</f>
        <v>175.78973124000004</v>
      </c>
      <c r="W50" s="8">
        <f>TI_EHG_E!W50+NRG_E!W50+FC_E!W50</f>
        <v>185.77626983999997</v>
      </c>
      <c r="X50" s="8">
        <f>TI_EHG_E!X50+NRG_E!X50+FC_E!X50</f>
        <v>117.44137728000001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77914.836679679996</v>
      </c>
      <c r="D51" s="27">
        <f>TI_EHG_E!D51+NRG_E!D51+FC_E!D51</f>
        <v>82675.438607519973</v>
      </c>
      <c r="E51" s="27">
        <f>TI_EHG_E!E51+NRG_E!E51+FC_E!E51</f>
        <v>83140.346690279999</v>
      </c>
      <c r="F51" s="27">
        <f>TI_EHG_E!F51+NRG_E!F51+FC_E!F51</f>
        <v>86879.187133200016</v>
      </c>
      <c r="G51" s="27">
        <f>TI_EHG_E!G51+NRG_E!G51+FC_E!G51</f>
        <v>88652.728763279985</v>
      </c>
      <c r="H51" s="27">
        <f>TI_EHG_E!H51+NRG_E!H51+FC_E!H51</f>
        <v>91506.510809999992</v>
      </c>
      <c r="I51" s="27">
        <f>TI_EHG_E!I51+NRG_E!I51+FC_E!I51</f>
        <v>89607.547374840011</v>
      </c>
      <c r="J51" s="27">
        <f>TI_EHG_E!J51+NRG_E!J51+FC_E!J51</f>
        <v>86338.664418600005</v>
      </c>
      <c r="K51" s="27">
        <f>TI_EHG_E!K51+NRG_E!K51+FC_E!K51</f>
        <v>89407.449446040002</v>
      </c>
      <c r="L51" s="27">
        <f>TI_EHG_E!L51+NRG_E!L51+FC_E!L51</f>
        <v>88604.576854199986</v>
      </c>
      <c r="M51" s="27">
        <f>TI_EHG_E!M51+NRG_E!M51+FC_E!M51</f>
        <v>94571.19867492003</v>
      </c>
      <c r="N51" s="27">
        <f>TI_EHG_E!N51+NRG_E!N51+FC_E!N51</f>
        <v>85873.832272800006</v>
      </c>
      <c r="O51" s="27">
        <f>TI_EHG_E!O51+NRG_E!O51+FC_E!O51</f>
        <v>88687.218078359991</v>
      </c>
      <c r="P51" s="27">
        <f>TI_EHG_E!P51+NRG_E!P51+FC_E!P51</f>
        <v>89385.450751079974</v>
      </c>
      <c r="Q51" s="27">
        <f>TI_EHG_E!Q51+NRG_E!Q51+FC_E!Q51</f>
        <v>74227.014564120007</v>
      </c>
      <c r="R51" s="27">
        <f>TI_EHG_E!R51+NRG_E!R51+FC_E!R51</f>
        <v>79292.083915440002</v>
      </c>
      <c r="S51" s="27">
        <f>TI_EHG_E!S51+NRG_E!S51+FC_E!S51</f>
        <v>87239.516692680016</v>
      </c>
      <c r="T51" s="27">
        <f>TI_EHG_E!T51+NRG_E!T51+FC_E!T51</f>
        <v>87113.125075680058</v>
      </c>
      <c r="U51" s="27">
        <f>TI_EHG_E!U51+NRG_E!U51+FC_E!U51</f>
        <v>83004.842638079994</v>
      </c>
      <c r="V51" s="27">
        <f>TI_EHG_E!V51+NRG_E!V51+FC_E!V51</f>
        <v>84599.093672280025</v>
      </c>
      <c r="W51" s="27">
        <f>TI_EHG_E!W51+NRG_E!W51+FC_E!W51</f>
        <v>78963.74582976001</v>
      </c>
      <c r="X51" s="27">
        <f>TI_EHG_E!X51+NRG_E!X51+FC_E!X51</f>
        <v>83976.380710199999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4166.1345090855821</v>
      </c>
      <c r="D52" s="27">
        <f t="shared" ref="D52:X52" si="18">SUM(D53:D54)</f>
        <v>4327.2028849816488</v>
      </c>
      <c r="E52" s="27">
        <f t="shared" si="18"/>
        <v>4571.2145080207874</v>
      </c>
      <c r="F52" s="27">
        <f t="shared" si="18"/>
        <v>4774.1186642993262</v>
      </c>
      <c r="G52" s="27">
        <f t="shared" si="18"/>
        <v>5117.4558684347148</v>
      </c>
      <c r="H52" s="27">
        <f t="shared" si="18"/>
        <v>4718.7676519695624</v>
      </c>
      <c r="I52" s="27">
        <f t="shared" si="18"/>
        <v>4576.148215090293</v>
      </c>
      <c r="J52" s="27">
        <f t="shared" si="18"/>
        <v>4954.4981749694989</v>
      </c>
      <c r="K52" s="27">
        <f t="shared" si="18"/>
        <v>5143.4667411412429</v>
      </c>
      <c r="L52" s="27">
        <f t="shared" si="18"/>
        <v>5592.1510770470086</v>
      </c>
      <c r="M52" s="27">
        <f t="shared" si="18"/>
        <v>5761.2160368365548</v>
      </c>
      <c r="N52" s="27">
        <f t="shared" si="18"/>
        <v>7809.6149391114759</v>
      </c>
      <c r="O52" s="27">
        <f t="shared" si="18"/>
        <v>8138.575875097993</v>
      </c>
      <c r="P52" s="27">
        <f t="shared" si="18"/>
        <v>8405.9779347278054</v>
      </c>
      <c r="Q52" s="27">
        <f t="shared" si="18"/>
        <v>8720.6638418780549</v>
      </c>
      <c r="R52" s="27">
        <f t="shared" si="18"/>
        <v>8722.7620693302415</v>
      </c>
      <c r="S52" s="27">
        <f t="shared" si="18"/>
        <v>9146.2809557837463</v>
      </c>
      <c r="T52" s="27">
        <f t="shared" si="18"/>
        <v>8772.2259715553701</v>
      </c>
      <c r="U52" s="27">
        <f t="shared" si="18"/>
        <v>8795.8190222836092</v>
      </c>
      <c r="V52" s="27">
        <f t="shared" si="18"/>
        <v>9171.020653743426</v>
      </c>
      <c r="W52" s="27">
        <f t="shared" si="18"/>
        <v>8600.895899204088</v>
      </c>
      <c r="X52" s="27">
        <f t="shared" si="18"/>
        <v>9198.6185958282185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164.34732599999998</v>
      </c>
      <c r="K53" s="8">
        <f>TI_EHG_E!K53+NRG_E!K53+FC_E!K53</f>
        <v>178.63508519999999</v>
      </c>
      <c r="L53" s="8">
        <f>TI_EHG_E!L53+NRG_E!L53+FC_E!L53</f>
        <v>191.96686080000001</v>
      </c>
      <c r="M53" s="8">
        <f>TI_EHG_E!M53+NRG_E!M53+FC_E!M53</f>
        <v>187.22297879999996</v>
      </c>
      <c r="N53" s="8">
        <f>TI_EHG_E!N53+NRG_E!N53+FC_E!N53</f>
        <v>2457.2938104000004</v>
      </c>
      <c r="O53" s="8">
        <f>TI_EHG_E!O53+NRG_E!O53+FC_E!O53</f>
        <v>2391.8400792000002</v>
      </c>
      <c r="P53" s="8">
        <f>TI_EHG_E!P53+NRG_E!P53+FC_E!P53</f>
        <v>2392.9541064000005</v>
      </c>
      <c r="Q53" s="8">
        <f>TI_EHG_E!Q53+NRG_E!Q53+FC_E!Q53</f>
        <v>2595.7837620000009</v>
      </c>
      <c r="R53" s="8">
        <f>TI_EHG_E!R53+NRG_E!R53+FC_E!R53</f>
        <v>2768.6330100000005</v>
      </c>
      <c r="S53" s="8">
        <f>TI_EHG_E!S53+NRG_E!S53+FC_E!S53</f>
        <v>3037.1176836000004</v>
      </c>
      <c r="T53" s="8">
        <f>TI_EHG_E!T53+NRG_E!T53+FC_E!T53</f>
        <v>2538.6430212000005</v>
      </c>
      <c r="U53" s="8">
        <f>TI_EHG_E!U53+NRG_E!U53+FC_E!U53</f>
        <v>2706.1064316000002</v>
      </c>
      <c r="V53" s="8">
        <f>TI_EHG_E!V53+NRG_E!V53+FC_E!V53</f>
        <v>2967.6536603999998</v>
      </c>
      <c r="W53" s="8">
        <f>TI_EHG_E!W53+NRG_E!W53+FC_E!W53</f>
        <v>2429.0117280000004</v>
      </c>
      <c r="X53" s="8">
        <f>TI_EHG_E!X53+NRG_E!X53+FC_E!X53</f>
        <v>2880.6133356000005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4166.1345090855821</v>
      </c>
      <c r="D54" s="45">
        <f>TI_EHG_E!D54+NRG_E!D54+FC_E!D54</f>
        <v>4327.2028849816488</v>
      </c>
      <c r="E54" s="45">
        <f>TI_EHG_E!E54+NRG_E!E54+FC_E!E54</f>
        <v>4571.2145080207874</v>
      </c>
      <c r="F54" s="45">
        <f>TI_EHG_E!F54+NRG_E!F54+FC_E!F54</f>
        <v>4774.1186642993262</v>
      </c>
      <c r="G54" s="45">
        <f>TI_EHG_E!G54+NRG_E!G54+FC_E!G54</f>
        <v>5117.4558684347148</v>
      </c>
      <c r="H54" s="45">
        <f>TI_EHG_E!H54+NRG_E!H54+FC_E!H54</f>
        <v>4718.7676519695624</v>
      </c>
      <c r="I54" s="45">
        <f>TI_EHG_E!I54+NRG_E!I54+FC_E!I54</f>
        <v>4576.148215090293</v>
      </c>
      <c r="J54" s="45">
        <f>TI_EHG_E!J54+NRG_E!J54+FC_E!J54</f>
        <v>4790.1508489694988</v>
      </c>
      <c r="K54" s="45">
        <f>TI_EHG_E!K54+NRG_E!K54+FC_E!K54</f>
        <v>4964.8316559412433</v>
      </c>
      <c r="L54" s="45">
        <f>TI_EHG_E!L54+NRG_E!L54+FC_E!L54</f>
        <v>5400.1842162470084</v>
      </c>
      <c r="M54" s="45">
        <f>TI_EHG_E!M54+NRG_E!M54+FC_E!M54</f>
        <v>5573.9930580365544</v>
      </c>
      <c r="N54" s="45">
        <f>TI_EHG_E!N54+NRG_E!N54+FC_E!N54</f>
        <v>5352.3211287114755</v>
      </c>
      <c r="O54" s="45">
        <f>TI_EHG_E!O54+NRG_E!O54+FC_E!O54</f>
        <v>5746.7357958979928</v>
      </c>
      <c r="P54" s="45">
        <f>TI_EHG_E!P54+NRG_E!P54+FC_E!P54</f>
        <v>6013.0238283278059</v>
      </c>
      <c r="Q54" s="45">
        <f>TI_EHG_E!Q54+NRG_E!Q54+FC_E!Q54</f>
        <v>6124.8800798780539</v>
      </c>
      <c r="R54" s="45">
        <f>TI_EHG_E!R54+NRG_E!R54+FC_E!R54</f>
        <v>5954.1290593302419</v>
      </c>
      <c r="S54" s="45">
        <f>TI_EHG_E!S54+NRG_E!S54+FC_E!S54</f>
        <v>6109.1632721837459</v>
      </c>
      <c r="T54" s="45">
        <f>TI_EHG_E!T54+NRG_E!T54+FC_E!T54</f>
        <v>6233.5829503553696</v>
      </c>
      <c r="U54" s="45">
        <f>TI_EHG_E!U54+NRG_E!U54+FC_E!U54</f>
        <v>6089.7125906836091</v>
      </c>
      <c r="V54" s="45">
        <f>TI_EHG_E!V54+NRG_E!V54+FC_E!V54</f>
        <v>6203.3669933434257</v>
      </c>
      <c r="W54" s="45">
        <f>TI_EHG_E!W54+NRG_E!W54+FC_E!W54</f>
        <v>6171.8841712040876</v>
      </c>
      <c r="X54" s="45">
        <f>TI_EHG_E!X54+NRG_E!X54+FC_E!X54</f>
        <v>6318.0052602282176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44742.726801360011</v>
      </c>
      <c r="D61" s="49">
        <f t="shared" si="19"/>
        <v>45441.788970959999</v>
      </c>
      <c r="E61" s="49">
        <f t="shared" si="19"/>
        <v>43466.673240720011</v>
      </c>
      <c r="F61" s="49">
        <f t="shared" si="19"/>
        <v>46081.280737440014</v>
      </c>
      <c r="G61" s="49">
        <f t="shared" si="19"/>
        <v>46838.497652640006</v>
      </c>
      <c r="H61" s="49">
        <f t="shared" si="19"/>
        <v>49290.930673919989</v>
      </c>
      <c r="I61" s="49">
        <f t="shared" si="19"/>
        <v>45019.142545680006</v>
      </c>
      <c r="J61" s="49">
        <f t="shared" si="19"/>
        <v>48404.145286080005</v>
      </c>
      <c r="K61" s="49">
        <f t="shared" si="19"/>
        <v>53364.087293040022</v>
      </c>
      <c r="L61" s="49">
        <f t="shared" si="19"/>
        <v>55385.137615679989</v>
      </c>
      <c r="M61" s="49">
        <f t="shared" si="19"/>
        <v>61761.151929599975</v>
      </c>
      <c r="N61" s="49">
        <f t="shared" si="19"/>
        <v>52729.334405279995</v>
      </c>
      <c r="O61" s="49">
        <f t="shared" si="19"/>
        <v>59110.094725920004</v>
      </c>
      <c r="P61" s="49">
        <f t="shared" si="19"/>
        <v>64317.018057119989</v>
      </c>
      <c r="Q61" s="49">
        <f t="shared" si="19"/>
        <v>58676.992338959994</v>
      </c>
      <c r="R61" s="49">
        <f t="shared" si="19"/>
        <v>62422.376668559999</v>
      </c>
      <c r="S61" s="49">
        <f t="shared" si="19"/>
        <v>67177.528126560021</v>
      </c>
      <c r="T61" s="49">
        <f t="shared" si="19"/>
        <v>66194.058577679985</v>
      </c>
      <c r="U61" s="49">
        <f t="shared" si="19"/>
        <v>66644.711384399983</v>
      </c>
      <c r="V61" s="49">
        <f t="shared" si="19"/>
        <v>67523.865559920014</v>
      </c>
      <c r="W61" s="49">
        <f t="shared" si="19"/>
        <v>62131.403308319997</v>
      </c>
      <c r="X61" s="49">
        <f t="shared" si="19"/>
        <v>68367.518436240003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39546.191865600005</v>
      </c>
      <c r="D62" s="52">
        <f>TI_EHG_E!D62+NRG_E!D62+FC_E!D62</f>
        <v>40051.983686400003</v>
      </c>
      <c r="E62" s="52">
        <f>TI_EHG_E!E62+NRG_E!E62+FC_E!E62</f>
        <v>37718.1278208</v>
      </c>
      <c r="F62" s="52">
        <f>TI_EHG_E!F62+NRG_E!F62+FC_E!F62</f>
        <v>40190.640134400004</v>
      </c>
      <c r="G62" s="52">
        <f>TI_EHG_E!G62+NRG_E!G62+FC_E!G62</f>
        <v>40490.687865600004</v>
      </c>
      <c r="H62" s="52">
        <f>TI_EHG_E!H62+NRG_E!H62+FC_E!H62</f>
        <v>42572.88040319999</v>
      </c>
      <c r="I62" s="52">
        <f>TI_EHG_E!I62+NRG_E!I62+FC_E!I62</f>
        <v>38026.463731200005</v>
      </c>
      <c r="J62" s="52">
        <f>TI_EHG_E!J62+NRG_E!J62+FC_E!J62</f>
        <v>39016.431820800004</v>
      </c>
      <c r="K62" s="52">
        <f>TI_EHG_E!K62+NRG_E!K62+FC_E!K62</f>
        <v>41136.368313600018</v>
      </c>
      <c r="L62" s="52">
        <f>TI_EHG_E!L62+NRG_E!L62+FC_E!L62</f>
        <v>42161.503910399988</v>
      </c>
      <c r="M62" s="52">
        <f>TI_EHG_E!M62+NRG_E!M62+FC_E!M62</f>
        <v>48477.296044799979</v>
      </c>
      <c r="N62" s="52">
        <f>TI_EHG_E!N62+NRG_E!N62+FC_E!N62</f>
        <v>39330.800006399986</v>
      </c>
      <c r="O62" s="52">
        <f>TI_EHG_E!O62+NRG_E!O62+FC_E!O62</f>
        <v>44594.075231999996</v>
      </c>
      <c r="P62" s="52">
        <f>TI_EHG_E!P62+NRG_E!P62+FC_E!P62</f>
        <v>49436.625772799991</v>
      </c>
      <c r="Q62" s="52">
        <f>TI_EHG_E!Q62+NRG_E!Q62+FC_E!Q62</f>
        <v>42796.456415999994</v>
      </c>
      <c r="R62" s="52">
        <f>TI_EHG_E!R62+NRG_E!R62+FC_E!R62</f>
        <v>46393.030656000003</v>
      </c>
      <c r="S62" s="52">
        <f>TI_EHG_E!S62+NRG_E!S62+FC_E!S62</f>
        <v>50559.797836800011</v>
      </c>
      <c r="T62" s="52">
        <f>TI_EHG_E!T62+NRG_E!T62+FC_E!T62</f>
        <v>48860.203795199996</v>
      </c>
      <c r="U62" s="52">
        <f>TI_EHG_E!U62+NRG_E!U62+FC_E!U62</f>
        <v>49020.90399359999</v>
      </c>
      <c r="V62" s="52">
        <f>TI_EHG_E!V62+NRG_E!V62+FC_E!V62</f>
        <v>49615.691731200008</v>
      </c>
      <c r="W62" s="52">
        <f>TI_EHG_E!W62+NRG_E!W62+FC_E!W62</f>
        <v>45727.858310399999</v>
      </c>
      <c r="X62" s="52">
        <f>TI_EHG_E!X62+NRG_E!X62+FC_E!X62</f>
        <v>51020.834054399995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356.69007359999983</v>
      </c>
      <c r="O63" s="52">
        <f>TI_EHG_E!O63+NRG_E!O63+FC_E!O63</f>
        <v>361.86393599999997</v>
      </c>
      <c r="P63" s="52">
        <f>TI_EHG_E!P63+NRG_E!P63+FC_E!P63</f>
        <v>357.83637119999992</v>
      </c>
      <c r="Q63" s="52">
        <f>TI_EHG_E!Q63+NRG_E!Q63+FC_E!Q63</f>
        <v>403.54715519999985</v>
      </c>
      <c r="R63" s="52">
        <f>TI_EHG_E!R63+NRG_E!R63+FC_E!R63</f>
        <v>471.21983999999986</v>
      </c>
      <c r="S63" s="52">
        <f>TI_EHG_E!S63+NRG_E!S63+FC_E!S63</f>
        <v>460.48826880000018</v>
      </c>
      <c r="T63" s="52">
        <f>TI_EHG_E!T63+NRG_E!T63+FC_E!T63</f>
        <v>382.88396160000008</v>
      </c>
      <c r="U63" s="52">
        <f>TI_EHG_E!U63+NRG_E!U63+FC_E!U63</f>
        <v>488.41390079999991</v>
      </c>
      <c r="V63" s="52">
        <f>TI_EHG_E!V63+NRG_E!V63+FC_E!V63</f>
        <v>360.2979072</v>
      </c>
      <c r="W63" s="52">
        <f>TI_EHG_E!W63+NRG_E!W63+FC_E!W63</f>
        <v>411.23577599999987</v>
      </c>
      <c r="X63" s="52">
        <f>TI_EHG_E!X63+NRG_E!X63+FC_E!X63</f>
        <v>326.40209279999988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341.14069080000002</v>
      </c>
      <c r="D64" s="52">
        <f>TI_EHG_E!D64+NRG_E!D64+FC_E!D64</f>
        <v>375.86655288000003</v>
      </c>
      <c r="E64" s="52">
        <f>TI_EHG_E!E64+NRG_E!E64+FC_E!E64</f>
        <v>457.4935965599999</v>
      </c>
      <c r="F64" s="52">
        <f>TI_EHG_E!F64+NRG_E!F64+FC_E!F64</f>
        <v>469.72375632000001</v>
      </c>
      <c r="G64" s="52">
        <f>TI_EHG_E!G64+NRG_E!G64+FC_E!G64</f>
        <v>501.77404367999998</v>
      </c>
      <c r="H64" s="52">
        <f>TI_EHG_E!H64+NRG_E!H64+FC_E!H64</f>
        <v>554.89988735999987</v>
      </c>
      <c r="I64" s="52">
        <f>TI_EHG_E!I64+NRG_E!I64+FC_E!I64</f>
        <v>616.37933448000001</v>
      </c>
      <c r="J64" s="52">
        <f>TI_EHG_E!J64+NRG_E!J64+FC_E!J64</f>
        <v>644.00682528000016</v>
      </c>
      <c r="K64" s="52">
        <f>TI_EHG_E!K64+NRG_E!K64+FC_E!K64</f>
        <v>706.79693448</v>
      </c>
      <c r="L64" s="52">
        <f>TI_EHG_E!L64+NRG_E!L64+FC_E!L64</f>
        <v>886.26702527999987</v>
      </c>
      <c r="M64" s="52">
        <f>TI_EHG_E!M64+NRG_E!M64+FC_E!M64</f>
        <v>1004.0394873600002</v>
      </c>
      <c r="N64" s="52">
        <f>TI_EHG_E!N64+NRG_E!N64+FC_E!N64</f>
        <v>1020.1279233600001</v>
      </c>
      <c r="O64" s="52">
        <f>TI_EHG_E!O64+NRG_E!O64+FC_E!O64</f>
        <v>1146.9154132799999</v>
      </c>
      <c r="P64" s="52">
        <f>TI_EHG_E!P64+NRG_E!P64+FC_E!P64</f>
        <v>1308.6681753600001</v>
      </c>
      <c r="Q64" s="52">
        <f>TI_EHG_E!Q64+NRG_E!Q64+FC_E!Q64</f>
        <v>1384.8609247199997</v>
      </c>
      <c r="R64" s="52">
        <f>TI_EHG_E!R64+NRG_E!R64+FC_E!R64</f>
        <v>1558.0849284000005</v>
      </c>
      <c r="S64" s="52">
        <f>TI_EHG_E!S64+NRG_E!S64+FC_E!S64</f>
        <v>1677.2091336000003</v>
      </c>
      <c r="T64" s="52">
        <f>TI_EHG_E!T64+NRG_E!T64+FC_E!T64</f>
        <v>1768.3152832799999</v>
      </c>
      <c r="U64" s="52">
        <f>TI_EHG_E!U64+NRG_E!U64+FC_E!U64</f>
        <v>1873.0491343200003</v>
      </c>
      <c r="V64" s="52">
        <f>TI_EHG_E!V64+NRG_E!V64+FC_E!V64</f>
        <v>2005.1158327200001</v>
      </c>
      <c r="W64" s="52">
        <f>TI_EHG_E!W64+NRG_E!W64+FC_E!W64</f>
        <v>2101.4182425600002</v>
      </c>
      <c r="X64" s="52">
        <f>TI_EHG_E!X64+NRG_E!X64+FC_E!X64</f>
        <v>2380.0992415200003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3887.69976</v>
      </c>
      <c r="D65" s="52">
        <f>TI_EHG_E!D65+NRG_E!D65+FC_E!D65</f>
        <v>4043.1999599999999</v>
      </c>
      <c r="E65" s="52">
        <f>TI_EHG_E!E65+NRG_E!E65+FC_E!E65</f>
        <v>4276.7002800000009</v>
      </c>
      <c r="F65" s="52">
        <f>TI_EHG_E!F65+NRG_E!F65+FC_E!F65</f>
        <v>4483.10016</v>
      </c>
      <c r="G65" s="52">
        <f>TI_EHG_E!G65+NRG_E!G65+FC_E!G65</f>
        <v>4823.400599999999</v>
      </c>
      <c r="H65" s="52">
        <f>TI_EHG_E!H65+NRG_E!H65+FC_E!H65</f>
        <v>4429.4000399999995</v>
      </c>
      <c r="I65" s="52">
        <f>TI_EHG_E!I65+NRG_E!I65+FC_E!I65</f>
        <v>4277.9998799999994</v>
      </c>
      <c r="J65" s="52">
        <f>TI_EHG_E!J65+NRG_E!J65+FC_E!J65</f>
        <v>4514.61024</v>
      </c>
      <c r="K65" s="52">
        <f>TI_EHG_E!K65+NRG_E!K65+FC_E!K65</f>
        <v>4717.7499600000001</v>
      </c>
      <c r="L65" s="52">
        <f>TI_EHG_E!L65+NRG_E!L65+FC_E!L65</f>
        <v>5038.2406799999999</v>
      </c>
      <c r="M65" s="52">
        <f>TI_EHG_E!M65+NRG_E!M65+FC_E!M65</f>
        <v>5107.6364399999975</v>
      </c>
      <c r="N65" s="52">
        <f>TI_EHG_E!N65+NRG_E!N65+FC_E!N65</f>
        <v>4810.2731999999996</v>
      </c>
      <c r="O65" s="52">
        <f>TI_EHG_E!O65+NRG_E!O65+FC_E!O65</f>
        <v>5067.3769200000006</v>
      </c>
      <c r="P65" s="52">
        <f>TI_EHG_E!P65+NRG_E!P65+FC_E!P65</f>
        <v>5244.9429599999994</v>
      </c>
      <c r="Q65" s="52">
        <f>TI_EHG_E!Q65+NRG_E!Q65+FC_E!Q65</f>
        <v>5285.4494399999994</v>
      </c>
      <c r="R65" s="52">
        <f>TI_EHG_E!R65+NRG_E!R65+FC_E!R65</f>
        <v>5099.1490799999992</v>
      </c>
      <c r="S65" s="52">
        <f>TI_EHG_E!S65+NRG_E!S65+FC_E!S65</f>
        <v>5192.5572000000002</v>
      </c>
      <c r="T65" s="52">
        <f>TI_EHG_E!T65+NRG_E!T65+FC_E!T65</f>
        <v>5293.0018799999989</v>
      </c>
      <c r="U65" s="52">
        <f>TI_EHG_E!U65+NRG_E!U65+FC_E!U65</f>
        <v>5165.6655600000004</v>
      </c>
      <c r="V65" s="52">
        <f>TI_EHG_E!V65+NRG_E!V65+FC_E!V65</f>
        <v>5216.9986799999988</v>
      </c>
      <c r="W65" s="52">
        <f>TI_EHG_E!W65+NRG_E!W65+FC_E!W65</f>
        <v>5146.4368799999993</v>
      </c>
      <c r="X65" s="52">
        <f>TI_EHG_E!X65+NRG_E!X65+FC_E!X65</f>
        <v>5202.3167999999996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173.95560000000003</v>
      </c>
      <c r="D67" s="52">
        <f>TI_EHG_E!D67+NRG_E!D67+FC_E!D67</f>
        <v>158.66280000000003</v>
      </c>
      <c r="E67" s="52">
        <f>TI_EHG_E!E67+NRG_E!E67+FC_E!E67</f>
        <v>168.22079999999997</v>
      </c>
      <c r="F67" s="52">
        <f>TI_EHG_E!F67+NRG_E!F67+FC_E!F67</f>
        <v>141.45840000000007</v>
      </c>
      <c r="G67" s="52">
        <f>TI_EHG_E!G67+NRG_E!G67+FC_E!G67</f>
        <v>152.92799999999997</v>
      </c>
      <c r="H67" s="52">
        <f>TI_EHG_E!H67+NRG_E!H67+FC_E!H67</f>
        <v>298.20960000000014</v>
      </c>
      <c r="I67" s="52">
        <f>TI_EHG_E!I67+NRG_E!I67+FC_E!I67</f>
        <v>424.37520000000006</v>
      </c>
      <c r="J67" s="52">
        <f>TI_EHG_E!J67+NRG_E!J67+FC_E!J67</f>
        <v>810.5183999999997</v>
      </c>
      <c r="K67" s="52">
        <f>TI_EHG_E!K67+NRG_E!K67+FC_E!K67</f>
        <v>1294.1532</v>
      </c>
      <c r="L67" s="52">
        <f>TI_EHG_E!L67+NRG_E!L67+FC_E!L67</f>
        <v>1192.8383999999999</v>
      </c>
      <c r="M67" s="52">
        <f>TI_EHG_E!M67+NRG_E!M67+FC_E!M67</f>
        <v>1181.3688</v>
      </c>
      <c r="N67" s="52">
        <f>TI_EHG_E!N67+NRG_E!N67+FC_E!N67</f>
        <v>1166.076</v>
      </c>
      <c r="O67" s="52">
        <f>TI_EHG_E!O67+NRG_E!O67+FC_E!O67</f>
        <v>1194.7500000000002</v>
      </c>
      <c r="P67" s="52">
        <f>TI_EHG_E!P67+NRG_E!P67+FC_E!P67</f>
        <v>1169.8992000000003</v>
      </c>
      <c r="Q67" s="52">
        <f>TI_EHG_E!Q67+NRG_E!Q67+FC_E!Q67</f>
        <v>1225.1505571200003</v>
      </c>
      <c r="R67" s="52">
        <f>TI_EHG_E!R67+NRG_E!R67+FC_E!R67</f>
        <v>1280.56707648</v>
      </c>
      <c r="S67" s="52">
        <f>TI_EHG_E!S67+NRG_E!S67+FC_E!S67</f>
        <v>1411.6793875200001</v>
      </c>
      <c r="T67" s="52">
        <f>TI_EHG_E!T67+NRG_E!T67+FC_E!T67</f>
        <v>1594.64677968</v>
      </c>
      <c r="U67" s="52">
        <f>TI_EHG_E!U67+NRG_E!U67+FC_E!U67</f>
        <v>1737.0000633599998</v>
      </c>
      <c r="V67" s="52">
        <f>TI_EHG_E!V67+NRG_E!V67+FC_E!V67</f>
        <v>1936.9587758399998</v>
      </c>
      <c r="W67" s="52">
        <f>TI_EHG_E!W67+NRG_E!W67+FC_E!W67</f>
        <v>1675.4111150399997</v>
      </c>
      <c r="X67" s="52">
        <f>TI_EHG_E!X67+NRG_E!X67+FC_E!X67</f>
        <v>2123.5418956799999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793.73888496000006</v>
      </c>
      <c r="D69" s="52">
        <f>TI_EHG_E!D69+NRG_E!D69+FC_E!D69</f>
        <v>812.07597167999995</v>
      </c>
      <c r="E69" s="52">
        <f>TI_EHG_E!E69+NRG_E!E69+FC_E!E69</f>
        <v>846.13074336000022</v>
      </c>
      <c r="F69" s="52">
        <f>TI_EHG_E!F69+NRG_E!F69+FC_E!F69</f>
        <v>796.35828672000025</v>
      </c>
      <c r="G69" s="52">
        <f>TI_EHG_E!G69+NRG_E!G69+FC_E!G69</f>
        <v>869.70714336000003</v>
      </c>
      <c r="H69" s="52">
        <f>TI_EHG_E!H69+NRG_E!H69+FC_E!H69</f>
        <v>1435.5407433600001</v>
      </c>
      <c r="I69" s="52">
        <f>TI_EHG_E!I69+NRG_E!I69+FC_E!I69</f>
        <v>1673.9243999999999</v>
      </c>
      <c r="J69" s="52">
        <f>TI_EHG_E!J69+NRG_E!J69+FC_E!J69</f>
        <v>3418.578</v>
      </c>
      <c r="K69" s="52">
        <f>TI_EHG_E!K69+NRG_E!K69+FC_E!K69</f>
        <v>5509.0188849600008</v>
      </c>
      <c r="L69" s="52">
        <f>TI_EHG_E!L69+NRG_E!L69+FC_E!L69</f>
        <v>6106.2875999999987</v>
      </c>
      <c r="M69" s="52">
        <f>TI_EHG_E!M69+NRG_E!M69+FC_E!M69</f>
        <v>5990.8111574399991</v>
      </c>
      <c r="N69" s="52">
        <f>TI_EHG_E!N69+NRG_E!N69+FC_E!N69</f>
        <v>6045.3672019200012</v>
      </c>
      <c r="O69" s="52">
        <f>TI_EHG_E!O69+NRG_E!O69+FC_E!O69</f>
        <v>6745.1132246399993</v>
      </c>
      <c r="P69" s="52">
        <f>TI_EHG_E!P69+NRG_E!P69+FC_E!P69</f>
        <v>6799.0455777599991</v>
      </c>
      <c r="Q69" s="52">
        <f>TI_EHG_E!Q69+NRG_E!Q69+FC_E!Q69</f>
        <v>7532.8341379200001</v>
      </c>
      <c r="R69" s="52">
        <f>TI_EHG_E!R69+NRG_E!R69+FC_E!R69</f>
        <v>7595.6946825599998</v>
      </c>
      <c r="S69" s="52">
        <f>TI_EHG_E!S69+NRG_E!S69+FC_E!S69</f>
        <v>7829.536632479997</v>
      </c>
      <c r="T69" s="52">
        <f>TI_EHG_E!T69+NRG_E!T69+FC_E!T69</f>
        <v>8289.6974942399993</v>
      </c>
      <c r="U69" s="52">
        <f>TI_EHG_E!U69+NRG_E!U69+FC_E!U69</f>
        <v>8334.7990199999986</v>
      </c>
      <c r="V69" s="52">
        <f>TI_EHG_E!V69+NRG_E!V69+FC_E!V69</f>
        <v>8311.5368870399998</v>
      </c>
      <c r="W69" s="52">
        <f>TI_EHG_E!W69+NRG_E!W69+FC_E!W69</f>
        <v>6985.8030355199971</v>
      </c>
      <c r="X69" s="52">
        <f>TI_EHG_E!X69+NRG_E!X69+FC_E!X69</f>
        <v>7301.3663951999979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48.693708000000001</v>
      </c>
      <c r="R72" s="55">
        <f>TI_EHG_E!R72+NRG_E!R72+FC_E!R72</f>
        <v>24.630405119999999</v>
      </c>
      <c r="S72" s="55">
        <f>TI_EHG_E!S72+NRG_E!S72+FC_E!S72</f>
        <v>46.259667359999987</v>
      </c>
      <c r="T72" s="55">
        <f>TI_EHG_E!T72+NRG_E!T72+FC_E!T72</f>
        <v>5.3093836800000007</v>
      </c>
      <c r="U72" s="55">
        <f>TI_EHG_E!U72+NRG_E!U72+FC_E!U72</f>
        <v>24.879712319999992</v>
      </c>
      <c r="V72" s="55">
        <f>TI_EHG_E!V72+NRG_E!V72+FC_E!V72</f>
        <v>77.265745919999972</v>
      </c>
      <c r="W72" s="55">
        <f>TI_EHG_E!W72+NRG_E!W72+FC_E!W72</f>
        <v>83.239948800000022</v>
      </c>
      <c r="X72" s="55">
        <f>TI_EHG_E!X72+NRG_E!X72+FC_E!X72</f>
        <v>12.957956639999999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49353.776609791552</v>
      </c>
      <c r="D2" s="21">
        <f t="shared" ref="D2:X2" si="0">SUM(D3,D17,D22,D25,D26,D51,D52)</f>
        <v>43517.158677590931</v>
      </c>
      <c r="E2" s="21">
        <f t="shared" si="0"/>
        <v>47666.229709553598</v>
      </c>
      <c r="F2" s="21">
        <f t="shared" si="0"/>
        <v>50257.463918739726</v>
      </c>
      <c r="G2" s="21">
        <f t="shared" si="0"/>
        <v>49671.720707757297</v>
      </c>
      <c r="H2" s="21">
        <f t="shared" si="0"/>
        <v>59182.014348017066</v>
      </c>
      <c r="I2" s="21">
        <f t="shared" si="0"/>
        <v>54581.080714643263</v>
      </c>
      <c r="J2" s="21">
        <f t="shared" si="0"/>
        <v>55616.281621707174</v>
      </c>
      <c r="K2" s="21">
        <f t="shared" si="0"/>
        <v>50952.859926934958</v>
      </c>
      <c r="L2" s="21">
        <f t="shared" si="0"/>
        <v>51289.557163994337</v>
      </c>
      <c r="M2" s="21">
        <f t="shared" si="0"/>
        <v>53072.131338989471</v>
      </c>
      <c r="N2" s="21">
        <f t="shared" si="0"/>
        <v>47052.192467476343</v>
      </c>
      <c r="O2" s="21">
        <f t="shared" si="0"/>
        <v>51436.244856140031</v>
      </c>
      <c r="P2" s="21">
        <f t="shared" si="0"/>
        <v>49834.544895101579</v>
      </c>
      <c r="Q2" s="21">
        <f t="shared" si="0"/>
        <v>37892.577501175234</v>
      </c>
      <c r="R2" s="21">
        <f t="shared" si="0"/>
        <v>40323.761030378293</v>
      </c>
      <c r="S2" s="21">
        <f t="shared" si="0"/>
        <v>42549.395460762898</v>
      </c>
      <c r="T2" s="21">
        <f t="shared" si="0"/>
        <v>46984.639080209265</v>
      </c>
      <c r="U2" s="21">
        <f t="shared" si="0"/>
        <v>38057.581913915601</v>
      </c>
      <c r="V2" s="21">
        <f t="shared" si="0"/>
        <v>37319.579965598728</v>
      </c>
      <c r="W2" s="21">
        <f t="shared" si="0"/>
        <v>34064.001756048194</v>
      </c>
      <c r="X2" s="21">
        <f t="shared" si="0"/>
        <v>36416.416257088837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26097.309127432436</v>
      </c>
      <c r="D3" s="24">
        <f t="shared" ref="D3:X3" si="2">SUM(D4,D8,D11)</f>
        <v>19590.461005672576</v>
      </c>
      <c r="E3" s="24">
        <f t="shared" si="2"/>
        <v>22020.043875115469</v>
      </c>
      <c r="F3" s="24">
        <f t="shared" si="2"/>
        <v>23941.74636216</v>
      </c>
      <c r="G3" s="24">
        <f t="shared" si="2"/>
        <v>22465.986135119998</v>
      </c>
      <c r="H3" s="24">
        <f t="shared" si="2"/>
        <v>25365.854535120001</v>
      </c>
      <c r="I3" s="24">
        <f t="shared" si="2"/>
        <v>21194.373237840002</v>
      </c>
      <c r="J3" s="24">
        <f t="shared" si="2"/>
        <v>22352.844610799992</v>
      </c>
      <c r="K3" s="24">
        <f t="shared" si="2"/>
        <v>20540.119675679998</v>
      </c>
      <c r="L3" s="24">
        <f t="shared" si="2"/>
        <v>19657.123200000002</v>
      </c>
      <c r="M3" s="24">
        <f t="shared" si="2"/>
        <v>18641.308324319998</v>
      </c>
      <c r="N3" s="24">
        <f t="shared" si="2"/>
        <v>16264.330980479999</v>
      </c>
      <c r="O3" s="24">
        <f t="shared" si="2"/>
        <v>20893.608354960001</v>
      </c>
      <c r="P3" s="24">
        <f t="shared" si="2"/>
        <v>23069.087925839998</v>
      </c>
      <c r="Q3" s="24">
        <f t="shared" si="2"/>
        <v>11999.751136560002</v>
      </c>
      <c r="R3" s="24">
        <f t="shared" si="2"/>
        <v>11699.05027896</v>
      </c>
      <c r="S3" s="24">
        <f t="shared" si="2"/>
        <v>10499.40758592</v>
      </c>
      <c r="T3" s="24">
        <f t="shared" si="2"/>
        <v>12695.377630320001</v>
      </c>
      <c r="U3" s="24">
        <f t="shared" si="2"/>
        <v>8365.0605112799985</v>
      </c>
      <c r="V3" s="24">
        <f t="shared" si="2"/>
        <v>4164.9786446400003</v>
      </c>
      <c r="W3" s="24">
        <f t="shared" si="2"/>
        <v>3565.8791150399998</v>
      </c>
      <c r="X3" s="24">
        <f t="shared" si="2"/>
        <v>5742.1007661599997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25638.87024864</v>
      </c>
      <c r="D4" s="19">
        <f t="shared" ref="D4:X4" si="4">SUM(D5:D7)</f>
        <v>19140.607086479999</v>
      </c>
      <c r="E4" s="19">
        <f t="shared" si="4"/>
        <v>21745.323713520003</v>
      </c>
      <c r="F4" s="19">
        <f t="shared" si="4"/>
        <v>23941.74636216</v>
      </c>
      <c r="G4" s="19">
        <f t="shared" si="4"/>
        <v>22465.986135119998</v>
      </c>
      <c r="H4" s="19">
        <f t="shared" si="4"/>
        <v>25365.854535120001</v>
      </c>
      <c r="I4" s="19">
        <f t="shared" si="4"/>
        <v>21194.373237840002</v>
      </c>
      <c r="J4" s="19">
        <f t="shared" si="4"/>
        <v>22352.844610799992</v>
      </c>
      <c r="K4" s="19">
        <f t="shared" si="4"/>
        <v>20540.119675679998</v>
      </c>
      <c r="L4" s="19">
        <f t="shared" si="4"/>
        <v>19657.123200000002</v>
      </c>
      <c r="M4" s="19">
        <f t="shared" si="4"/>
        <v>18641.308324319998</v>
      </c>
      <c r="N4" s="19">
        <f t="shared" si="4"/>
        <v>16264.330980479999</v>
      </c>
      <c r="O4" s="19">
        <f t="shared" si="4"/>
        <v>20893.608354960001</v>
      </c>
      <c r="P4" s="19">
        <f t="shared" si="4"/>
        <v>23069.087925839998</v>
      </c>
      <c r="Q4" s="19">
        <f t="shared" si="4"/>
        <v>11999.751136560002</v>
      </c>
      <c r="R4" s="19">
        <f t="shared" si="4"/>
        <v>11699.05027896</v>
      </c>
      <c r="S4" s="19">
        <f t="shared" si="4"/>
        <v>10499.40758592</v>
      </c>
      <c r="T4" s="19">
        <f t="shared" si="4"/>
        <v>12695.377630320001</v>
      </c>
      <c r="U4" s="19">
        <f t="shared" si="4"/>
        <v>8365.0605112799985</v>
      </c>
      <c r="V4" s="19">
        <f t="shared" si="4"/>
        <v>4164.9786446400003</v>
      </c>
      <c r="W4" s="19">
        <f t="shared" si="4"/>
        <v>3565.8791150399998</v>
      </c>
      <c r="X4" s="19">
        <f t="shared" si="4"/>
        <v>5742.1007661599997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25638.87024864</v>
      </c>
      <c r="D7" s="8">
        <f>TI_EHG_E_E!D7+TI_EHG_CHP_E!D7+TI_EHG_H_E!D7</f>
        <v>19140.607086479999</v>
      </c>
      <c r="E7" s="8">
        <f>TI_EHG_E_E!E7+TI_EHG_CHP_E!E7+TI_EHG_H_E!E7</f>
        <v>21745.323713520003</v>
      </c>
      <c r="F7" s="8">
        <f>TI_EHG_E_E!F7+TI_EHG_CHP_E!F7+TI_EHG_H_E!F7</f>
        <v>23941.74636216</v>
      </c>
      <c r="G7" s="8">
        <f>TI_EHG_E_E!G7+TI_EHG_CHP_E!G7+TI_EHG_H_E!G7</f>
        <v>22465.986135119998</v>
      </c>
      <c r="H7" s="8">
        <f>TI_EHG_E_E!H7+TI_EHG_CHP_E!H7+TI_EHG_H_E!H7</f>
        <v>25365.854535120001</v>
      </c>
      <c r="I7" s="8">
        <f>TI_EHG_E_E!I7+TI_EHG_CHP_E!I7+TI_EHG_H_E!I7</f>
        <v>21194.373237840002</v>
      </c>
      <c r="J7" s="8">
        <f>TI_EHG_E_E!J7+TI_EHG_CHP_E!J7+TI_EHG_H_E!J7</f>
        <v>22352.844610799992</v>
      </c>
      <c r="K7" s="8">
        <f>TI_EHG_E_E!K7+TI_EHG_CHP_E!K7+TI_EHG_H_E!K7</f>
        <v>20540.119675679998</v>
      </c>
      <c r="L7" s="8">
        <f>TI_EHG_E_E!L7+TI_EHG_CHP_E!L7+TI_EHG_H_E!L7</f>
        <v>19657.123200000002</v>
      </c>
      <c r="M7" s="8">
        <f>TI_EHG_E_E!M7+TI_EHG_CHP_E!M7+TI_EHG_H_E!M7</f>
        <v>18641.308324319998</v>
      </c>
      <c r="N7" s="8">
        <f>TI_EHG_E_E!N7+TI_EHG_CHP_E!N7+TI_EHG_H_E!N7</f>
        <v>16264.330980479999</v>
      </c>
      <c r="O7" s="8">
        <f>TI_EHG_E_E!O7+TI_EHG_CHP_E!O7+TI_EHG_H_E!O7</f>
        <v>20893.608354960001</v>
      </c>
      <c r="P7" s="8">
        <f>TI_EHG_E_E!P7+TI_EHG_CHP_E!P7+TI_EHG_H_E!P7</f>
        <v>23069.087925839998</v>
      </c>
      <c r="Q7" s="8">
        <f>TI_EHG_E_E!Q7+TI_EHG_CHP_E!Q7+TI_EHG_H_E!Q7</f>
        <v>11999.751136560002</v>
      </c>
      <c r="R7" s="8">
        <f>TI_EHG_E_E!R7+TI_EHG_CHP_E!R7+TI_EHG_H_E!R7</f>
        <v>11699.05027896</v>
      </c>
      <c r="S7" s="8">
        <f>TI_EHG_E_E!S7+TI_EHG_CHP_E!S7+TI_EHG_H_E!S7</f>
        <v>10499.40758592</v>
      </c>
      <c r="T7" s="8">
        <f>TI_EHG_E_E!T7+TI_EHG_CHP_E!T7+TI_EHG_H_E!T7</f>
        <v>12695.377630320001</v>
      </c>
      <c r="U7" s="8">
        <f>TI_EHG_E_E!U7+TI_EHG_CHP_E!U7+TI_EHG_H_E!U7</f>
        <v>8365.0605112799985</v>
      </c>
      <c r="V7" s="8">
        <f>TI_EHG_E_E!V7+TI_EHG_CHP_E!V7+TI_EHG_H_E!V7</f>
        <v>4164.9786446400003</v>
      </c>
      <c r="W7" s="8">
        <f>TI_EHG_E_E!W7+TI_EHG_CHP_E!W7+TI_EHG_H_E!W7</f>
        <v>3565.8791150399998</v>
      </c>
      <c r="X7" s="8">
        <f>TI_EHG_E_E!X7+TI_EHG_CHP_E!X7+TI_EHG_H_E!X7</f>
        <v>5742.1007661599997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458.43887879243493</v>
      </c>
      <c r="D8" s="19">
        <f t="shared" ref="D8:X8" si="6">SUM(D9:D10)</f>
        <v>449.85391919257643</v>
      </c>
      <c r="E8" s="19">
        <f t="shared" si="6"/>
        <v>274.72016159546666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458.43887879243493</v>
      </c>
      <c r="D10" s="8">
        <f>TI_EHG_E_E!D10+TI_EHG_CHP_E!D10+TI_EHG_H_E!D10</f>
        <v>449.85391919257643</v>
      </c>
      <c r="E10" s="8">
        <f>TI_EHG_E_E!E10+TI_EHG_CHP_E!E10+TI_EHG_H_E!E10</f>
        <v>274.72016159546666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8702.124984</v>
      </c>
      <c r="D17" s="27">
        <f t="shared" ref="D17:X17" si="10">SUM(D18:D21)</f>
        <v>7281.7293599999975</v>
      </c>
      <c r="E17" s="27">
        <f t="shared" si="10"/>
        <v>7959.6451439999992</v>
      </c>
      <c r="F17" s="27">
        <f t="shared" si="10"/>
        <v>7370.465400000001</v>
      </c>
      <c r="G17" s="27">
        <f t="shared" si="10"/>
        <v>7071.8707439999998</v>
      </c>
      <c r="H17" s="27">
        <f t="shared" si="10"/>
        <v>7460.7028559999999</v>
      </c>
      <c r="I17" s="27">
        <f t="shared" si="10"/>
        <v>8177.9043599999986</v>
      </c>
      <c r="J17" s="27">
        <f t="shared" si="10"/>
        <v>8733.1207680000007</v>
      </c>
      <c r="K17" s="27">
        <f t="shared" si="10"/>
        <v>7079.6103840000014</v>
      </c>
      <c r="L17" s="27">
        <f t="shared" si="10"/>
        <v>4775.7987359999997</v>
      </c>
      <c r="M17" s="27">
        <f t="shared" si="10"/>
        <v>5939.4525839999997</v>
      </c>
      <c r="N17" s="27">
        <f t="shared" si="10"/>
        <v>4545.0792071999995</v>
      </c>
      <c r="O17" s="27">
        <f t="shared" si="10"/>
        <v>6018.6011212799995</v>
      </c>
      <c r="P17" s="27">
        <f t="shared" si="10"/>
        <v>5626.6749936000006</v>
      </c>
      <c r="Q17" s="27">
        <f t="shared" si="10"/>
        <v>7152.7943620799997</v>
      </c>
      <c r="R17" s="27">
        <f t="shared" si="10"/>
        <v>6560.4397219199991</v>
      </c>
      <c r="S17" s="27">
        <f t="shared" si="10"/>
        <v>4995.1166961599993</v>
      </c>
      <c r="T17" s="27">
        <f t="shared" si="10"/>
        <v>5461.069152959999</v>
      </c>
      <c r="U17" s="27">
        <f t="shared" si="10"/>
        <v>5510.0644560000001</v>
      </c>
      <c r="V17" s="27">
        <f t="shared" si="10"/>
        <v>5319.7447680000005</v>
      </c>
      <c r="W17" s="27">
        <f t="shared" si="10"/>
        <v>4399.0464959999999</v>
      </c>
      <c r="X17" s="27">
        <f t="shared" si="10"/>
        <v>4968.7466400000003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453.62591999999978</v>
      </c>
      <c r="D19" s="8">
        <f>TI_EHG_E_E!D19+TI_EHG_CHP_E!D19+TI_EHG_H_E!D19</f>
        <v>429.68988000000002</v>
      </c>
      <c r="E19" s="8">
        <f>TI_EHG_E_E!E19+TI_EHG_CHP_E!E19+TI_EHG_H_E!E19</f>
        <v>334.62503999999996</v>
      </c>
      <c r="F19" s="8">
        <f>TI_EHG_E_E!F19+TI_EHG_CHP_E!F19+TI_EHG_H_E!F19</f>
        <v>294.30540000000002</v>
      </c>
      <c r="G19" s="8">
        <f>TI_EHG_E_E!G19+TI_EHG_CHP_E!G19+TI_EHG_H_E!G19</f>
        <v>328.51116000000002</v>
      </c>
      <c r="H19" s="8">
        <f>TI_EHG_E_E!H19+TI_EHG_CHP_E!H19+TI_EHG_H_E!H19</f>
        <v>335.66399999999999</v>
      </c>
      <c r="I19" s="8">
        <f>TI_EHG_E_E!I19+TI_EHG_CHP_E!I19+TI_EHG_H_E!I19</f>
        <v>355.28435999999999</v>
      </c>
      <c r="J19" s="8">
        <f>TI_EHG_E_E!J19+TI_EHG_CHP_E!J19+TI_EHG_H_E!J19</f>
        <v>378.54107999999997</v>
      </c>
      <c r="K19" s="8">
        <f>TI_EHG_E_E!K19+TI_EHG_CHP_E!K19+TI_EHG_H_E!K19</f>
        <v>408.79079999999993</v>
      </c>
      <c r="L19" s="8">
        <f>TI_EHG_E_E!L19+TI_EHG_CHP_E!L19+TI_EHG_H_E!L19</f>
        <v>261.41831999999994</v>
      </c>
      <c r="M19" s="8">
        <f>TI_EHG_E_E!M19+TI_EHG_CHP_E!M19+TI_EHG_H_E!M19</f>
        <v>247.27248</v>
      </c>
      <c r="N19" s="8">
        <f>TI_EHG_E_E!N19+TI_EHG_CHP_E!N19+TI_EHG_H_E!N19</f>
        <v>152.1772704</v>
      </c>
      <c r="O19" s="8">
        <f>TI_EHG_E_E!O19+TI_EHG_CHP_E!O19+TI_EHG_H_E!O19</f>
        <v>261.16609247999997</v>
      </c>
      <c r="P19" s="8">
        <f>TI_EHG_E_E!P19+TI_EHG_CHP_E!P19+TI_EHG_H_E!P19</f>
        <v>283.40910719999999</v>
      </c>
      <c r="Q19" s="8">
        <f>TI_EHG_E_E!Q19+TI_EHG_CHP_E!Q19+TI_EHG_H_E!Q19</f>
        <v>263.70435168</v>
      </c>
      <c r="R19" s="8">
        <f>TI_EHG_E_E!R19+TI_EHG_CHP_E!R19+TI_EHG_H_E!R19</f>
        <v>243.06197471999999</v>
      </c>
      <c r="S19" s="8">
        <f>TI_EHG_E_E!S19+TI_EHG_CHP_E!S19+TI_EHG_H_E!S19</f>
        <v>198.25578576000001</v>
      </c>
      <c r="T19" s="8">
        <f>TI_EHG_E_E!T19+TI_EHG_CHP_E!T19+TI_EHG_H_E!T19</f>
        <v>192.32412335999999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8248.4990639999996</v>
      </c>
      <c r="D20" s="8">
        <f>TI_EHG_E_E!D20+TI_EHG_CHP_E!D20+TI_EHG_H_E!D20</f>
        <v>6852.0394799999976</v>
      </c>
      <c r="E20" s="8">
        <f>TI_EHG_E_E!E20+TI_EHG_CHP_E!E20+TI_EHG_H_E!E20</f>
        <v>7625.0201039999993</v>
      </c>
      <c r="F20" s="8">
        <f>TI_EHG_E_E!F20+TI_EHG_CHP_E!F20+TI_EHG_H_E!F20</f>
        <v>7076.1600000000008</v>
      </c>
      <c r="G20" s="8">
        <f>TI_EHG_E_E!G20+TI_EHG_CHP_E!G20+TI_EHG_H_E!G20</f>
        <v>6743.3595839999998</v>
      </c>
      <c r="H20" s="8">
        <f>TI_EHG_E_E!H20+TI_EHG_CHP_E!H20+TI_EHG_H_E!H20</f>
        <v>7125.0388560000001</v>
      </c>
      <c r="I20" s="8">
        <f>TI_EHG_E_E!I20+TI_EHG_CHP_E!I20+TI_EHG_H_E!I20</f>
        <v>7822.619999999999</v>
      </c>
      <c r="J20" s="8">
        <f>TI_EHG_E_E!J20+TI_EHG_CHP_E!J20+TI_EHG_H_E!J20</f>
        <v>8354.5796879999998</v>
      </c>
      <c r="K20" s="8">
        <f>TI_EHG_E_E!K20+TI_EHG_CHP_E!K20+TI_EHG_H_E!K20</f>
        <v>6670.8195840000017</v>
      </c>
      <c r="L20" s="8">
        <f>TI_EHG_E_E!L20+TI_EHG_CHP_E!L20+TI_EHG_H_E!L20</f>
        <v>4514.380416</v>
      </c>
      <c r="M20" s="8">
        <f>TI_EHG_E_E!M20+TI_EHG_CHP_E!M20+TI_EHG_H_E!M20</f>
        <v>5692.180104</v>
      </c>
      <c r="N20" s="8">
        <f>TI_EHG_E_E!N20+TI_EHG_CHP_E!N20+TI_EHG_H_E!N20</f>
        <v>4044.8144879999995</v>
      </c>
      <c r="O20" s="8">
        <f>TI_EHG_E_E!O20+TI_EHG_CHP_E!O20+TI_EHG_H_E!O20</f>
        <v>5273.9144639999995</v>
      </c>
      <c r="P20" s="8">
        <f>TI_EHG_E_E!P20+TI_EHG_CHP_E!P20+TI_EHG_H_E!P20</f>
        <v>4948.9062480000002</v>
      </c>
      <c r="Q20" s="8">
        <f>TI_EHG_E_E!Q20+TI_EHG_CHP_E!Q20+TI_EHG_H_E!Q20</f>
        <v>6270.380063999999</v>
      </c>
      <c r="R20" s="8">
        <f>TI_EHG_E_E!R20+TI_EHG_CHP_E!R20+TI_EHG_H_E!R20</f>
        <v>5758.9206479999993</v>
      </c>
      <c r="S20" s="8">
        <f>TI_EHG_E_E!S20+TI_EHG_CHP_E!S20+TI_EHG_H_E!S20</f>
        <v>4360.6929599999985</v>
      </c>
      <c r="T20" s="8">
        <f>TI_EHG_E_E!T20+TI_EHG_CHP_E!T20+TI_EHG_H_E!T20</f>
        <v>4688.7600239999992</v>
      </c>
      <c r="U20" s="8">
        <f>TI_EHG_E_E!U20+TI_EHG_CHP_E!U20+TI_EHG_H_E!U20</f>
        <v>5510.0644560000001</v>
      </c>
      <c r="V20" s="8">
        <f>TI_EHG_E_E!V20+TI_EHG_CHP_E!V20+TI_EHG_H_E!V20</f>
        <v>5319.7447680000005</v>
      </c>
      <c r="W20" s="8">
        <f>TI_EHG_E_E!W20+TI_EHG_CHP_E!W20+TI_EHG_H_E!W20</f>
        <v>4399.0464959999999</v>
      </c>
      <c r="X20" s="8">
        <f>TI_EHG_E_E!X20+TI_EHG_CHP_E!X20+TI_EHG_H_E!X20</f>
        <v>4968.7466400000003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348.0874488</v>
      </c>
      <c r="O21" s="8">
        <f>TI_EHG_E_E!O21+TI_EHG_CHP_E!O21+TI_EHG_H_E!O21</f>
        <v>483.52056479999999</v>
      </c>
      <c r="P21" s="8">
        <f>TI_EHG_E_E!P21+TI_EHG_CHP_E!P21+TI_EHG_H_E!P21</f>
        <v>394.35963840000005</v>
      </c>
      <c r="Q21" s="8">
        <f>TI_EHG_E_E!Q21+TI_EHG_CHP_E!Q21+TI_EHG_H_E!Q21</f>
        <v>618.70994639999992</v>
      </c>
      <c r="R21" s="8">
        <f>TI_EHG_E_E!R21+TI_EHG_CHP_E!R21+TI_EHG_H_E!R21</f>
        <v>558.45709920000002</v>
      </c>
      <c r="S21" s="8">
        <f>TI_EHG_E_E!S21+TI_EHG_CHP_E!S21+TI_EHG_H_E!S21</f>
        <v>436.16795039999994</v>
      </c>
      <c r="T21" s="8">
        <f>TI_EHG_E_E!T21+TI_EHG_CHP_E!T21+TI_EHG_H_E!T21</f>
        <v>579.98500560000002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4023.3853602000004</v>
      </c>
      <c r="D26" s="27">
        <f t="shared" ref="D26:X26" si="14">SUM(D27,D33)</f>
        <v>3244.5230518800008</v>
      </c>
      <c r="E26" s="27">
        <f t="shared" si="14"/>
        <v>2803.3802726400004</v>
      </c>
      <c r="F26" s="27">
        <f t="shared" si="14"/>
        <v>3954.4805253600007</v>
      </c>
      <c r="G26" s="27">
        <f t="shared" si="14"/>
        <v>4560.9014656800009</v>
      </c>
      <c r="H26" s="27">
        <f t="shared" si="14"/>
        <v>9119.1819895200024</v>
      </c>
      <c r="I26" s="27">
        <f t="shared" si="14"/>
        <v>7930.3676871600001</v>
      </c>
      <c r="J26" s="27">
        <f t="shared" si="14"/>
        <v>6842.6061940800009</v>
      </c>
      <c r="K26" s="27">
        <f t="shared" si="14"/>
        <v>5551.2219974400005</v>
      </c>
      <c r="L26" s="27">
        <f t="shared" si="14"/>
        <v>5665.2365581200011</v>
      </c>
      <c r="M26" s="27">
        <f t="shared" si="14"/>
        <v>5994.3943015200002</v>
      </c>
      <c r="N26" s="27">
        <f t="shared" si="14"/>
        <v>6976.7335339200017</v>
      </c>
      <c r="O26" s="27">
        <f t="shared" si="14"/>
        <v>6671.3532577200003</v>
      </c>
      <c r="P26" s="27">
        <f t="shared" si="14"/>
        <v>5388.4701997200009</v>
      </c>
      <c r="Q26" s="27">
        <f t="shared" si="14"/>
        <v>5256.5838022799999</v>
      </c>
      <c r="R26" s="27">
        <f t="shared" si="14"/>
        <v>5132.0918538000005</v>
      </c>
      <c r="S26" s="27">
        <f t="shared" si="14"/>
        <v>5269.6291708799999</v>
      </c>
      <c r="T26" s="27">
        <f t="shared" si="14"/>
        <v>5278.2697177200007</v>
      </c>
      <c r="U26" s="27">
        <f t="shared" si="14"/>
        <v>4327.874190720001</v>
      </c>
      <c r="V26" s="27">
        <f t="shared" si="14"/>
        <v>4484.8120446000003</v>
      </c>
      <c r="W26" s="27">
        <f t="shared" si="14"/>
        <v>4290.9561918000009</v>
      </c>
      <c r="X26" s="27">
        <f t="shared" si="14"/>
        <v>4410.1548388800002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4023.3853602000004</v>
      </c>
      <c r="D33" s="19">
        <f t="shared" ref="D33:X33" si="18">SUM(D34:D50)</f>
        <v>3244.5230518800008</v>
      </c>
      <c r="E33" s="19">
        <f t="shared" si="18"/>
        <v>2803.3802726400004</v>
      </c>
      <c r="F33" s="19">
        <f t="shared" si="18"/>
        <v>3954.4805253600007</v>
      </c>
      <c r="G33" s="19">
        <f t="shared" si="18"/>
        <v>4560.9014656800009</v>
      </c>
      <c r="H33" s="19">
        <f t="shared" si="18"/>
        <v>9119.1819895200024</v>
      </c>
      <c r="I33" s="19">
        <f t="shared" si="18"/>
        <v>7930.3676871600001</v>
      </c>
      <c r="J33" s="19">
        <f t="shared" si="18"/>
        <v>6842.6061940800009</v>
      </c>
      <c r="K33" s="19">
        <f t="shared" si="18"/>
        <v>5551.2219974400005</v>
      </c>
      <c r="L33" s="19">
        <f t="shared" si="18"/>
        <v>5665.2365581200011</v>
      </c>
      <c r="M33" s="19">
        <f t="shared" si="18"/>
        <v>5994.3943015200002</v>
      </c>
      <c r="N33" s="19">
        <f t="shared" si="18"/>
        <v>6976.7335339200017</v>
      </c>
      <c r="O33" s="19">
        <f t="shared" si="18"/>
        <v>6671.3532577200003</v>
      </c>
      <c r="P33" s="19">
        <f t="shared" si="18"/>
        <v>5388.4701997200009</v>
      </c>
      <c r="Q33" s="19">
        <f t="shared" si="18"/>
        <v>5256.5838022799999</v>
      </c>
      <c r="R33" s="19">
        <f t="shared" si="18"/>
        <v>5132.0918538000005</v>
      </c>
      <c r="S33" s="19">
        <f t="shared" si="18"/>
        <v>5269.6291708799999</v>
      </c>
      <c r="T33" s="19">
        <f t="shared" si="18"/>
        <v>5278.2697177200007</v>
      </c>
      <c r="U33" s="19">
        <f t="shared" si="18"/>
        <v>4327.874190720001</v>
      </c>
      <c r="V33" s="19">
        <f t="shared" si="18"/>
        <v>4484.8120446000003</v>
      </c>
      <c r="W33" s="19">
        <f t="shared" si="18"/>
        <v>4290.9561918000009</v>
      </c>
      <c r="X33" s="19">
        <f t="shared" si="18"/>
        <v>4410.1548388800002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279.42319872000002</v>
      </c>
      <c r="H34" s="8">
        <f>TI_EHG_E_E!H34+TI_EHG_CHP_E!H34+TI_EHG_H_E!H34</f>
        <v>818.31098880000013</v>
      </c>
      <c r="I34" s="8">
        <f>TI_EHG_E_E!I34+TI_EHG_CHP_E!I34+TI_EHG_H_E!I34</f>
        <v>727.07072256000015</v>
      </c>
      <c r="J34" s="8">
        <f>TI_EHG_E_E!J34+TI_EHG_CHP_E!J34+TI_EHG_H_E!J34</f>
        <v>729.92192256000021</v>
      </c>
      <c r="K34" s="8">
        <f>TI_EHG_E_E!K34+TI_EHG_CHP_E!K34+TI_EHG_H_E!K34</f>
        <v>573.10301952000009</v>
      </c>
      <c r="L34" s="8">
        <f>TI_EHG_E_E!L34+TI_EHG_CHP_E!L34+TI_EHG_H_E!L34</f>
        <v>333.59703552000002</v>
      </c>
      <c r="M34" s="8">
        <f>TI_EHG_E_E!M34+TI_EHG_CHP_E!M34+TI_EHG_H_E!M34</f>
        <v>578.80521216</v>
      </c>
      <c r="N34" s="8">
        <f>TI_EHG_E_E!N34+TI_EHG_CHP_E!N34+TI_EHG_H_E!N34</f>
        <v>889.59223296000005</v>
      </c>
      <c r="O34" s="8">
        <f>TI_EHG_E_E!O34+TI_EHG_CHP_E!O34+TI_EHG_H_E!O34</f>
        <v>775.54215936000014</v>
      </c>
      <c r="P34" s="8">
        <f>TI_EHG_E_E!P34+TI_EHG_CHP_E!P34+TI_EHG_H_E!P34</f>
        <v>786.94695936000016</v>
      </c>
      <c r="Q34" s="8">
        <f>TI_EHG_E_E!Q34+TI_EHG_CHP_E!Q34+TI_EHG_H_E!Q34</f>
        <v>575.95380480000006</v>
      </c>
      <c r="R34" s="8">
        <f>TI_EHG_E_E!R34+TI_EHG_CHP_E!R34+TI_EHG_H_E!R34</f>
        <v>484.71374592000001</v>
      </c>
      <c r="S34" s="8">
        <f>TI_EHG_E_E!S34+TI_EHG_CHP_E!S34+TI_EHG_H_E!S34</f>
        <v>584.50781952</v>
      </c>
      <c r="T34" s="8">
        <f>TI_EHG_E_E!T34+TI_EHG_CHP_E!T34+TI_EHG_H_E!T34</f>
        <v>596.19214080000017</v>
      </c>
      <c r="U34" s="8">
        <f>TI_EHG_E_E!U34+TI_EHG_CHP_E!U34+TI_EHG_H_E!U34</f>
        <v>687.60347904000002</v>
      </c>
      <c r="V34" s="8">
        <f>TI_EHG_E_E!V34+TI_EHG_CHP_E!V34+TI_EHG_H_E!V34</f>
        <v>786.22285824000016</v>
      </c>
      <c r="W34" s="8">
        <f>TI_EHG_E_E!W34+TI_EHG_CHP_E!W34+TI_EHG_H_E!W34</f>
        <v>735.0028646400001</v>
      </c>
      <c r="X34" s="8">
        <f>TI_EHG_E_E!X34+TI_EHG_CHP_E!X34+TI_EHG_H_E!X34</f>
        <v>687.80316671999992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28.582424640000013</v>
      </c>
      <c r="D35" s="8">
        <f>TI_EHG_E_E!D35+TI_EHG_CHP_E!D35+TI_EHG_H_E!D35</f>
        <v>22.865895360000003</v>
      </c>
      <c r="E35" s="8">
        <f>TI_EHG_E_E!E35+TI_EHG_CHP_E!E35+TI_EHG_H_E!E35</f>
        <v>25.724160000000001</v>
      </c>
      <c r="F35" s="8">
        <f>TI_EHG_E_E!F35+TI_EHG_CHP_E!F35+TI_EHG_H_E!F35</f>
        <v>27.443465279999998</v>
      </c>
      <c r="G35" s="8">
        <f>TI_EHG_E_E!G35+TI_EHG_CHP_E!G35+TI_EHG_H_E!G35</f>
        <v>21.344843520000001</v>
      </c>
      <c r="H35" s="8">
        <f>TI_EHG_E_E!H35+TI_EHG_CHP_E!H35+TI_EHG_H_E!H35</f>
        <v>27.443465279999998</v>
      </c>
      <c r="I35" s="8">
        <f>TI_EHG_E_E!I35+TI_EHG_CHP_E!I35+TI_EHG_H_E!I35</f>
        <v>27.443465279999998</v>
      </c>
      <c r="J35" s="8">
        <f>TI_EHG_E_E!J35+TI_EHG_CHP_E!J35+TI_EHG_H_E!J35</f>
        <v>18.295643519999999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2.9026504799999988</v>
      </c>
      <c r="K36" s="8">
        <f>TI_EHG_E_E!K36+TI_EHG_CHP_E!K36+TI_EHG_H_E!K36</f>
        <v>5.8053009600000003</v>
      </c>
      <c r="L36" s="8">
        <f>TI_EHG_E_E!L36+TI_EHG_CHP_E!L36+TI_EHG_H_E!L36</f>
        <v>2.9026504799999988</v>
      </c>
      <c r="M36" s="8">
        <f>TI_EHG_E_E!M36+TI_EHG_CHP_E!M36+TI_EHG_H_E!M36</f>
        <v>52.2468</v>
      </c>
      <c r="N36" s="8">
        <f>TI_EHG_E_E!N36+TI_EHG_CHP_E!N36+TI_EHG_H_E!N36</f>
        <v>15.39531468</v>
      </c>
      <c r="O36" s="8">
        <f>TI_EHG_E_E!O36+TI_EHG_CHP_E!O36+TI_EHG_H_E!O36</f>
        <v>3.6602290800000006</v>
      </c>
      <c r="P36" s="8">
        <f>TI_EHG_E_E!P36+TI_EHG_CHP_E!P36+TI_EHG_H_E!P36</f>
        <v>14.45487228</v>
      </c>
      <c r="Q36" s="8">
        <f>TI_EHG_E_E!Q36+TI_EHG_CHP_E!Q36+TI_EHG_H_E!Q36</f>
        <v>0.82141056000000012</v>
      </c>
      <c r="R36" s="8">
        <f>TI_EHG_E_E!R36+TI_EHG_CHP_E!R36+TI_EHG_H_E!R36</f>
        <v>0.88228944000000009</v>
      </c>
      <c r="S36" s="8">
        <f>TI_EHG_E_E!S36+TI_EHG_CHP_E!S36+TI_EHG_H_E!S36</f>
        <v>1.1348913600000001</v>
      </c>
      <c r="T36" s="8">
        <f>TI_EHG_E_E!T36+TI_EHG_CHP_E!T36+TI_EHG_H_E!T36</f>
        <v>1.6893889200000003</v>
      </c>
      <c r="U36" s="8">
        <f>TI_EHG_E_E!U36+TI_EHG_CHP_E!U36+TI_EHG_H_E!U36</f>
        <v>1.7211913200000002</v>
      </c>
      <c r="V36" s="8">
        <f>TI_EHG_E_E!V36+TI_EHG_CHP_E!V36+TI_EHG_H_E!V36</f>
        <v>6.2493987599999992</v>
      </c>
      <c r="W36" s="8">
        <f>TI_EHG_E_E!W36+TI_EHG_CHP_E!W36+TI_EHG_H_E!W36</f>
        <v>3.0475785599999994</v>
      </c>
      <c r="X36" s="8">
        <f>TI_EHG_E_E!X36+TI_EHG_CHP_E!X36+TI_EHG_H_E!X36</f>
        <v>4.9577670000000005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242.15859251999998</v>
      </c>
      <c r="D43" s="8">
        <f>TI_EHG_E_E!D43+TI_EHG_CHP_E!D43+TI_EHG_H_E!D43</f>
        <v>270.83555927999998</v>
      </c>
      <c r="E43" s="8">
        <f>TI_EHG_E_E!E43+TI_EHG_CHP_E!E43+TI_EHG_H_E!E43</f>
        <v>149.75612964000001</v>
      </c>
      <c r="F43" s="8">
        <f>TI_EHG_E_E!F43+TI_EHG_CHP_E!F43+TI_EHG_H_E!F43</f>
        <v>173.62047923999998</v>
      </c>
      <c r="G43" s="8">
        <f>TI_EHG_E_E!G43+TI_EHG_CHP_E!G43+TI_EHG_H_E!G43</f>
        <v>249.38218656000004</v>
      </c>
      <c r="H43" s="8">
        <f>TI_EHG_E_E!H43+TI_EHG_CHP_E!H43+TI_EHG_H_E!H43</f>
        <v>429.31580796000003</v>
      </c>
      <c r="I43" s="8">
        <f>TI_EHG_E_E!I43+TI_EHG_CHP_E!I43+TI_EHG_H_E!I43</f>
        <v>318.83048496000004</v>
      </c>
      <c r="J43" s="8">
        <f>TI_EHG_E_E!J43+TI_EHG_CHP_E!J43+TI_EHG_H_E!J43</f>
        <v>325.14416064</v>
      </c>
      <c r="K43" s="8">
        <f>TI_EHG_E_E!K43+TI_EHG_CHP_E!K43+TI_EHG_H_E!K43</f>
        <v>375.651432</v>
      </c>
      <c r="L43" s="8">
        <f>TI_EHG_E_E!L43+TI_EHG_CHP_E!L43+TI_EHG_H_E!L43</f>
        <v>464.03995715999997</v>
      </c>
      <c r="M43" s="8">
        <f>TI_EHG_E_E!M43+TI_EHG_CHP_E!M43+TI_EHG_H_E!M43</f>
        <v>583.99579368000013</v>
      </c>
      <c r="N43" s="8">
        <f>TI_EHG_E_E!N43+TI_EHG_CHP_E!N43+TI_EHG_H_E!N43</f>
        <v>1519.72718508</v>
      </c>
      <c r="O43" s="8">
        <f>TI_EHG_E_E!O43+TI_EHG_CHP_E!O43+TI_EHG_H_E!O43</f>
        <v>1237.7834726399999</v>
      </c>
      <c r="P43" s="8">
        <f>TI_EHG_E_E!P43+TI_EHG_CHP_E!P43+TI_EHG_H_E!P43</f>
        <v>1123.8636146399999</v>
      </c>
      <c r="Q43" s="8">
        <f>TI_EHG_E_E!Q43+TI_EHG_CHP_E!Q43+TI_EHG_H_E!Q43</f>
        <v>1251.5282816399999</v>
      </c>
      <c r="R43" s="8">
        <f>TI_EHG_E_E!R43+TI_EHG_CHP_E!R43+TI_EHG_H_E!R43</f>
        <v>1350.8643704399999</v>
      </c>
      <c r="S43" s="8">
        <f>TI_EHG_E_E!S43+TI_EHG_CHP_E!S43+TI_EHG_H_E!S43</f>
        <v>1396.4093722799996</v>
      </c>
      <c r="T43" s="8">
        <f>TI_EHG_E_E!T43+TI_EHG_CHP_E!T43+TI_EHG_H_E!T43</f>
        <v>1442.1101619599999</v>
      </c>
      <c r="U43" s="8">
        <f>TI_EHG_E_E!U43+TI_EHG_CHP_E!U43+TI_EHG_H_E!U43</f>
        <v>1094.4490564800001</v>
      </c>
      <c r="V43" s="8">
        <f>TI_EHG_E_E!V43+TI_EHG_CHP_E!V43+TI_EHG_H_E!V43</f>
        <v>1319.7641558400001</v>
      </c>
      <c r="W43" s="8">
        <f>TI_EHG_E_E!W43+TI_EHG_CHP_E!W43+TI_EHG_H_E!W43</f>
        <v>1392.0281060400002</v>
      </c>
      <c r="X43" s="8">
        <f>TI_EHG_E_E!X43+TI_EHG_CHP_E!X43+TI_EHG_H_E!X43</f>
        <v>1375.25023584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3730.4632490400004</v>
      </c>
      <c r="D44" s="8">
        <f>TI_EHG_E_E!D44+TI_EHG_CHP_E!D44+TI_EHG_H_E!D44</f>
        <v>2767.3594142400007</v>
      </c>
      <c r="E44" s="8">
        <f>TI_EHG_E_E!E44+TI_EHG_CHP_E!E44+TI_EHG_H_E!E44</f>
        <v>2532.8376000000003</v>
      </c>
      <c r="F44" s="8">
        <f>TI_EHG_E_E!F44+TI_EHG_CHP_E!F44+TI_EHG_H_E!F44</f>
        <v>3223.0166198400007</v>
      </c>
      <c r="G44" s="8">
        <f>TI_EHG_E_E!G44+TI_EHG_CHP_E!G44+TI_EHG_H_E!G44</f>
        <v>3161.0947312800004</v>
      </c>
      <c r="H44" s="8">
        <f>TI_EHG_E_E!H44+TI_EHG_CHP_E!H44+TI_EHG_H_E!H44</f>
        <v>5535.7862983200012</v>
      </c>
      <c r="I44" s="8">
        <f>TI_EHG_E_E!I44+TI_EHG_CHP_E!I44+TI_EHG_H_E!I44</f>
        <v>4777.2474127200003</v>
      </c>
      <c r="J44" s="8">
        <f>TI_EHG_E_E!J44+TI_EHG_CHP_E!J44+TI_EHG_H_E!J44</f>
        <v>4250.9142856800008</v>
      </c>
      <c r="K44" s="8">
        <f>TI_EHG_E_E!K44+TI_EHG_CHP_E!K44+TI_EHG_H_E!K44</f>
        <v>3805.0794187199999</v>
      </c>
      <c r="L44" s="8">
        <f>TI_EHG_E_E!L44+TI_EHG_CHP_E!L44+TI_EHG_H_E!L44</f>
        <v>3842.2318831200009</v>
      </c>
      <c r="M44" s="8">
        <f>TI_EHG_E_E!M44+TI_EHG_CHP_E!M44+TI_EHG_H_E!M44</f>
        <v>4272.5869048800005</v>
      </c>
      <c r="N44" s="8">
        <f>TI_EHG_E_E!N44+TI_EHG_CHP_E!N44+TI_EHG_H_E!N44</f>
        <v>3902.9336071200009</v>
      </c>
      <c r="O44" s="8">
        <f>TI_EHG_E_E!O44+TI_EHG_CHP_E!O44+TI_EHG_H_E!O44</f>
        <v>3989.4412960799996</v>
      </c>
      <c r="P44" s="8">
        <f>TI_EHG_E_E!P44+TI_EHG_CHP_E!P44+TI_EHG_H_E!P44</f>
        <v>2885.6894630400006</v>
      </c>
      <c r="Q44" s="8">
        <f>TI_EHG_E_E!Q44+TI_EHG_CHP_E!Q44+TI_EHG_H_E!Q44</f>
        <v>2892.4144394400005</v>
      </c>
      <c r="R44" s="8">
        <f>TI_EHG_E_E!R44+TI_EHG_CHP_E!R44+TI_EHG_H_E!R44</f>
        <v>2911.1983977600007</v>
      </c>
      <c r="S44" s="8">
        <f>TI_EHG_E_E!S44+TI_EHG_CHP_E!S44+TI_EHG_H_E!S44</f>
        <v>2859.6204619200003</v>
      </c>
      <c r="T44" s="8">
        <f>TI_EHG_E_E!T44+TI_EHG_CHP_E!T44+TI_EHG_H_E!T44</f>
        <v>2853.4842518400001</v>
      </c>
      <c r="U44" s="8">
        <f>TI_EHG_E_E!U44+TI_EHG_CHP_E!U44+TI_EHG_H_E!U44</f>
        <v>2314.2464704800009</v>
      </c>
      <c r="V44" s="8">
        <f>TI_EHG_E_E!V44+TI_EHG_CHP_E!V44+TI_EHG_H_E!V44</f>
        <v>2283.15303288</v>
      </c>
      <c r="W44" s="8">
        <f>TI_EHG_E_E!W44+TI_EHG_CHP_E!W44+TI_EHG_H_E!W44</f>
        <v>2113.5217377600002</v>
      </c>
      <c r="X44" s="8">
        <f>TI_EHG_E_E!X44+TI_EHG_CHP_E!X44+TI_EHG_H_E!X44</f>
        <v>2306.8003737600006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22.181093999999998</v>
      </c>
      <c r="D48" s="8">
        <f>TI_EHG_E_E!D48+TI_EHG_CHP_E!D48+TI_EHG_H_E!D48</f>
        <v>95.062383000000011</v>
      </c>
      <c r="E48" s="8">
        <f>TI_EHG_E_E!E48+TI_EHG_CHP_E!E48+TI_EHG_H_E!E48</f>
        <v>95.062383000000011</v>
      </c>
      <c r="F48" s="8">
        <f>TI_EHG_E_E!F48+TI_EHG_CHP_E!F48+TI_EHG_H_E!F48</f>
        <v>530.39996099999985</v>
      </c>
      <c r="G48" s="8">
        <f>TI_EHG_E_E!G48+TI_EHG_CHP_E!G48+TI_EHG_H_E!G48</f>
        <v>670.79996100000028</v>
      </c>
      <c r="H48" s="8">
        <f>TI_EHG_E_E!H48+TI_EHG_CHP_E!H48+TI_EHG_H_E!H48</f>
        <v>645.84</v>
      </c>
      <c r="I48" s="8">
        <f>TI_EHG_E_E!I48+TI_EHG_CHP_E!I48+TI_EHG_H_E!I48</f>
        <v>502.31996099999986</v>
      </c>
      <c r="J48" s="8">
        <f>TI_EHG_E_E!J48+TI_EHG_CHP_E!J48+TI_EHG_H_E!J48</f>
        <v>430.56011699999999</v>
      </c>
      <c r="K48" s="8">
        <f>TI_EHG_E_E!K48+TI_EHG_CHP_E!K48+TI_EHG_H_E!K48</f>
        <v>193.43996099999998</v>
      </c>
      <c r="L48" s="8">
        <f>TI_EHG_E_E!L48+TI_EHG_CHP_E!L48+TI_EHG_H_E!L48</f>
        <v>180.96015600000001</v>
      </c>
      <c r="M48" s="8">
        <f>TI_EHG_E_E!M48+TI_EHG_CHP_E!M48+TI_EHG_H_E!M48</f>
        <v>40.560155999999999</v>
      </c>
      <c r="N48" s="8">
        <f>TI_EHG_E_E!N48+TI_EHG_CHP_E!N48+TI_EHG_H_E!N48</f>
        <v>37.440117000000001</v>
      </c>
      <c r="O48" s="8">
        <f>TI_EHG_E_E!O48+TI_EHG_CHP_E!O48+TI_EHG_H_E!O48</f>
        <v>124.800156</v>
      </c>
      <c r="P48" s="8">
        <f>TI_EHG_E_E!P48+TI_EHG_CHP_E!P48+TI_EHG_H_E!P48</f>
        <v>59.280039000000009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88.399799999999999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178.85654460000001</v>
      </c>
      <c r="H50" s="8">
        <f>TI_EHG_E_E!H50+TI_EHG_CHP_E!H50+TI_EHG_H_E!H50</f>
        <v>1662.4854291599997</v>
      </c>
      <c r="I50" s="8">
        <f>TI_EHG_E_E!I50+TI_EHG_CHP_E!I50+TI_EHG_H_E!I50</f>
        <v>1577.45564064</v>
      </c>
      <c r="J50" s="8">
        <f>TI_EHG_E_E!J50+TI_EHG_CHP_E!J50+TI_EHG_H_E!J50</f>
        <v>1084.8674142000002</v>
      </c>
      <c r="K50" s="8">
        <f>TI_EHG_E_E!K50+TI_EHG_CHP_E!K50+TI_EHG_H_E!K50</f>
        <v>598.14286523999999</v>
      </c>
      <c r="L50" s="8">
        <f>TI_EHG_E_E!L50+TI_EHG_CHP_E!L50+TI_EHG_H_E!L50</f>
        <v>841.50487584000007</v>
      </c>
      <c r="M50" s="8">
        <f>TI_EHG_E_E!M50+TI_EHG_CHP_E!M50+TI_EHG_H_E!M50</f>
        <v>466.19943479999989</v>
      </c>
      <c r="N50" s="8">
        <f>TI_EHG_E_E!N50+TI_EHG_CHP_E!N50+TI_EHG_H_E!N50</f>
        <v>611.64507708000008</v>
      </c>
      <c r="O50" s="8">
        <f>TI_EHG_E_E!O50+TI_EHG_CHP_E!O50+TI_EHG_H_E!O50</f>
        <v>540.12594455999999</v>
      </c>
      <c r="P50" s="8">
        <f>TI_EHG_E_E!P50+TI_EHG_CHP_E!P50+TI_EHG_H_E!P50</f>
        <v>518.23525140000004</v>
      </c>
      <c r="Q50" s="8">
        <f>TI_EHG_E_E!Q50+TI_EHG_CHP_E!Q50+TI_EHG_H_E!Q50</f>
        <v>535.86586583999997</v>
      </c>
      <c r="R50" s="8">
        <f>TI_EHG_E_E!R50+TI_EHG_CHP_E!R50+TI_EHG_H_E!R50</f>
        <v>384.43305024</v>
      </c>
      <c r="S50" s="8">
        <f>TI_EHG_E_E!S50+TI_EHG_CHP_E!S50+TI_EHG_H_E!S50</f>
        <v>427.95662579999998</v>
      </c>
      <c r="T50" s="8">
        <f>TI_EHG_E_E!T50+TI_EHG_CHP_E!T50+TI_EHG_H_E!T50</f>
        <v>384.79377419999997</v>
      </c>
      <c r="U50" s="8">
        <f>TI_EHG_E_E!U50+TI_EHG_CHP_E!U50+TI_EHG_H_E!U50</f>
        <v>229.85399340000001</v>
      </c>
      <c r="V50" s="8">
        <f>TI_EHG_E_E!V50+TI_EHG_CHP_E!V50+TI_EHG_H_E!V50</f>
        <v>89.422598879999995</v>
      </c>
      <c r="W50" s="8">
        <f>TI_EHG_E_E!W50+TI_EHG_CHP_E!W50+TI_EHG_H_E!W50</f>
        <v>47.35590479999999</v>
      </c>
      <c r="X50" s="8">
        <f>TI_EHG_E_E!X50+TI_EHG_CHP_E!X50+TI_EHG_H_E!X50</f>
        <v>35.343295560000001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7046.1582048</v>
      </c>
      <c r="D51" s="27">
        <f>TI_EHG_E_E!D51+TI_EHG_CHP_E!D51+TI_EHG_H_E!D51</f>
        <v>9867.790037159999</v>
      </c>
      <c r="E51" s="27">
        <f>TI_EHG_E_E!E51+TI_EHG_CHP_E!E51+TI_EHG_H_E!E51</f>
        <v>11238.438027959997</v>
      </c>
      <c r="F51" s="27">
        <f>TI_EHG_E_E!F51+TI_EHG_CHP_E!F51+TI_EHG_H_E!F51</f>
        <v>11278.798926120002</v>
      </c>
      <c r="G51" s="27">
        <f>TI_EHG_E_E!G51+TI_EHG_CHP_E!G51+TI_EHG_H_E!G51</f>
        <v>11585.327553359999</v>
      </c>
      <c r="H51" s="27">
        <f>TI_EHG_E_E!H51+TI_EHG_CHP_E!H51+TI_EHG_H_E!H51</f>
        <v>12831.033596040001</v>
      </c>
      <c r="I51" s="27">
        <f>TI_EHG_E_E!I51+TI_EHG_CHP_E!I51+TI_EHG_H_E!I51</f>
        <v>12990.248762040002</v>
      </c>
      <c r="J51" s="27">
        <f>TI_EHG_E_E!J51+TI_EHG_CHP_E!J51+TI_EHG_H_E!J51</f>
        <v>13217.227364879998</v>
      </c>
      <c r="K51" s="27">
        <f>TI_EHG_E_E!K51+TI_EHG_CHP_E!K51+TI_EHG_H_E!K51</f>
        <v>13192.206540480001</v>
      </c>
      <c r="L51" s="27">
        <f>TI_EHG_E_E!L51+TI_EHG_CHP_E!L51+TI_EHG_H_E!L51</f>
        <v>16354.388575800001</v>
      </c>
      <c r="M51" s="27">
        <f>TI_EHG_E_E!M51+TI_EHG_CHP_E!M51+TI_EHG_H_E!M51</f>
        <v>17423.330138280002</v>
      </c>
      <c r="N51" s="27">
        <f>TI_EHG_E_E!N51+TI_EHG_CHP_E!N51+TI_EHG_H_E!N51</f>
        <v>13916.827710720001</v>
      </c>
      <c r="O51" s="27">
        <f>TI_EHG_E_E!O51+TI_EHG_CHP_E!O51+TI_EHG_H_E!O51</f>
        <v>12102.259522319999</v>
      </c>
      <c r="P51" s="27">
        <f>TI_EHG_E_E!P51+TI_EHG_CHP_E!P51+TI_EHG_H_E!P51</f>
        <v>9881.0921325600029</v>
      </c>
      <c r="Q51" s="27">
        <f>TI_EHG_E_E!Q51+TI_EHG_CHP_E!Q51+TI_EHG_H_E!Q51</f>
        <v>7256.9711213999999</v>
      </c>
      <c r="R51" s="27">
        <f>TI_EHG_E_E!R51+TI_EHG_CHP_E!R51+TI_EHG_H_E!R51</f>
        <v>10556.852918040002</v>
      </c>
      <c r="S51" s="27">
        <f>TI_EHG_E_E!S51+TI_EHG_CHP_E!S51+TI_EHG_H_E!S51</f>
        <v>15340.6856988</v>
      </c>
      <c r="T51" s="27">
        <f>TI_EHG_E_E!T51+TI_EHG_CHP_E!T51+TI_EHG_H_E!T51</f>
        <v>17117.591982479997</v>
      </c>
      <c r="U51" s="27">
        <f>TI_EHG_E_E!U51+TI_EHG_CHP_E!U51+TI_EHG_H_E!U51</f>
        <v>13558.238440560001</v>
      </c>
      <c r="V51" s="27">
        <f>TI_EHG_E_E!V51+TI_EHG_CHP_E!V51+TI_EHG_H_E!V51</f>
        <v>16827.286196160003</v>
      </c>
      <c r="W51" s="27">
        <f>TI_EHG_E_E!W51+TI_EHG_CHP_E!W51+TI_EHG_H_E!W51</f>
        <v>15433.413613200002</v>
      </c>
      <c r="X51" s="27">
        <f>TI_EHG_E_E!X51+TI_EHG_CHP_E!X51+TI_EHG_H_E!X51</f>
        <v>14885.612058240002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3484.7989333591186</v>
      </c>
      <c r="D52" s="27">
        <f t="shared" ref="D52:X52" si="20">SUM(D53:D54)</f>
        <v>3532.6552228783517</v>
      </c>
      <c r="E52" s="27">
        <f t="shared" si="20"/>
        <v>3644.7223898381267</v>
      </c>
      <c r="F52" s="27">
        <f t="shared" si="20"/>
        <v>3711.9727050997139</v>
      </c>
      <c r="G52" s="27">
        <f t="shared" si="20"/>
        <v>3987.6348095972908</v>
      </c>
      <c r="H52" s="27">
        <f t="shared" si="20"/>
        <v>4405.2413713370634</v>
      </c>
      <c r="I52" s="27">
        <f t="shared" si="20"/>
        <v>4288.186667603255</v>
      </c>
      <c r="J52" s="27">
        <f t="shared" si="20"/>
        <v>4470.4826839471889</v>
      </c>
      <c r="K52" s="27">
        <f t="shared" si="20"/>
        <v>4589.7013293349619</v>
      </c>
      <c r="L52" s="27">
        <f t="shared" si="20"/>
        <v>4837.0100940743305</v>
      </c>
      <c r="M52" s="27">
        <f t="shared" si="20"/>
        <v>5073.6459908694724</v>
      </c>
      <c r="N52" s="27">
        <f t="shared" si="20"/>
        <v>5349.2210351563399</v>
      </c>
      <c r="O52" s="27">
        <f t="shared" si="20"/>
        <v>5750.4225998600305</v>
      </c>
      <c r="P52" s="27">
        <f t="shared" si="20"/>
        <v>5869.2196433815743</v>
      </c>
      <c r="Q52" s="27">
        <f t="shared" si="20"/>
        <v>6226.4770788552332</v>
      </c>
      <c r="R52" s="27">
        <f t="shared" si="20"/>
        <v>6375.326257658292</v>
      </c>
      <c r="S52" s="27">
        <f t="shared" si="20"/>
        <v>6444.5563090028991</v>
      </c>
      <c r="T52" s="27">
        <f t="shared" si="20"/>
        <v>6432.330596729269</v>
      </c>
      <c r="U52" s="27">
        <f t="shared" si="20"/>
        <v>6296.3443153555972</v>
      </c>
      <c r="V52" s="27">
        <f t="shared" si="20"/>
        <v>6522.7583121987282</v>
      </c>
      <c r="W52" s="27">
        <f t="shared" si="20"/>
        <v>6374.7063400081879</v>
      </c>
      <c r="X52" s="27">
        <f t="shared" si="20"/>
        <v>6409.8019538088338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141.94374479999996</v>
      </c>
      <c r="K53" s="8">
        <f>TI_EHG_E_E!K53+TI_EHG_CHP_E!K53+TI_EHG_H_E!K53</f>
        <v>151.20499679999998</v>
      </c>
      <c r="L53" s="8">
        <f>TI_EHG_E_E!L53+TI_EHG_CHP_E!L53+TI_EHG_H_E!L53</f>
        <v>153.0793836</v>
      </c>
      <c r="M53" s="8">
        <f>TI_EHG_E_E!M53+TI_EHG_CHP_E!M53+TI_EHG_H_E!M53</f>
        <v>154.48169879999998</v>
      </c>
      <c r="N53" s="8">
        <f>TI_EHG_E_E!N53+TI_EHG_CHP_E!N53+TI_EHG_H_E!N53</f>
        <v>322.1577216</v>
      </c>
      <c r="O53" s="8">
        <f>TI_EHG_E_E!O53+TI_EHG_CHP_E!O53+TI_EHG_H_E!O53</f>
        <v>349.68356279999995</v>
      </c>
      <c r="P53" s="8">
        <f>TI_EHG_E_E!P53+TI_EHG_CHP_E!P53+TI_EHG_H_E!P53</f>
        <v>291.21875640000002</v>
      </c>
      <c r="Q53" s="8">
        <f>TI_EHG_E_E!Q53+TI_EHG_CHP_E!Q53+TI_EHG_H_E!Q53</f>
        <v>468.57198959999999</v>
      </c>
      <c r="R53" s="8">
        <f>TI_EHG_E_E!R53+TI_EHG_CHP_E!R53+TI_EHG_H_E!R53</f>
        <v>681.35478839999985</v>
      </c>
      <c r="S53" s="8">
        <f>TI_EHG_E_E!S53+TI_EHG_CHP_E!S53+TI_EHG_H_E!S53</f>
        <v>645.76203120000002</v>
      </c>
      <c r="T53" s="8">
        <f>TI_EHG_E_E!T53+TI_EHG_CHP_E!T53+TI_EHG_H_E!T53</f>
        <v>572.17034160000014</v>
      </c>
      <c r="U53" s="8">
        <f>TI_EHG_E_E!U53+TI_EHG_CHP_E!U53+TI_EHG_H_E!U53</f>
        <v>497.73798360000006</v>
      </c>
      <c r="V53" s="8">
        <f>TI_EHG_E_E!V53+TI_EHG_CHP_E!V53+TI_EHG_H_E!V53</f>
        <v>613.9540836000001</v>
      </c>
      <c r="W53" s="8">
        <f>TI_EHG_E_E!W53+TI_EHG_CHP_E!W53+TI_EHG_H_E!W53</f>
        <v>575.51860080000006</v>
      </c>
      <c r="X53" s="8">
        <f>TI_EHG_E_E!X53+TI_EHG_CHP_E!X53+TI_EHG_H_E!X53</f>
        <v>550.44938519999994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3484.7989333591186</v>
      </c>
      <c r="D54" s="45">
        <f>TI_EHG_E_E!D54+TI_EHG_CHP_E!D54+TI_EHG_H_E!D54</f>
        <v>3532.6552228783517</v>
      </c>
      <c r="E54" s="45">
        <f>TI_EHG_E_E!E54+TI_EHG_CHP_E!E54+TI_EHG_H_E!E54</f>
        <v>3644.7223898381267</v>
      </c>
      <c r="F54" s="45">
        <f>TI_EHG_E_E!F54+TI_EHG_CHP_E!F54+TI_EHG_H_E!F54</f>
        <v>3711.9727050997139</v>
      </c>
      <c r="G54" s="45">
        <f>TI_EHG_E_E!G54+TI_EHG_CHP_E!G54+TI_EHG_H_E!G54</f>
        <v>3987.6348095972908</v>
      </c>
      <c r="H54" s="45">
        <f>TI_EHG_E_E!H54+TI_EHG_CHP_E!H54+TI_EHG_H_E!H54</f>
        <v>4405.2413713370634</v>
      </c>
      <c r="I54" s="45">
        <f>TI_EHG_E_E!I54+TI_EHG_CHP_E!I54+TI_EHG_H_E!I54</f>
        <v>4288.186667603255</v>
      </c>
      <c r="J54" s="45">
        <f>TI_EHG_E_E!J54+TI_EHG_CHP_E!J54+TI_EHG_H_E!J54</f>
        <v>4328.538939147189</v>
      </c>
      <c r="K54" s="45">
        <f>TI_EHG_E_E!K54+TI_EHG_CHP_E!K54+TI_EHG_H_E!K54</f>
        <v>4438.4963325349618</v>
      </c>
      <c r="L54" s="45">
        <f>TI_EHG_E_E!L54+TI_EHG_CHP_E!L54+TI_EHG_H_E!L54</f>
        <v>4683.9307104743302</v>
      </c>
      <c r="M54" s="45">
        <f>TI_EHG_E_E!M54+TI_EHG_CHP_E!M54+TI_EHG_H_E!M54</f>
        <v>4919.1642920694721</v>
      </c>
      <c r="N54" s="45">
        <f>TI_EHG_E_E!N54+TI_EHG_CHP_E!N54+TI_EHG_H_E!N54</f>
        <v>5027.0633135563403</v>
      </c>
      <c r="O54" s="45">
        <f>TI_EHG_E_E!O54+TI_EHG_CHP_E!O54+TI_EHG_H_E!O54</f>
        <v>5400.7390370600306</v>
      </c>
      <c r="P54" s="45">
        <f>TI_EHG_E_E!P54+TI_EHG_CHP_E!P54+TI_EHG_H_E!P54</f>
        <v>5578.0008869815747</v>
      </c>
      <c r="Q54" s="45">
        <f>TI_EHG_E_E!Q54+TI_EHG_CHP_E!Q54+TI_EHG_H_E!Q54</f>
        <v>5757.9050892552332</v>
      </c>
      <c r="R54" s="45">
        <f>TI_EHG_E_E!R54+TI_EHG_CHP_E!R54+TI_EHG_H_E!R54</f>
        <v>5693.971469258292</v>
      </c>
      <c r="S54" s="45">
        <f>TI_EHG_E_E!S54+TI_EHG_CHP_E!S54+TI_EHG_H_E!S54</f>
        <v>5798.7942778028992</v>
      </c>
      <c r="T54" s="45">
        <f>TI_EHG_E_E!T54+TI_EHG_CHP_E!T54+TI_EHG_H_E!T54</f>
        <v>5860.160255129269</v>
      </c>
      <c r="U54" s="45">
        <f>TI_EHG_E_E!U54+TI_EHG_CHP_E!U54+TI_EHG_H_E!U54</f>
        <v>5798.6063317555972</v>
      </c>
      <c r="V54" s="45">
        <f>TI_EHG_E_E!V54+TI_EHG_CHP_E!V54+TI_EHG_H_E!V54</f>
        <v>5908.8042285987285</v>
      </c>
      <c r="W54" s="45">
        <f>TI_EHG_E_E!W54+TI_EHG_CHP_E!W54+TI_EHG_H_E!W54</f>
        <v>5799.1877392081878</v>
      </c>
      <c r="X54" s="45">
        <f>TI_EHG_E_E!X54+TI_EHG_CHP_E!X54+TI_EHG_H_E!X54</f>
        <v>5859.3525686088342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4192.7640667199994</v>
      </c>
      <c r="D61" s="49">
        <f t="shared" si="21"/>
        <v>4230.3317961600005</v>
      </c>
      <c r="E61" s="49">
        <f t="shared" si="21"/>
        <v>4471.9486862399999</v>
      </c>
      <c r="F61" s="49">
        <f t="shared" si="21"/>
        <v>4586.1504436799996</v>
      </c>
      <c r="G61" s="49">
        <f t="shared" si="21"/>
        <v>4903.4932847999999</v>
      </c>
      <c r="H61" s="49">
        <f t="shared" si="21"/>
        <v>7562.3672181599986</v>
      </c>
      <c r="I61" s="49">
        <f t="shared" si="21"/>
        <v>7458.2305092000006</v>
      </c>
      <c r="J61" s="49">
        <f t="shared" si="21"/>
        <v>9287.7317855999991</v>
      </c>
      <c r="K61" s="49">
        <f t="shared" si="21"/>
        <v>9943.8590433600002</v>
      </c>
      <c r="L61" s="49">
        <f t="shared" si="21"/>
        <v>9703.8151372799985</v>
      </c>
      <c r="M61" s="49">
        <f t="shared" si="21"/>
        <v>11945.055676319997</v>
      </c>
      <c r="N61" s="49">
        <f t="shared" si="21"/>
        <v>10276.923017519999</v>
      </c>
      <c r="O61" s="49">
        <f t="shared" si="21"/>
        <v>10816.404964559999</v>
      </c>
      <c r="P61" s="49">
        <f t="shared" si="21"/>
        <v>12499.28113824</v>
      </c>
      <c r="Q61" s="49">
        <f t="shared" si="21"/>
        <v>13136.816304719998</v>
      </c>
      <c r="R61" s="49">
        <f t="shared" si="21"/>
        <v>14362.719984719999</v>
      </c>
      <c r="S61" s="49">
        <f t="shared" si="21"/>
        <v>16139.632259519996</v>
      </c>
      <c r="T61" s="49">
        <f t="shared" si="21"/>
        <v>16350.746312159999</v>
      </c>
      <c r="U61" s="49">
        <f t="shared" si="21"/>
        <v>16608.19735368</v>
      </c>
      <c r="V61" s="49">
        <f t="shared" si="21"/>
        <v>17197.301429279996</v>
      </c>
      <c r="W61" s="49">
        <f t="shared" si="21"/>
        <v>16612.2406152</v>
      </c>
      <c r="X61" s="49">
        <f t="shared" si="21"/>
        <v>17968.595463360001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786.12791040000002</v>
      </c>
      <c r="D62" s="52">
        <f>TI_EHG_E_E!D62+TI_EHG_CHP_E!D62+TI_EHG_H_E!D62</f>
        <v>741.21626880000008</v>
      </c>
      <c r="E62" s="52">
        <f>TI_EHG_E_E!E62+TI_EHG_CHP_E!E62+TI_EHG_H_E!E62</f>
        <v>806.84795519999977</v>
      </c>
      <c r="F62" s="52">
        <f>TI_EHG_E_E!F62+TI_EHG_CHP_E!F62+TI_EHG_H_E!F62</f>
        <v>831.6</v>
      </c>
      <c r="G62" s="52">
        <f>TI_EHG_E_E!G62+TI_EHG_CHP_E!G62+TI_EHG_H_E!G62</f>
        <v>844.25604479999981</v>
      </c>
      <c r="H62" s="52">
        <f>TI_EHG_E_E!H62+TI_EHG_CHP_E!H62+TI_EHG_H_E!H62</f>
        <v>2988.7199999999993</v>
      </c>
      <c r="I62" s="52">
        <f>TI_EHG_E_E!I62+TI_EHG_CHP_E!I62+TI_EHG_H_E!I62</f>
        <v>2964.5280000000002</v>
      </c>
      <c r="J62" s="52">
        <f>TI_EHG_E_E!J62+TI_EHG_CHP_E!J62+TI_EHG_H_E!J62</f>
        <v>4697.6158655999989</v>
      </c>
      <c r="K62" s="52">
        <f>TI_EHG_E_E!K62+TI_EHG_CHP_E!K62+TI_EHG_H_E!K62</f>
        <v>5148.5281344000005</v>
      </c>
      <c r="L62" s="52">
        <f>TI_EHG_E_E!L62+TI_EHG_CHP_E!L62+TI_EHG_H_E!L62</f>
        <v>4577.7755520000001</v>
      </c>
      <c r="M62" s="52">
        <f>TI_EHG_E_E!M62+TI_EHG_CHP_E!M62+TI_EHG_H_E!M62</f>
        <v>6572.1599999999989</v>
      </c>
      <c r="N62" s="52">
        <f>TI_EHG_E_E!N62+TI_EHG_CHP_E!N62+TI_EHG_H_E!N62</f>
        <v>4851.4644863999993</v>
      </c>
      <c r="O62" s="52">
        <f>TI_EHG_E_E!O62+TI_EHG_CHP_E!O62+TI_EHG_H_E!O62</f>
        <v>5061.3486335999996</v>
      </c>
      <c r="P62" s="52">
        <f>TI_EHG_E_E!P62+TI_EHG_CHP_E!P62+TI_EHG_H_E!P62</f>
        <v>6504.2207999999991</v>
      </c>
      <c r="Q62" s="52">
        <f>TI_EHG_E_E!Q62+TI_EHG_CHP_E!Q62+TI_EHG_H_E!Q62</f>
        <v>7030.429055999999</v>
      </c>
      <c r="R62" s="52">
        <f>TI_EHG_E_E!R62+TI_EHG_CHP_E!R62+TI_EHG_H_E!R62</f>
        <v>8198.6321088000004</v>
      </c>
      <c r="S62" s="52">
        <f>TI_EHG_E_E!S62+TI_EHG_CHP_E!S62+TI_EHG_H_E!S62</f>
        <v>9884.6725823999968</v>
      </c>
      <c r="T62" s="52">
        <f>TI_EHG_E_E!T62+TI_EHG_CHP_E!T62+TI_EHG_H_E!T62</f>
        <v>10035.6242112</v>
      </c>
      <c r="U62" s="52">
        <f>TI_EHG_E_E!U62+TI_EHG_CHP_E!U62+TI_EHG_H_E!U62</f>
        <v>10271.084947200001</v>
      </c>
      <c r="V62" s="52">
        <f>TI_EHG_E_E!V62+TI_EHG_CHP_E!V62+TI_EHG_H_E!V62</f>
        <v>10714.797273599999</v>
      </c>
      <c r="W62" s="52">
        <f>TI_EHG_E_E!W62+TI_EHG_CHP_E!W62+TI_EHG_H_E!W62</f>
        <v>10202.237740799999</v>
      </c>
      <c r="X62" s="52">
        <f>TI_EHG_E_E!X62+TI_EHG_CHP_E!X62+TI_EHG_H_E!X62</f>
        <v>11359.238688000001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154.73635632</v>
      </c>
      <c r="D64" s="52">
        <f>TI_EHG_E_E!D64+TI_EHG_CHP_E!D64+TI_EHG_H_E!D64</f>
        <v>188.31548736000002</v>
      </c>
      <c r="E64" s="52">
        <f>TI_EHG_E_E!E64+TI_EHG_CHP_E!E64+TI_EHG_H_E!E64</f>
        <v>255.2005310399999</v>
      </c>
      <c r="F64" s="52">
        <f>TI_EHG_E_E!F64+TI_EHG_CHP_E!F64+TI_EHG_H_E!F64</f>
        <v>268.85044367999996</v>
      </c>
      <c r="G64" s="52">
        <f>TI_EHG_E_E!G64+TI_EHG_CHP_E!G64+TI_EHG_H_E!G64</f>
        <v>300.73679999999996</v>
      </c>
      <c r="H64" s="52">
        <f>TI_EHG_E_E!H64+TI_EHG_CHP_E!H64+TI_EHG_H_E!H64</f>
        <v>438.54717815999987</v>
      </c>
      <c r="I64" s="52">
        <f>TI_EHG_E_E!I64+TI_EHG_CHP_E!I64+TI_EHG_H_E!I64</f>
        <v>484.9027092</v>
      </c>
      <c r="J64" s="52">
        <f>TI_EHG_E_E!J64+TI_EHG_CHP_E!J64+TI_EHG_H_E!J64</f>
        <v>510.5646000000001</v>
      </c>
      <c r="K64" s="52">
        <f>TI_EHG_E_E!K64+TI_EHG_CHP_E!K64+TI_EHG_H_E!K64</f>
        <v>577.72246896000001</v>
      </c>
      <c r="L64" s="52">
        <f>TI_EHG_E_E!L64+TI_EHG_CHP_E!L64+TI_EHG_H_E!L64</f>
        <v>756.04602527999987</v>
      </c>
      <c r="M64" s="52">
        <f>TI_EHG_E_E!M64+TI_EHG_CHP_E!M64+TI_EHG_H_E!M64</f>
        <v>865.30075632000012</v>
      </c>
      <c r="N64" s="52">
        <f>TI_EHG_E_E!N64+TI_EHG_CHP_E!N64+TI_EHG_H_E!N64</f>
        <v>907.50317112000005</v>
      </c>
      <c r="O64" s="52">
        <f>TI_EHG_E_E!O64+TI_EHG_CHP_E!O64+TI_EHG_H_E!O64</f>
        <v>992.77365095999994</v>
      </c>
      <c r="P64" s="52">
        <f>TI_EHG_E_E!P64+TI_EHG_CHP_E!P64+TI_EHG_H_E!P64</f>
        <v>1129.57213824</v>
      </c>
      <c r="Q64" s="52">
        <f>TI_EHG_E_E!Q64+TI_EHG_CHP_E!Q64+TI_EHG_H_E!Q64</f>
        <v>1137.6179287199998</v>
      </c>
      <c r="R64" s="52">
        <f>TI_EHG_E_E!R64+TI_EHG_CHP_E!R64+TI_EHG_H_E!R64</f>
        <v>1284.8460861600004</v>
      </c>
      <c r="S64" s="52">
        <f>TI_EHG_E_E!S64+TI_EHG_CHP_E!S64+TI_EHG_H_E!S64</f>
        <v>1322.7344020800001</v>
      </c>
      <c r="T64" s="52">
        <f>TI_EHG_E_E!T64+TI_EHG_CHP_E!T64+TI_EHG_H_E!T64</f>
        <v>1339.0830835199999</v>
      </c>
      <c r="U64" s="52">
        <f>TI_EHG_E_E!U64+TI_EHG_CHP_E!U64+TI_EHG_H_E!U64</f>
        <v>1418.3107192800001</v>
      </c>
      <c r="V64" s="52">
        <f>TI_EHG_E_E!V64+TI_EHG_CHP_E!V64+TI_EHG_H_E!V64</f>
        <v>1513.1727374400002</v>
      </c>
      <c r="W64" s="52">
        <f>TI_EHG_E_E!W64+TI_EHG_CHP_E!W64+TI_EHG_H_E!W64</f>
        <v>1569.5076196800001</v>
      </c>
      <c r="X64" s="52">
        <f>TI_EHG_E_E!X64+TI_EHG_CHP_E!X64+TI_EHG_H_E!X64</f>
        <v>1777.9323744000001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3251.8997999999997</v>
      </c>
      <c r="D65" s="52">
        <f>TI_EHG_E_E!D65+TI_EHG_CHP_E!D65+TI_EHG_H_E!D65</f>
        <v>3300.8000400000001</v>
      </c>
      <c r="E65" s="52">
        <f>TI_EHG_E_E!E65+TI_EHG_CHP_E!E65+TI_EHG_H_E!E65</f>
        <v>3409.9002000000005</v>
      </c>
      <c r="F65" s="52">
        <f>TI_EHG_E_E!F65+TI_EHG_CHP_E!F65+TI_EHG_H_E!F65</f>
        <v>3485.7</v>
      </c>
      <c r="G65" s="52">
        <f>TI_EHG_E_E!G65+TI_EHG_CHP_E!G65+TI_EHG_H_E!G65</f>
        <v>3758.5004399999998</v>
      </c>
      <c r="H65" s="52">
        <f>TI_EHG_E_E!H65+TI_EHG_CHP_E!H65+TI_EHG_H_E!H65</f>
        <v>4135.1000399999994</v>
      </c>
      <c r="I65" s="52">
        <f>TI_EHG_E_E!I65+TI_EHG_CHP_E!I65+TI_EHG_H_E!I65</f>
        <v>4008.7997999999998</v>
      </c>
      <c r="J65" s="52">
        <f>TI_EHG_E_E!J65+TI_EHG_CHP_E!J65+TI_EHG_H_E!J65</f>
        <v>4079.55132</v>
      </c>
      <c r="K65" s="52">
        <f>TI_EHG_E_E!K65+TI_EHG_CHP_E!K65+TI_EHG_H_E!K65</f>
        <v>4217.60844</v>
      </c>
      <c r="L65" s="52">
        <f>TI_EHG_E_E!L65+TI_EHG_CHP_E!L65+TI_EHG_H_E!L65</f>
        <v>4369.9935599999999</v>
      </c>
      <c r="M65" s="52">
        <f>TI_EHG_E_E!M65+TI_EHG_CHP_E!M65+TI_EHG_H_E!M65</f>
        <v>4507.5949199999986</v>
      </c>
      <c r="N65" s="52">
        <f>TI_EHG_E_E!N65+TI_EHG_CHP_E!N65+TI_EHG_H_E!N65</f>
        <v>4517.9553599999999</v>
      </c>
      <c r="O65" s="52">
        <f>TI_EHG_E_E!O65+TI_EHG_CHP_E!O65+TI_EHG_H_E!O65</f>
        <v>4762.2826800000003</v>
      </c>
      <c r="P65" s="52">
        <f>TI_EHG_E_E!P65+TI_EHG_CHP_E!P65+TI_EHG_H_E!P65</f>
        <v>4865.4881999999998</v>
      </c>
      <c r="Q65" s="52">
        <f>TI_EHG_E_E!Q65+TI_EHG_CHP_E!Q65+TI_EHG_H_E!Q65</f>
        <v>4968.7693199999994</v>
      </c>
      <c r="R65" s="52">
        <f>TI_EHG_E_E!R65+TI_EHG_CHP_E!R65+TI_EHG_H_E!R65</f>
        <v>4876.3486799999991</v>
      </c>
      <c r="S65" s="52">
        <f>TI_EHG_E_E!S65+TI_EHG_CHP_E!S65+TI_EHG_H_E!S65</f>
        <v>4928.7553200000002</v>
      </c>
      <c r="T65" s="52">
        <f>TI_EHG_E_E!T65+TI_EHG_CHP_E!T65+TI_EHG_H_E!T65</f>
        <v>4975.9246799999992</v>
      </c>
      <c r="U65" s="52">
        <f>TI_EHG_E_E!U65+TI_EHG_CHP_E!U65+TI_EHG_H_E!U65</f>
        <v>4918.7314800000004</v>
      </c>
      <c r="V65" s="52">
        <f>TI_EHG_E_E!V65+TI_EHG_CHP_E!V65+TI_EHG_H_E!V65</f>
        <v>4969.2729599999984</v>
      </c>
      <c r="W65" s="52">
        <f>TI_EHG_E_E!W65+TI_EHG_CHP_E!W65+TI_EHG_H_E!W65</f>
        <v>4835.6632799999998</v>
      </c>
      <c r="X65" s="52">
        <f>TI_EHG_E_E!X65+TI_EHG_CHP_E!X65+TI_EHG_H_E!X65</f>
        <v>4824.6569999999992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2.8931097599999998</v>
      </c>
      <c r="S72" s="55">
        <f>TI_EHG_E_E!S72+TI_EHG_CHP_E!S72+TI_EHG_H_E!S72</f>
        <v>3.4699550400000017</v>
      </c>
      <c r="T72" s="55">
        <f>TI_EHG_E_E!T72+TI_EHG_CHP_E!T72+TI_EHG_H_E!T72</f>
        <v>0.11433743999999998</v>
      </c>
      <c r="U72" s="55">
        <f>TI_EHG_E_E!U72+TI_EHG_CHP_E!U72+TI_EHG_H_E!U72</f>
        <v>7.0207199999999984E-2</v>
      </c>
      <c r="V72" s="55">
        <f>TI_EHG_E_E!V72+TI_EHG_CHP_E!V72+TI_EHG_H_E!V72</f>
        <v>5.8458239999999988E-2</v>
      </c>
      <c r="W72" s="55">
        <f>TI_EHG_E_E!W72+TI_EHG_CHP_E!W72+TI_EHG_H_E!W72</f>
        <v>4.8319747200000016</v>
      </c>
      <c r="X72" s="55">
        <f>TI_EHG_E_E!X72+TI_EHG_CHP_E!X72+TI_EHG_H_E!X72</f>
        <v>6.7674009599999998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37241.809134077877</v>
      </c>
      <c r="D2" s="21">
        <f t="shared" ref="D2:X2" si="0">SUM(D3,D17,D22,D25,D26,D51,D52)</f>
        <v>28791.540027934498</v>
      </c>
      <c r="E2" s="21">
        <f t="shared" si="0"/>
        <v>31567.851675812926</v>
      </c>
      <c r="F2" s="21">
        <f t="shared" si="0"/>
        <v>33810.672842390799</v>
      </c>
      <c r="G2" s="21">
        <f t="shared" si="0"/>
        <v>32788.248092923895</v>
      </c>
      <c r="H2" s="21">
        <f t="shared" si="0"/>
        <v>38736.360739411881</v>
      </c>
      <c r="I2" s="21">
        <f t="shared" si="0"/>
        <v>35211.281137384685</v>
      </c>
      <c r="J2" s="21">
        <f t="shared" si="0"/>
        <v>36548.963129796452</v>
      </c>
      <c r="K2" s="21">
        <f t="shared" si="0"/>
        <v>31809.05325209393</v>
      </c>
      <c r="L2" s="21">
        <f t="shared" si="0"/>
        <v>34601.093876029743</v>
      </c>
      <c r="M2" s="21">
        <f t="shared" si="0"/>
        <v>36724.083547736533</v>
      </c>
      <c r="N2" s="21">
        <f t="shared" si="0"/>
        <v>31148.336303990152</v>
      </c>
      <c r="O2" s="21">
        <f t="shared" si="0"/>
        <v>36454.125743757504</v>
      </c>
      <c r="P2" s="21">
        <f t="shared" si="0"/>
        <v>35917.13818759194</v>
      </c>
      <c r="Q2" s="21">
        <f t="shared" si="0"/>
        <v>25654.776386077985</v>
      </c>
      <c r="R2" s="21">
        <f t="shared" si="0"/>
        <v>27192.786341161682</v>
      </c>
      <c r="S2" s="21">
        <f t="shared" si="0"/>
        <v>29195.400756451636</v>
      </c>
      <c r="T2" s="21">
        <f t="shared" si="0"/>
        <v>33659.082508653846</v>
      </c>
      <c r="U2" s="21">
        <f t="shared" si="0"/>
        <v>25237.08966913716</v>
      </c>
      <c r="V2" s="21">
        <f t="shared" si="0"/>
        <v>23909.063272584681</v>
      </c>
      <c r="W2" s="21">
        <f t="shared" si="0"/>
        <v>20779.399878657496</v>
      </c>
      <c r="X2" s="21">
        <f t="shared" si="0"/>
        <v>22789.998681897338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24048.462365272437</v>
      </c>
      <c r="D3" s="24">
        <f t="shared" si="1"/>
        <v>17659.675157032576</v>
      </c>
      <c r="E3" s="24">
        <f t="shared" si="1"/>
        <v>20226.995475115469</v>
      </c>
      <c r="F3" s="24">
        <f t="shared" si="1"/>
        <v>22089.667335120001</v>
      </c>
      <c r="G3" s="24">
        <f t="shared" si="1"/>
        <v>20818.054437839997</v>
      </c>
      <c r="H3" s="24">
        <f t="shared" si="1"/>
        <v>23427.689772960002</v>
      </c>
      <c r="I3" s="24">
        <f t="shared" si="1"/>
        <v>19484.951389200003</v>
      </c>
      <c r="J3" s="24">
        <f t="shared" si="1"/>
        <v>21041.877962159993</v>
      </c>
      <c r="K3" s="24">
        <f t="shared" si="1"/>
        <v>18333.858589199997</v>
      </c>
      <c r="L3" s="24">
        <f t="shared" si="1"/>
        <v>18368.292951359999</v>
      </c>
      <c r="M3" s="24">
        <f t="shared" si="1"/>
        <v>17310.664799999999</v>
      </c>
      <c r="N3" s="24">
        <f t="shared" si="1"/>
        <v>14576.38654824</v>
      </c>
      <c r="O3" s="24">
        <f t="shared" si="1"/>
        <v>19065.375339120001</v>
      </c>
      <c r="P3" s="24">
        <f t="shared" si="1"/>
        <v>21037.923038879999</v>
      </c>
      <c r="Q3" s="24">
        <f t="shared" si="1"/>
        <v>10165.474883520003</v>
      </c>
      <c r="R3" s="24">
        <f t="shared" si="1"/>
        <v>9924.5695507199998</v>
      </c>
      <c r="S3" s="24">
        <f t="shared" si="1"/>
        <v>8844.7733272799996</v>
      </c>
      <c r="T3" s="24">
        <f t="shared" si="1"/>
        <v>11207.555789760001</v>
      </c>
      <c r="U3" s="24">
        <f t="shared" si="1"/>
        <v>7046.2252238399988</v>
      </c>
      <c r="V3" s="24">
        <f t="shared" si="1"/>
        <v>3059.3073535200001</v>
      </c>
      <c r="W3" s="24">
        <f t="shared" si="1"/>
        <v>2572.0283160000004</v>
      </c>
      <c r="X3" s="24">
        <f t="shared" si="1"/>
        <v>4709.6396582399993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23590.02348648</v>
      </c>
      <c r="D4" s="19">
        <f t="shared" si="2"/>
        <v>17209.821237839999</v>
      </c>
      <c r="E4" s="19">
        <f t="shared" si="2"/>
        <v>19952.275313520004</v>
      </c>
      <c r="F4" s="19">
        <f t="shared" si="2"/>
        <v>22089.667335120001</v>
      </c>
      <c r="G4" s="19">
        <f t="shared" si="2"/>
        <v>20818.054437839997</v>
      </c>
      <c r="H4" s="19">
        <f t="shared" si="2"/>
        <v>23427.689772960002</v>
      </c>
      <c r="I4" s="19">
        <f t="shared" si="2"/>
        <v>19484.951389200003</v>
      </c>
      <c r="J4" s="19">
        <f t="shared" si="2"/>
        <v>21041.877962159993</v>
      </c>
      <c r="K4" s="19">
        <f t="shared" si="2"/>
        <v>18333.858589199997</v>
      </c>
      <c r="L4" s="19">
        <f t="shared" si="2"/>
        <v>18368.292951359999</v>
      </c>
      <c r="M4" s="19">
        <f t="shared" si="2"/>
        <v>17310.664799999999</v>
      </c>
      <c r="N4" s="19">
        <f t="shared" si="2"/>
        <v>14576.38654824</v>
      </c>
      <c r="O4" s="19">
        <f t="shared" si="2"/>
        <v>19065.375339120001</v>
      </c>
      <c r="P4" s="19">
        <f t="shared" si="2"/>
        <v>21037.923038879999</v>
      </c>
      <c r="Q4" s="19">
        <f t="shared" si="2"/>
        <v>10165.474883520003</v>
      </c>
      <c r="R4" s="19">
        <f t="shared" si="2"/>
        <v>9924.5695507199998</v>
      </c>
      <c r="S4" s="19">
        <f t="shared" si="2"/>
        <v>8844.7733272799996</v>
      </c>
      <c r="T4" s="19">
        <f t="shared" si="2"/>
        <v>11207.555789760001</v>
      </c>
      <c r="U4" s="19">
        <f t="shared" si="2"/>
        <v>7046.2252238399988</v>
      </c>
      <c r="V4" s="19">
        <f t="shared" si="2"/>
        <v>3059.3073535200001</v>
      </c>
      <c r="W4" s="19">
        <f t="shared" si="2"/>
        <v>2572.0283160000004</v>
      </c>
      <c r="X4" s="19">
        <f t="shared" si="2"/>
        <v>4709.6396582399993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23590.02348648</v>
      </c>
      <c r="D7" s="8">
        <v>17209.821237839999</v>
      </c>
      <c r="E7" s="8">
        <v>19952.275313520004</v>
      </c>
      <c r="F7" s="8">
        <v>22089.667335120001</v>
      </c>
      <c r="G7" s="8">
        <v>20818.054437839997</v>
      </c>
      <c r="H7" s="8">
        <v>23427.689772960002</v>
      </c>
      <c r="I7" s="8">
        <v>19484.951389200003</v>
      </c>
      <c r="J7" s="8">
        <v>21041.877962159993</v>
      </c>
      <c r="K7" s="8">
        <v>18333.858589199997</v>
      </c>
      <c r="L7" s="8">
        <v>18368.292951359999</v>
      </c>
      <c r="M7" s="8">
        <v>17310.664799999999</v>
      </c>
      <c r="N7" s="8">
        <v>14576.38654824</v>
      </c>
      <c r="O7" s="8">
        <v>19065.375339120001</v>
      </c>
      <c r="P7" s="8">
        <v>21037.923038879999</v>
      </c>
      <c r="Q7" s="8">
        <v>10165.474883520003</v>
      </c>
      <c r="R7" s="8">
        <v>9924.5695507199998</v>
      </c>
      <c r="S7" s="8">
        <v>8844.7733272799996</v>
      </c>
      <c r="T7" s="8">
        <v>11207.555789760001</v>
      </c>
      <c r="U7" s="8">
        <v>7046.2252238399988</v>
      </c>
      <c r="V7" s="8">
        <v>3059.3073535200001</v>
      </c>
      <c r="W7" s="8">
        <v>2572.0283160000004</v>
      </c>
      <c r="X7" s="8">
        <v>4709.6396582399993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458.43887879243493</v>
      </c>
      <c r="D8" s="19">
        <f t="shared" si="3"/>
        <v>449.85391919257643</v>
      </c>
      <c r="E8" s="19">
        <f t="shared" si="3"/>
        <v>274.72016159546666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458.43887879243493</v>
      </c>
      <c r="D10" s="8">
        <v>449.85391919257643</v>
      </c>
      <c r="E10" s="8">
        <v>274.72016159546666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7900.1193599999997</v>
      </c>
      <c r="D17" s="27">
        <f t="shared" si="5"/>
        <v>6554.7236159999984</v>
      </c>
      <c r="E17" s="27">
        <f t="shared" si="5"/>
        <v>7172.4916799999992</v>
      </c>
      <c r="F17" s="27">
        <f t="shared" si="5"/>
        <v>6351.6324240000004</v>
      </c>
      <c r="G17" s="27">
        <f t="shared" si="5"/>
        <v>6302.3212079999994</v>
      </c>
      <c r="H17" s="27">
        <f t="shared" si="5"/>
        <v>6648.0138720000004</v>
      </c>
      <c r="I17" s="27">
        <f t="shared" si="5"/>
        <v>7398.3517199999987</v>
      </c>
      <c r="J17" s="27">
        <f t="shared" si="5"/>
        <v>7900.5687120000002</v>
      </c>
      <c r="K17" s="27">
        <f t="shared" si="5"/>
        <v>6283.0031040000022</v>
      </c>
      <c r="L17" s="27">
        <f t="shared" si="5"/>
        <v>4192.6128479999998</v>
      </c>
      <c r="M17" s="27">
        <f t="shared" si="5"/>
        <v>5504.7461039999998</v>
      </c>
      <c r="N17" s="27">
        <f t="shared" si="5"/>
        <v>3822.7359383999997</v>
      </c>
      <c r="O17" s="27">
        <f t="shared" si="5"/>
        <v>5634.7839244799998</v>
      </c>
      <c r="P17" s="27">
        <f t="shared" si="5"/>
        <v>5311.0158696000008</v>
      </c>
      <c r="Q17" s="27">
        <f t="shared" si="5"/>
        <v>6741.6801724799998</v>
      </c>
      <c r="R17" s="27">
        <f t="shared" si="5"/>
        <v>6251.5417147199987</v>
      </c>
      <c r="S17" s="27">
        <f t="shared" si="5"/>
        <v>4986.0857361599992</v>
      </c>
      <c r="T17" s="27">
        <f t="shared" si="5"/>
        <v>5452.6083422399988</v>
      </c>
      <c r="U17" s="27">
        <f t="shared" si="5"/>
        <v>5510.0644560000001</v>
      </c>
      <c r="V17" s="27">
        <f t="shared" si="5"/>
        <v>5319.7447680000005</v>
      </c>
      <c r="W17" s="27">
        <f t="shared" si="5"/>
        <v>4399.0464959999999</v>
      </c>
      <c r="X17" s="27">
        <f t="shared" si="5"/>
        <v>4968.7466400000003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439.6798799999998</v>
      </c>
      <c r="D19" s="8">
        <v>415.86372</v>
      </c>
      <c r="E19" s="8">
        <v>327.99167999999997</v>
      </c>
      <c r="F19" s="8">
        <v>287.39232000000004</v>
      </c>
      <c r="G19" s="8">
        <v>318.16152</v>
      </c>
      <c r="H19" s="8">
        <v>325.07459999999998</v>
      </c>
      <c r="I19" s="8">
        <v>347.93171999999998</v>
      </c>
      <c r="J19" s="8">
        <v>370.70891999999998</v>
      </c>
      <c r="K19" s="8">
        <v>396.08351999999991</v>
      </c>
      <c r="L19" s="8">
        <v>247.11263999999994</v>
      </c>
      <c r="M19" s="8">
        <v>233.76599999999999</v>
      </c>
      <c r="N19" s="8">
        <v>143.1463104</v>
      </c>
      <c r="O19" s="8">
        <v>251.85541247999998</v>
      </c>
      <c r="P19" s="8">
        <v>271.22130720000001</v>
      </c>
      <c r="Q19" s="8">
        <v>241.68639167999999</v>
      </c>
      <c r="R19" s="8">
        <v>231.83321472</v>
      </c>
      <c r="S19" s="8">
        <v>189.22482576000002</v>
      </c>
      <c r="T19" s="8">
        <v>183.86331263999998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7460.43948</v>
      </c>
      <c r="D20" s="8">
        <v>6138.8598959999981</v>
      </c>
      <c r="E20" s="8">
        <v>6844.4999999999991</v>
      </c>
      <c r="F20" s="8">
        <v>6064.2401040000004</v>
      </c>
      <c r="G20" s="8">
        <v>5984.1596879999997</v>
      </c>
      <c r="H20" s="8">
        <v>6322.9392720000005</v>
      </c>
      <c r="I20" s="8">
        <v>7050.4199999999992</v>
      </c>
      <c r="J20" s="8">
        <v>7529.8597920000002</v>
      </c>
      <c r="K20" s="8">
        <v>5886.919584000002</v>
      </c>
      <c r="L20" s="8">
        <v>3945.5002079999995</v>
      </c>
      <c r="M20" s="8">
        <v>5270.9801040000002</v>
      </c>
      <c r="N20" s="8">
        <v>3340.9724399999996</v>
      </c>
      <c r="O20" s="8">
        <v>4921.9756559999996</v>
      </c>
      <c r="P20" s="8">
        <v>4656.0589920000002</v>
      </c>
      <c r="Q20" s="8">
        <v>5908.5748799999992</v>
      </c>
      <c r="R20" s="8">
        <v>5475.3454079999992</v>
      </c>
      <c r="S20" s="8">
        <v>4360.6929599999985</v>
      </c>
      <c r="T20" s="8">
        <v>4688.7600239999992</v>
      </c>
      <c r="U20" s="8">
        <v>5510.0644560000001</v>
      </c>
      <c r="V20" s="8">
        <v>5319.7447680000005</v>
      </c>
      <c r="W20" s="8">
        <v>4399.0464959999999</v>
      </c>
      <c r="X20" s="8">
        <v>4968.7466400000003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338.617188</v>
      </c>
      <c r="O21" s="8">
        <v>460.952856</v>
      </c>
      <c r="P21" s="8">
        <v>383.73557040000003</v>
      </c>
      <c r="Q21" s="8">
        <v>591.41890079999996</v>
      </c>
      <c r="R21" s="8">
        <v>544.36309200000005</v>
      </c>
      <c r="S21" s="8">
        <v>436.16795039999994</v>
      </c>
      <c r="T21" s="8">
        <v>579.98500560000002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3994.8029355600006</v>
      </c>
      <c r="D26" s="27">
        <f t="shared" si="7"/>
        <v>3221.6571565200006</v>
      </c>
      <c r="E26" s="27">
        <f t="shared" si="7"/>
        <v>2777.6561126400002</v>
      </c>
      <c r="F26" s="27">
        <f t="shared" si="7"/>
        <v>3927.0370600800006</v>
      </c>
      <c r="G26" s="27">
        <f t="shared" si="7"/>
        <v>4010.6465204400001</v>
      </c>
      <c r="H26" s="27">
        <f t="shared" si="7"/>
        <v>5581.2425760000015</v>
      </c>
      <c r="I26" s="27">
        <f t="shared" si="7"/>
        <v>5330.7958197600001</v>
      </c>
      <c r="J26" s="27">
        <f t="shared" si="7"/>
        <v>4599.4317717599997</v>
      </c>
      <c r="K26" s="27">
        <f t="shared" si="7"/>
        <v>3973.2515161200004</v>
      </c>
      <c r="L26" s="27">
        <f t="shared" si="7"/>
        <v>4074.8608544400008</v>
      </c>
      <c r="M26" s="27">
        <f t="shared" si="7"/>
        <v>4166.9604144000004</v>
      </c>
      <c r="N26" s="27">
        <f t="shared" si="7"/>
        <v>5376.1089445200014</v>
      </c>
      <c r="O26" s="27">
        <f t="shared" si="7"/>
        <v>5561.0868067199999</v>
      </c>
      <c r="P26" s="27">
        <f t="shared" si="7"/>
        <v>4220.8475090400007</v>
      </c>
      <c r="Q26" s="27">
        <f t="shared" si="7"/>
        <v>4333.4274031200002</v>
      </c>
      <c r="R26" s="27">
        <f t="shared" si="7"/>
        <v>4254.7124012400009</v>
      </c>
      <c r="S26" s="27">
        <f t="shared" si="7"/>
        <v>4471.2596829599997</v>
      </c>
      <c r="T26" s="27">
        <f t="shared" si="7"/>
        <v>4416.7448257200003</v>
      </c>
      <c r="U26" s="27">
        <f t="shared" si="7"/>
        <v>3591.3622244400008</v>
      </c>
      <c r="V26" s="27">
        <f t="shared" si="7"/>
        <v>3674.5362511200001</v>
      </c>
      <c r="W26" s="27">
        <f t="shared" si="7"/>
        <v>3490.3571986800002</v>
      </c>
      <c r="X26" s="27">
        <f t="shared" si="7"/>
        <v>3712.9734219600005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3994.8029355600006</v>
      </c>
      <c r="D33" s="19">
        <f t="shared" si="9"/>
        <v>3221.6571565200006</v>
      </c>
      <c r="E33" s="19">
        <f t="shared" si="9"/>
        <v>2777.6561126400002</v>
      </c>
      <c r="F33" s="19">
        <f t="shared" si="9"/>
        <v>3927.0370600800006</v>
      </c>
      <c r="G33" s="19">
        <f t="shared" si="9"/>
        <v>4010.6465204400001</v>
      </c>
      <c r="H33" s="19">
        <f t="shared" si="9"/>
        <v>5581.2425760000015</v>
      </c>
      <c r="I33" s="19">
        <f t="shared" si="9"/>
        <v>5330.7958197600001</v>
      </c>
      <c r="J33" s="19">
        <f t="shared" si="9"/>
        <v>4599.4317717599997</v>
      </c>
      <c r="K33" s="19">
        <f t="shared" si="9"/>
        <v>3973.2515161200004</v>
      </c>
      <c r="L33" s="19">
        <f t="shared" si="9"/>
        <v>4074.8608544400008</v>
      </c>
      <c r="M33" s="19">
        <f t="shared" si="9"/>
        <v>4166.9604144000004</v>
      </c>
      <c r="N33" s="19">
        <f t="shared" si="9"/>
        <v>5376.1089445200014</v>
      </c>
      <c r="O33" s="19">
        <f t="shared" si="9"/>
        <v>5561.0868067199999</v>
      </c>
      <c r="P33" s="19">
        <f t="shared" si="9"/>
        <v>4220.8475090400007</v>
      </c>
      <c r="Q33" s="19">
        <f t="shared" si="9"/>
        <v>4333.4274031200002</v>
      </c>
      <c r="R33" s="19">
        <f t="shared" si="9"/>
        <v>4254.7124012400009</v>
      </c>
      <c r="S33" s="19">
        <f t="shared" si="9"/>
        <v>4471.2596829599997</v>
      </c>
      <c r="T33" s="19">
        <f t="shared" si="9"/>
        <v>4416.7448257200003</v>
      </c>
      <c r="U33" s="19">
        <f t="shared" si="9"/>
        <v>3591.3622244400008</v>
      </c>
      <c r="V33" s="19">
        <f t="shared" si="9"/>
        <v>3674.5362511200001</v>
      </c>
      <c r="W33" s="19">
        <f t="shared" si="9"/>
        <v>3490.3571986800002</v>
      </c>
      <c r="X33" s="19">
        <f t="shared" si="9"/>
        <v>3712.9734219600005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51.322636800000012</v>
      </c>
      <c r="H34" s="8">
        <v>37.066429440000014</v>
      </c>
      <c r="I34" s="8">
        <v>259.46438400000005</v>
      </c>
      <c r="J34" s="8">
        <v>253.7619840000001</v>
      </c>
      <c r="K34" s="8">
        <v>242.35697664000008</v>
      </c>
      <c r="L34" s="8">
        <v>111.19908096</v>
      </c>
      <c r="M34" s="8">
        <v>136.86029568000001</v>
      </c>
      <c r="N34" s="8">
        <v>370.66346495999994</v>
      </c>
      <c r="O34" s="8">
        <v>561.69780480000009</v>
      </c>
      <c r="P34" s="8">
        <v>481.86254592000012</v>
      </c>
      <c r="Q34" s="8">
        <v>199.58793984000002</v>
      </c>
      <c r="R34" s="8">
        <v>94.091466240000003</v>
      </c>
      <c r="S34" s="8">
        <v>145.41410304000001</v>
      </c>
      <c r="T34" s="8">
        <v>55.730695680000011</v>
      </c>
      <c r="U34" s="8">
        <v>57.98034432</v>
      </c>
      <c r="V34" s="8">
        <v>72.852410880000008</v>
      </c>
      <c r="W34" s="8">
        <v>28.677888000000006</v>
      </c>
      <c r="X34" s="8">
        <v>66.069250559999986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242.15859251999998</v>
      </c>
      <c r="D43" s="8">
        <v>270.83555927999998</v>
      </c>
      <c r="E43" s="8">
        <v>149.75612964000001</v>
      </c>
      <c r="F43" s="8">
        <v>173.62047923999998</v>
      </c>
      <c r="G43" s="8">
        <v>239.91193980000003</v>
      </c>
      <c r="H43" s="8">
        <v>413.53215228000005</v>
      </c>
      <c r="I43" s="8">
        <v>312.51680928000002</v>
      </c>
      <c r="J43" s="8">
        <v>287.26290683999997</v>
      </c>
      <c r="K43" s="8">
        <v>337.77044496000002</v>
      </c>
      <c r="L43" s="8">
        <v>419.84556119999996</v>
      </c>
      <c r="M43" s="8">
        <v>501.92067744000008</v>
      </c>
      <c r="N43" s="8">
        <v>1451.2893735600001</v>
      </c>
      <c r="O43" s="8">
        <v>1181.7043851599999</v>
      </c>
      <c r="P43" s="8">
        <v>1069.46378136</v>
      </c>
      <c r="Q43" s="8">
        <v>1208.96619012</v>
      </c>
      <c r="R43" s="8">
        <v>1310.66950716</v>
      </c>
      <c r="S43" s="8">
        <v>1362.6514277999997</v>
      </c>
      <c r="T43" s="8">
        <v>1391.94621072</v>
      </c>
      <c r="U43" s="8">
        <v>1044.7812788400001</v>
      </c>
      <c r="V43" s="8">
        <v>1279.7304156</v>
      </c>
      <c r="W43" s="8">
        <v>1359.6685174800002</v>
      </c>
      <c r="X43" s="8">
        <v>1334.8945162799998</v>
      </c>
    </row>
    <row r="44" spans="1:24" ht="11.25" customHeight="1" x14ac:dyDescent="0.2">
      <c r="A44" s="28" t="s">
        <v>74</v>
      </c>
      <c r="B44" s="7" t="s">
        <v>75</v>
      </c>
      <c r="C44" s="8">
        <v>3730.4632490400004</v>
      </c>
      <c r="D44" s="8">
        <v>2767.3594142400007</v>
      </c>
      <c r="E44" s="8">
        <v>2532.8376000000003</v>
      </c>
      <c r="F44" s="8">
        <v>3223.0166198400007</v>
      </c>
      <c r="G44" s="8">
        <v>2919.6007869600003</v>
      </c>
      <c r="H44" s="8">
        <v>4182.8004590400014</v>
      </c>
      <c r="I44" s="8">
        <v>3913.4419574399999</v>
      </c>
      <c r="J44" s="8">
        <v>3337.5713752800002</v>
      </c>
      <c r="K44" s="8">
        <v>3114.6540811200002</v>
      </c>
      <c r="L44" s="8">
        <v>2984.6186445600006</v>
      </c>
      <c r="M44" s="8">
        <v>3402.5892328800001</v>
      </c>
      <c r="N44" s="8">
        <v>3232.3048056000007</v>
      </c>
      <c r="O44" s="8">
        <v>3458.3186260799998</v>
      </c>
      <c r="P44" s="8">
        <v>2393.2676599200004</v>
      </c>
      <c r="Q44" s="8">
        <v>2631.6659138400005</v>
      </c>
      <c r="R44" s="8">
        <v>2656.4345020800006</v>
      </c>
      <c r="S44" s="8">
        <v>2746.2206692800005</v>
      </c>
      <c r="T44" s="8">
        <v>2749.3353072</v>
      </c>
      <c r="U44" s="8">
        <v>2274.5268957600006</v>
      </c>
      <c r="V44" s="8">
        <v>2254.4893360800002</v>
      </c>
      <c r="W44" s="8">
        <v>2087.4588667200001</v>
      </c>
      <c r="X44" s="8">
        <v>2287.3479580800004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22.181093999999998</v>
      </c>
      <c r="D48" s="8">
        <v>95.062383000000011</v>
      </c>
      <c r="E48" s="8">
        <v>95.062383000000011</v>
      </c>
      <c r="F48" s="8">
        <v>530.39996099999985</v>
      </c>
      <c r="G48" s="8">
        <v>670.79996100000028</v>
      </c>
      <c r="H48" s="8">
        <v>645.84</v>
      </c>
      <c r="I48" s="8">
        <v>502.31996099999986</v>
      </c>
      <c r="J48" s="8">
        <v>430.56011699999999</v>
      </c>
      <c r="K48" s="8">
        <v>193.43996099999998</v>
      </c>
      <c r="L48" s="8">
        <v>180.96015600000001</v>
      </c>
      <c r="M48" s="8">
        <v>40.560155999999999</v>
      </c>
      <c r="N48" s="8">
        <v>37.440117000000001</v>
      </c>
      <c r="O48" s="8">
        <v>124.800156</v>
      </c>
      <c r="P48" s="8">
        <v>59.280039000000009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88.399799999999999</v>
      </c>
      <c r="E50" s="8">
        <v>0</v>
      </c>
      <c r="F50" s="8">
        <v>0</v>
      </c>
      <c r="G50" s="8">
        <v>129.01119588</v>
      </c>
      <c r="H50" s="8">
        <v>302.00353524000002</v>
      </c>
      <c r="I50" s="8">
        <v>343.05270803999991</v>
      </c>
      <c r="J50" s="8">
        <v>290.27538864000002</v>
      </c>
      <c r="K50" s="8">
        <v>85.030052399999988</v>
      </c>
      <c r="L50" s="8">
        <v>378.23741172000001</v>
      </c>
      <c r="M50" s="8">
        <v>85.030052399999988</v>
      </c>
      <c r="N50" s="8">
        <v>284.41118340000003</v>
      </c>
      <c r="O50" s="8">
        <v>234.56583467999997</v>
      </c>
      <c r="P50" s="8">
        <v>216.97348284</v>
      </c>
      <c r="Q50" s="8">
        <v>293.20735931999997</v>
      </c>
      <c r="R50" s="8">
        <v>193.51692575999999</v>
      </c>
      <c r="S50" s="8">
        <v>216.97348284</v>
      </c>
      <c r="T50" s="8">
        <v>219.73261211999997</v>
      </c>
      <c r="U50" s="8">
        <v>214.07370552</v>
      </c>
      <c r="V50" s="8">
        <v>67.464088559999993</v>
      </c>
      <c r="W50" s="8">
        <v>14.551926480000001</v>
      </c>
      <c r="X50" s="8">
        <v>24.66169704</v>
      </c>
    </row>
    <row r="51" spans="1:24" ht="11.25" customHeight="1" x14ac:dyDescent="0.2">
      <c r="A51" s="25" t="s">
        <v>88</v>
      </c>
      <c r="B51" s="26" t="s">
        <v>89</v>
      </c>
      <c r="C51" s="27">
        <v>548.71966512000006</v>
      </c>
      <c r="D51" s="27">
        <v>500.25370824000015</v>
      </c>
      <c r="E51" s="27">
        <v>437.49484019999994</v>
      </c>
      <c r="F51" s="27">
        <v>352.82210040000007</v>
      </c>
      <c r="G51" s="27">
        <v>346.6166774400001</v>
      </c>
      <c r="H51" s="27">
        <v>1223.61161868</v>
      </c>
      <c r="I51" s="27">
        <v>1038.57364512</v>
      </c>
      <c r="J51" s="27">
        <v>1049.3724463199999</v>
      </c>
      <c r="K51" s="27">
        <v>1307.9361794400002</v>
      </c>
      <c r="L51" s="27">
        <v>6014.1508851600011</v>
      </c>
      <c r="M51" s="27">
        <v>7595.1137592000005</v>
      </c>
      <c r="N51" s="27">
        <v>4897.7594265600001</v>
      </c>
      <c r="O51" s="27">
        <v>3565.4927220000009</v>
      </c>
      <c r="P51" s="27">
        <v>2890.9796454000007</v>
      </c>
      <c r="Q51" s="27">
        <v>1826.4143541600001</v>
      </c>
      <c r="R51" s="27">
        <v>4107.5808285600006</v>
      </c>
      <c r="S51" s="27">
        <v>8395.0761074399998</v>
      </c>
      <c r="T51" s="27">
        <v>10134.243741599999</v>
      </c>
      <c r="U51" s="27">
        <v>6636.7099537200011</v>
      </c>
      <c r="V51" s="27">
        <v>9451.5133165200004</v>
      </c>
      <c r="W51" s="27">
        <v>8315.1223650000011</v>
      </c>
      <c r="X51" s="27">
        <v>7448.2680373199992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749.70480812544338</v>
      </c>
      <c r="D52" s="27">
        <f t="shared" si="10"/>
        <v>855.23039014192261</v>
      </c>
      <c r="E52" s="27">
        <f t="shared" si="10"/>
        <v>953.21356785745525</v>
      </c>
      <c r="F52" s="27">
        <f t="shared" si="10"/>
        <v>1089.5139227907978</v>
      </c>
      <c r="G52" s="27">
        <f t="shared" si="10"/>
        <v>1310.6092492038997</v>
      </c>
      <c r="H52" s="27">
        <f t="shared" si="10"/>
        <v>1855.8028997718809</v>
      </c>
      <c r="I52" s="27">
        <f t="shared" si="10"/>
        <v>1958.608563304681</v>
      </c>
      <c r="J52" s="27">
        <f t="shared" si="10"/>
        <v>1957.7122375564563</v>
      </c>
      <c r="K52" s="27">
        <f t="shared" si="10"/>
        <v>1911.003863333932</v>
      </c>
      <c r="L52" s="27">
        <f t="shared" si="10"/>
        <v>1951.1763370697406</v>
      </c>
      <c r="M52" s="27">
        <f t="shared" si="10"/>
        <v>2146.5984701365364</v>
      </c>
      <c r="N52" s="27">
        <f t="shared" si="10"/>
        <v>2475.3454462701484</v>
      </c>
      <c r="O52" s="27">
        <f t="shared" si="10"/>
        <v>2627.3869514375056</v>
      </c>
      <c r="P52" s="27">
        <f t="shared" si="10"/>
        <v>2456.3721246719347</v>
      </c>
      <c r="Q52" s="27">
        <f t="shared" si="10"/>
        <v>2587.7795727979819</v>
      </c>
      <c r="R52" s="27">
        <f t="shared" si="10"/>
        <v>2654.3818459216809</v>
      </c>
      <c r="S52" s="27">
        <f t="shared" si="10"/>
        <v>2498.2059026116358</v>
      </c>
      <c r="T52" s="27">
        <f t="shared" si="10"/>
        <v>2447.9298093338457</v>
      </c>
      <c r="U52" s="27">
        <f t="shared" si="10"/>
        <v>2452.7278111371556</v>
      </c>
      <c r="V52" s="27">
        <f t="shared" si="10"/>
        <v>2403.9615834246792</v>
      </c>
      <c r="W52" s="27">
        <f t="shared" si="10"/>
        <v>2002.845502977493</v>
      </c>
      <c r="X52" s="27">
        <f t="shared" si="10"/>
        <v>1950.3709243773412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140.84310239999999</v>
      </c>
      <c r="O53" s="8">
        <v>146.48170679999998</v>
      </c>
      <c r="P53" s="8">
        <v>120.24080640000001</v>
      </c>
      <c r="Q53" s="8">
        <v>241.7948676</v>
      </c>
      <c r="R53" s="8">
        <v>433.8549071999999</v>
      </c>
      <c r="S53" s="8">
        <v>380.97773999999998</v>
      </c>
      <c r="T53" s="8">
        <v>305.17961760000003</v>
      </c>
      <c r="U53" s="8">
        <v>272.58711480000005</v>
      </c>
      <c r="V53" s="8">
        <v>302.92067520000006</v>
      </c>
      <c r="W53" s="8">
        <v>227.00826720000003</v>
      </c>
      <c r="X53" s="8">
        <v>152.23665600000004</v>
      </c>
    </row>
    <row r="54" spans="1:24" ht="11.25" customHeight="1" x14ac:dyDescent="0.2">
      <c r="A54" s="43" t="s">
        <v>118</v>
      </c>
      <c r="B54" s="44" t="s">
        <v>119</v>
      </c>
      <c r="C54" s="45">
        <v>749.70480812544338</v>
      </c>
      <c r="D54" s="45">
        <v>855.23039014192261</v>
      </c>
      <c r="E54" s="45">
        <v>953.21356785745525</v>
      </c>
      <c r="F54" s="45">
        <v>1089.5139227907978</v>
      </c>
      <c r="G54" s="45">
        <v>1310.6092492038997</v>
      </c>
      <c r="H54" s="45">
        <v>1855.8028997718809</v>
      </c>
      <c r="I54" s="45">
        <v>1958.608563304681</v>
      </c>
      <c r="J54" s="45">
        <v>1957.7122375564563</v>
      </c>
      <c r="K54" s="45">
        <v>1911.003863333932</v>
      </c>
      <c r="L54" s="45">
        <v>1951.1763370697406</v>
      </c>
      <c r="M54" s="45">
        <v>2146.5984701365364</v>
      </c>
      <c r="N54" s="45">
        <v>2334.5023438701483</v>
      </c>
      <c r="O54" s="45">
        <v>2480.9052446375053</v>
      </c>
      <c r="P54" s="45">
        <v>2336.1313182719346</v>
      </c>
      <c r="Q54" s="45">
        <v>2345.9847051979818</v>
      </c>
      <c r="R54" s="45">
        <v>2220.5269387216808</v>
      </c>
      <c r="S54" s="45">
        <v>2117.228162611636</v>
      </c>
      <c r="T54" s="45">
        <v>2142.7501917338459</v>
      </c>
      <c r="U54" s="45">
        <v>2180.1406963371555</v>
      </c>
      <c r="V54" s="45">
        <v>2101.0409082246792</v>
      </c>
      <c r="W54" s="45">
        <v>1775.8372357774929</v>
      </c>
      <c r="X54" s="45">
        <v>1798.1342683773412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1039.0339008000001</v>
      </c>
      <c r="D61" s="49">
        <f t="shared" si="11"/>
        <v>1149.8141865600001</v>
      </c>
      <c r="E61" s="49">
        <f t="shared" si="11"/>
        <v>1344.5501407199999</v>
      </c>
      <c r="F61" s="49">
        <f t="shared" si="11"/>
        <v>1501.3747929599997</v>
      </c>
      <c r="G61" s="49">
        <f t="shared" si="11"/>
        <v>1770.20768376</v>
      </c>
      <c r="H61" s="49">
        <f t="shared" si="11"/>
        <v>3535.7066618399995</v>
      </c>
      <c r="I61" s="49">
        <f t="shared" si="11"/>
        <v>3523.5116474400002</v>
      </c>
      <c r="J61" s="49">
        <f t="shared" si="11"/>
        <v>3759.9723237600001</v>
      </c>
      <c r="K61" s="49">
        <f t="shared" si="11"/>
        <v>4047.1767648000005</v>
      </c>
      <c r="L61" s="49">
        <f t="shared" si="11"/>
        <v>4049.7668971200001</v>
      </c>
      <c r="M61" s="49">
        <f t="shared" si="11"/>
        <v>5090.1240182399997</v>
      </c>
      <c r="N61" s="49">
        <f t="shared" si="11"/>
        <v>2874.29531976</v>
      </c>
      <c r="O61" s="49">
        <f t="shared" si="11"/>
        <v>2875.7127679199998</v>
      </c>
      <c r="P61" s="49">
        <f t="shared" si="11"/>
        <v>2750.0142671999997</v>
      </c>
      <c r="Q61" s="49">
        <f t="shared" si="11"/>
        <v>2668.7963642399995</v>
      </c>
      <c r="R61" s="49">
        <f t="shared" si="11"/>
        <v>2569.3539300000002</v>
      </c>
      <c r="S61" s="49">
        <f t="shared" si="11"/>
        <v>2597.57269344</v>
      </c>
      <c r="T61" s="49">
        <f t="shared" si="11"/>
        <v>2405.8105221599994</v>
      </c>
      <c r="U61" s="49">
        <f t="shared" si="11"/>
        <v>2870.5201171200001</v>
      </c>
      <c r="V61" s="49">
        <f t="shared" si="11"/>
        <v>2604.5679232799998</v>
      </c>
      <c r="W61" s="49">
        <f t="shared" si="11"/>
        <v>2248.9068995999996</v>
      </c>
      <c r="X61" s="49">
        <f t="shared" si="11"/>
        <v>2493.2782087200003</v>
      </c>
    </row>
    <row r="62" spans="1:24" ht="11.25" customHeight="1" x14ac:dyDescent="0.2">
      <c r="A62" s="50" t="s">
        <v>92</v>
      </c>
      <c r="B62" s="51" t="s">
        <v>93</v>
      </c>
      <c r="C62" s="52">
        <v>200.3678208</v>
      </c>
      <c r="D62" s="52">
        <v>177.63217919999997</v>
      </c>
      <c r="E62" s="52">
        <v>212.12795519999995</v>
      </c>
      <c r="F62" s="52">
        <v>224.11186559999999</v>
      </c>
      <c r="G62" s="52">
        <v>244.27186559999996</v>
      </c>
      <c r="H62" s="52">
        <v>1368.8639999999998</v>
      </c>
      <c r="I62" s="52">
        <v>1239.1678656000001</v>
      </c>
      <c r="J62" s="52">
        <v>1447.8238655999999</v>
      </c>
      <c r="K62" s="52">
        <v>1701.0560448000001</v>
      </c>
      <c r="L62" s="52">
        <v>1598.4638207999997</v>
      </c>
      <c r="M62" s="52">
        <v>2479.0078655999996</v>
      </c>
      <c r="N62" s="52">
        <v>84.426854399999982</v>
      </c>
      <c r="O62" s="52">
        <v>52.548652800000006</v>
      </c>
      <c r="P62" s="52">
        <v>56.771769599999999</v>
      </c>
      <c r="Q62" s="52">
        <v>46.547020799999999</v>
      </c>
      <c r="R62" s="52">
        <v>45.152351999999993</v>
      </c>
      <c r="S62" s="52">
        <v>253.27451519999997</v>
      </c>
      <c r="T62" s="52">
        <v>239.96286720000001</v>
      </c>
      <c r="U62" s="52">
        <v>695.24582400000008</v>
      </c>
      <c r="V62" s="52">
        <v>562.35029760000009</v>
      </c>
      <c r="W62" s="52">
        <v>496.10655360000004</v>
      </c>
      <c r="X62" s="52">
        <v>650.20556160000001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139.06620000000001</v>
      </c>
      <c r="D64" s="52">
        <v>173.08208736000003</v>
      </c>
      <c r="E64" s="52">
        <v>240.6222655199999</v>
      </c>
      <c r="F64" s="52">
        <v>254.16308735999996</v>
      </c>
      <c r="G64" s="52">
        <v>290.63577815999997</v>
      </c>
      <c r="H64" s="52">
        <v>424.84262183999988</v>
      </c>
      <c r="I64" s="52">
        <v>453.34382184000003</v>
      </c>
      <c r="J64" s="52">
        <v>467.04837816000014</v>
      </c>
      <c r="K64" s="52">
        <v>530.22059999999999</v>
      </c>
      <c r="L64" s="52">
        <v>630.90295631999993</v>
      </c>
      <c r="M64" s="52">
        <v>644.1161126400001</v>
      </c>
      <c r="N64" s="52">
        <v>691.78918536000003</v>
      </c>
      <c r="O64" s="52">
        <v>635.54275512000004</v>
      </c>
      <c r="P64" s="52">
        <v>655.51973759999998</v>
      </c>
      <c r="Q64" s="52">
        <v>597.78790343999992</v>
      </c>
      <c r="R64" s="52">
        <v>619.74522792000016</v>
      </c>
      <c r="S64" s="52">
        <v>541.36397952000004</v>
      </c>
      <c r="T64" s="52">
        <v>346.41557495999996</v>
      </c>
      <c r="U64" s="52">
        <v>325.94601311999998</v>
      </c>
      <c r="V64" s="52">
        <v>275.25338567999995</v>
      </c>
      <c r="W64" s="52">
        <v>267.30331991999998</v>
      </c>
      <c r="X64" s="52">
        <v>355.79777687999996</v>
      </c>
    </row>
    <row r="65" spans="1:24" ht="11.25" customHeight="1" x14ac:dyDescent="0.2">
      <c r="A65" s="50" t="s">
        <v>98</v>
      </c>
      <c r="B65" s="51" t="s">
        <v>99</v>
      </c>
      <c r="C65" s="52">
        <v>699.5998800000001</v>
      </c>
      <c r="D65" s="52">
        <v>799.09992000000011</v>
      </c>
      <c r="E65" s="52">
        <v>891.79992000000016</v>
      </c>
      <c r="F65" s="52">
        <v>1023.0998399999997</v>
      </c>
      <c r="G65" s="52">
        <v>1235.3000400000001</v>
      </c>
      <c r="H65" s="52">
        <v>1742.0000399999999</v>
      </c>
      <c r="I65" s="52">
        <v>1830.9999599999999</v>
      </c>
      <c r="J65" s="52">
        <v>1845.1000800000002</v>
      </c>
      <c r="K65" s="52">
        <v>1815.90012</v>
      </c>
      <c r="L65" s="52">
        <v>1820.40012</v>
      </c>
      <c r="M65" s="52">
        <v>1967.0000399999994</v>
      </c>
      <c r="N65" s="52">
        <v>2098.0792799999999</v>
      </c>
      <c r="O65" s="52">
        <v>2187.6213599999996</v>
      </c>
      <c r="P65" s="52">
        <v>2037.7227599999997</v>
      </c>
      <c r="Q65" s="52">
        <v>2024.4614399999996</v>
      </c>
      <c r="R65" s="52">
        <v>1901.6715599999998</v>
      </c>
      <c r="S65" s="52">
        <v>1799.56368</v>
      </c>
      <c r="T65" s="52">
        <v>1819.4320799999996</v>
      </c>
      <c r="U65" s="52">
        <v>1849.3282799999999</v>
      </c>
      <c r="V65" s="52">
        <v>1766.9642399999998</v>
      </c>
      <c r="W65" s="52">
        <v>1480.7851199999996</v>
      </c>
      <c r="X65" s="52">
        <v>1480.6040399999999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2.7847900799999996</v>
      </c>
      <c r="S72" s="55">
        <v>3.3705187200000015</v>
      </c>
      <c r="T72" s="55">
        <v>0</v>
      </c>
      <c r="U72" s="55">
        <v>0</v>
      </c>
      <c r="V72" s="55">
        <v>0</v>
      </c>
      <c r="W72" s="55">
        <v>4.7119060800000012</v>
      </c>
      <c r="X72" s="55">
        <v>6.6708302399999999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11411.02139344436</v>
      </c>
      <c r="D2" s="21">
        <f t="shared" ref="D2:X2" si="0">SUM(D3,D17,D22,D25,D26,D51,D52)</f>
        <v>14043.874207025923</v>
      </c>
      <c r="E2" s="21">
        <f t="shared" si="0"/>
        <v>15449.363182081259</v>
      </c>
      <c r="F2" s="21">
        <f t="shared" si="0"/>
        <v>15787.608746586957</v>
      </c>
      <c r="G2" s="21">
        <f t="shared" si="0"/>
        <v>16228.008527296302</v>
      </c>
      <c r="H2" s="21">
        <f t="shared" si="0"/>
        <v>19821.903524162844</v>
      </c>
      <c r="I2" s="21">
        <f t="shared" si="0"/>
        <v>18743.708161577058</v>
      </c>
      <c r="J2" s="21">
        <f t="shared" si="0"/>
        <v>16731.131120483777</v>
      </c>
      <c r="K2" s="21">
        <f t="shared" si="0"/>
        <v>16954.238771053897</v>
      </c>
      <c r="L2" s="21">
        <f t="shared" si="0"/>
        <v>13046.577584337885</v>
      </c>
      <c r="M2" s="21">
        <f t="shared" si="0"/>
        <v>12099.466168685381</v>
      </c>
      <c r="N2" s="21">
        <f t="shared" si="0"/>
        <v>12989.70932750174</v>
      </c>
      <c r="O2" s="21">
        <f t="shared" si="0"/>
        <v>11672.168990695105</v>
      </c>
      <c r="P2" s="21">
        <f t="shared" si="0"/>
        <v>10094.343436120213</v>
      </c>
      <c r="Q2" s="21">
        <f t="shared" si="0"/>
        <v>9209.3068008669034</v>
      </c>
      <c r="R2" s="21">
        <f t="shared" si="0"/>
        <v>9923.84127800438</v>
      </c>
      <c r="S2" s="21">
        <f t="shared" si="0"/>
        <v>10125.569228207127</v>
      </c>
      <c r="T2" s="21">
        <f t="shared" si="0"/>
        <v>10307.862166008308</v>
      </c>
      <c r="U2" s="21">
        <f t="shared" si="0"/>
        <v>10177.434508716759</v>
      </c>
      <c r="V2" s="21">
        <f t="shared" si="0"/>
        <v>10837.373495508375</v>
      </c>
      <c r="W2" s="21">
        <f t="shared" si="0"/>
        <v>10664.615964954863</v>
      </c>
      <c r="X2" s="21">
        <f t="shared" si="0"/>
        <v>10524.362221187794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2048.8467621600003</v>
      </c>
      <c r="D3" s="24">
        <f t="shared" si="1"/>
        <v>1930.78584864</v>
      </c>
      <c r="E3" s="24">
        <f t="shared" si="1"/>
        <v>1793.0483999999999</v>
      </c>
      <c r="F3" s="24">
        <f t="shared" si="1"/>
        <v>1852.07902704</v>
      </c>
      <c r="G3" s="24">
        <f t="shared" si="1"/>
        <v>1647.93169728</v>
      </c>
      <c r="H3" s="24">
        <f t="shared" si="1"/>
        <v>1938.1647621600002</v>
      </c>
      <c r="I3" s="24">
        <f t="shared" si="1"/>
        <v>1709.42184864</v>
      </c>
      <c r="J3" s="24">
        <f t="shared" si="1"/>
        <v>383.69737296000005</v>
      </c>
      <c r="K3" s="24">
        <f t="shared" si="1"/>
        <v>1229.7999621600002</v>
      </c>
      <c r="L3" s="24">
        <f t="shared" si="1"/>
        <v>423.05112432000004</v>
      </c>
      <c r="M3" s="24">
        <f t="shared" si="1"/>
        <v>292.69224864</v>
      </c>
      <c r="N3" s="24">
        <f t="shared" si="1"/>
        <v>930.38778360000015</v>
      </c>
      <c r="O3" s="24">
        <f t="shared" si="1"/>
        <v>1009.1862158400004</v>
      </c>
      <c r="P3" s="24">
        <f t="shared" si="1"/>
        <v>983.37517344000014</v>
      </c>
      <c r="Q3" s="24">
        <f t="shared" si="1"/>
        <v>882.41105304000018</v>
      </c>
      <c r="R3" s="24">
        <f t="shared" si="1"/>
        <v>1048.8989174400001</v>
      </c>
      <c r="S3" s="24">
        <f t="shared" si="1"/>
        <v>820.8299721599999</v>
      </c>
      <c r="T3" s="24">
        <f t="shared" si="1"/>
        <v>735.82858007999994</v>
      </c>
      <c r="U3" s="24">
        <f t="shared" si="1"/>
        <v>776.06301959999996</v>
      </c>
      <c r="V3" s="24">
        <f t="shared" si="1"/>
        <v>711.12435767999989</v>
      </c>
      <c r="W3" s="24">
        <f t="shared" si="1"/>
        <v>687.3130835999998</v>
      </c>
      <c r="X3" s="24">
        <f t="shared" si="1"/>
        <v>737.51333039999997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2048.8467621600003</v>
      </c>
      <c r="D4" s="19">
        <f t="shared" si="2"/>
        <v>1930.78584864</v>
      </c>
      <c r="E4" s="19">
        <f t="shared" si="2"/>
        <v>1793.0483999999999</v>
      </c>
      <c r="F4" s="19">
        <f t="shared" si="2"/>
        <v>1852.07902704</v>
      </c>
      <c r="G4" s="19">
        <f t="shared" si="2"/>
        <v>1647.93169728</v>
      </c>
      <c r="H4" s="19">
        <f t="shared" si="2"/>
        <v>1938.1647621600002</v>
      </c>
      <c r="I4" s="19">
        <f t="shared" si="2"/>
        <v>1709.42184864</v>
      </c>
      <c r="J4" s="19">
        <f t="shared" si="2"/>
        <v>383.69737296000005</v>
      </c>
      <c r="K4" s="19">
        <f t="shared" si="2"/>
        <v>1229.7999621600002</v>
      </c>
      <c r="L4" s="19">
        <f t="shared" si="2"/>
        <v>423.05112432000004</v>
      </c>
      <c r="M4" s="19">
        <f t="shared" si="2"/>
        <v>292.69224864</v>
      </c>
      <c r="N4" s="19">
        <f t="shared" si="2"/>
        <v>930.38778360000015</v>
      </c>
      <c r="O4" s="19">
        <f t="shared" si="2"/>
        <v>1009.1862158400004</v>
      </c>
      <c r="P4" s="19">
        <f t="shared" si="2"/>
        <v>983.37517344000014</v>
      </c>
      <c r="Q4" s="19">
        <f t="shared" si="2"/>
        <v>882.41105304000018</v>
      </c>
      <c r="R4" s="19">
        <f t="shared" si="2"/>
        <v>1048.8989174400001</v>
      </c>
      <c r="S4" s="19">
        <f t="shared" si="2"/>
        <v>820.8299721599999</v>
      </c>
      <c r="T4" s="19">
        <f t="shared" si="2"/>
        <v>735.82858007999994</v>
      </c>
      <c r="U4" s="19">
        <f t="shared" si="2"/>
        <v>776.06301959999996</v>
      </c>
      <c r="V4" s="19">
        <f t="shared" si="2"/>
        <v>711.12435767999989</v>
      </c>
      <c r="W4" s="19">
        <f t="shared" si="2"/>
        <v>687.3130835999998</v>
      </c>
      <c r="X4" s="19">
        <f t="shared" si="2"/>
        <v>737.51333039999997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2048.8467621600003</v>
      </c>
      <c r="D7" s="8">
        <v>1930.78584864</v>
      </c>
      <c r="E7" s="8">
        <v>1793.0483999999999</v>
      </c>
      <c r="F7" s="8">
        <v>1852.07902704</v>
      </c>
      <c r="G7" s="8">
        <v>1647.93169728</v>
      </c>
      <c r="H7" s="8">
        <v>1938.1647621600002</v>
      </c>
      <c r="I7" s="8">
        <v>1709.42184864</v>
      </c>
      <c r="J7" s="8">
        <v>383.69737296000005</v>
      </c>
      <c r="K7" s="8">
        <v>1229.7999621600002</v>
      </c>
      <c r="L7" s="8">
        <v>423.05112432000004</v>
      </c>
      <c r="M7" s="8">
        <v>292.69224864</v>
      </c>
      <c r="N7" s="8">
        <v>930.38778360000015</v>
      </c>
      <c r="O7" s="8">
        <v>1009.1862158400004</v>
      </c>
      <c r="P7" s="8">
        <v>983.37517344000014</v>
      </c>
      <c r="Q7" s="8">
        <v>882.41105304000018</v>
      </c>
      <c r="R7" s="8">
        <v>1048.8989174400001</v>
      </c>
      <c r="S7" s="8">
        <v>820.8299721599999</v>
      </c>
      <c r="T7" s="8">
        <v>735.82858007999994</v>
      </c>
      <c r="U7" s="8">
        <v>776.06301959999996</v>
      </c>
      <c r="V7" s="8">
        <v>711.12435767999989</v>
      </c>
      <c r="W7" s="8">
        <v>687.3130835999998</v>
      </c>
      <c r="X7" s="8">
        <v>737.51333039999997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802.00562400000001</v>
      </c>
      <c r="D17" s="27">
        <f t="shared" si="5"/>
        <v>727.00574399999994</v>
      </c>
      <c r="E17" s="27">
        <f t="shared" si="5"/>
        <v>787.15346399999999</v>
      </c>
      <c r="F17" s="27">
        <f t="shared" si="5"/>
        <v>1018.8329760000001</v>
      </c>
      <c r="G17" s="27">
        <f t="shared" si="5"/>
        <v>769.54953599999999</v>
      </c>
      <c r="H17" s="27">
        <f t="shared" si="5"/>
        <v>812.68898399999989</v>
      </c>
      <c r="I17" s="27">
        <f t="shared" si="5"/>
        <v>779.55263999999988</v>
      </c>
      <c r="J17" s="27">
        <f t="shared" si="5"/>
        <v>832.55205599999999</v>
      </c>
      <c r="K17" s="27">
        <f t="shared" si="5"/>
        <v>796.60727999999995</v>
      </c>
      <c r="L17" s="27">
        <f t="shared" si="5"/>
        <v>583.18588800000009</v>
      </c>
      <c r="M17" s="27">
        <f t="shared" si="5"/>
        <v>434.70648</v>
      </c>
      <c r="N17" s="27">
        <f t="shared" si="5"/>
        <v>722.34326880000003</v>
      </c>
      <c r="O17" s="27">
        <f t="shared" si="5"/>
        <v>383.81719680000003</v>
      </c>
      <c r="P17" s="27">
        <f t="shared" si="5"/>
        <v>315.65912400000002</v>
      </c>
      <c r="Q17" s="27">
        <f t="shared" si="5"/>
        <v>411.11418959999997</v>
      </c>
      <c r="R17" s="27">
        <f t="shared" si="5"/>
        <v>308.89800720000005</v>
      </c>
      <c r="S17" s="27">
        <f t="shared" si="5"/>
        <v>9.0309599999999985</v>
      </c>
      <c r="T17" s="27">
        <f t="shared" si="5"/>
        <v>8.4608107199999996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13.946039999999998</v>
      </c>
      <c r="D19" s="8">
        <v>13.826159999999998</v>
      </c>
      <c r="E19" s="8">
        <v>6.6333599999999997</v>
      </c>
      <c r="F19" s="8">
        <v>6.913079999999999</v>
      </c>
      <c r="G19" s="8">
        <v>10.349639999999999</v>
      </c>
      <c r="H19" s="8">
        <v>10.589399999999999</v>
      </c>
      <c r="I19" s="8">
        <v>7.352640000000001</v>
      </c>
      <c r="J19" s="8">
        <v>7.8321599999999991</v>
      </c>
      <c r="K19" s="8">
        <v>12.707280000000001</v>
      </c>
      <c r="L19" s="8">
        <v>14.305680000000001</v>
      </c>
      <c r="M19" s="8">
        <v>13.50648</v>
      </c>
      <c r="N19" s="8">
        <v>9.0309599999999985</v>
      </c>
      <c r="O19" s="8">
        <v>9.3106799999999996</v>
      </c>
      <c r="P19" s="8">
        <v>12.187799999999999</v>
      </c>
      <c r="Q19" s="8">
        <v>22.017959999999995</v>
      </c>
      <c r="R19" s="8">
        <v>11.228759999999999</v>
      </c>
      <c r="S19" s="8">
        <v>9.0309599999999985</v>
      </c>
      <c r="T19" s="8">
        <v>8.4608107199999996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788.05958399999997</v>
      </c>
      <c r="D20" s="8">
        <v>713.17958399999998</v>
      </c>
      <c r="E20" s="8">
        <v>780.52010399999995</v>
      </c>
      <c r="F20" s="8">
        <v>1011.9198960000001</v>
      </c>
      <c r="G20" s="8">
        <v>759.19989599999997</v>
      </c>
      <c r="H20" s="8">
        <v>802.09958399999994</v>
      </c>
      <c r="I20" s="8">
        <v>772.19999999999993</v>
      </c>
      <c r="J20" s="8">
        <v>824.71989599999995</v>
      </c>
      <c r="K20" s="8">
        <v>783.9</v>
      </c>
      <c r="L20" s="8">
        <v>568.88020800000004</v>
      </c>
      <c r="M20" s="8">
        <v>421.2</v>
      </c>
      <c r="N20" s="8">
        <v>703.84204799999998</v>
      </c>
      <c r="O20" s="8">
        <v>351.93880800000005</v>
      </c>
      <c r="P20" s="8">
        <v>292.84725600000002</v>
      </c>
      <c r="Q20" s="8">
        <v>361.80518399999994</v>
      </c>
      <c r="R20" s="8">
        <v>283.57524000000001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9.4702607999999966</v>
      </c>
      <c r="O21" s="8">
        <v>22.567708799999998</v>
      </c>
      <c r="P21" s="8">
        <v>10.624068000000003</v>
      </c>
      <c r="Q21" s="8">
        <v>27.291045599999993</v>
      </c>
      <c r="R21" s="8">
        <v>14.094007199999998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28.582424640000013</v>
      </c>
      <c r="D26" s="27">
        <f t="shared" si="7"/>
        <v>22.865895360000003</v>
      </c>
      <c r="E26" s="27">
        <f t="shared" si="7"/>
        <v>25.724160000000001</v>
      </c>
      <c r="F26" s="27">
        <f t="shared" si="7"/>
        <v>27.443465279999998</v>
      </c>
      <c r="G26" s="27">
        <f t="shared" si="7"/>
        <v>550.2549452400001</v>
      </c>
      <c r="H26" s="27">
        <f t="shared" si="7"/>
        <v>3537.93941352</v>
      </c>
      <c r="I26" s="27">
        <f t="shared" si="7"/>
        <v>2599.5718674</v>
      </c>
      <c r="J26" s="27">
        <f t="shared" si="7"/>
        <v>1400.6278530000002</v>
      </c>
      <c r="K26" s="27">
        <f t="shared" si="7"/>
        <v>942.99407747999999</v>
      </c>
      <c r="L26" s="27">
        <f t="shared" si="7"/>
        <v>815.76144540000007</v>
      </c>
      <c r="M26" s="27">
        <f t="shared" si="7"/>
        <v>947.07869903999995</v>
      </c>
      <c r="N26" s="27">
        <f t="shared" si="7"/>
        <v>1117.8017604000001</v>
      </c>
      <c r="O26" s="27">
        <f t="shared" si="7"/>
        <v>650.41879032000008</v>
      </c>
      <c r="P26" s="27">
        <f t="shared" si="7"/>
        <v>701.26545852000015</v>
      </c>
      <c r="Q26" s="27">
        <f t="shared" si="7"/>
        <v>714.59136395999997</v>
      </c>
      <c r="R26" s="27">
        <f t="shared" si="7"/>
        <v>651.47506884000006</v>
      </c>
      <c r="S26" s="27">
        <f t="shared" si="7"/>
        <v>710.15463179999995</v>
      </c>
      <c r="T26" s="27">
        <f t="shared" si="7"/>
        <v>778.00242240000023</v>
      </c>
      <c r="U26" s="27">
        <f t="shared" si="7"/>
        <v>676.81319003999999</v>
      </c>
      <c r="V26" s="27">
        <f t="shared" si="7"/>
        <v>761.94189540000013</v>
      </c>
      <c r="W26" s="27">
        <f t="shared" si="7"/>
        <v>774.02185524000004</v>
      </c>
      <c r="X26" s="27">
        <f t="shared" si="7"/>
        <v>658.60852571999988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28.582424640000013</v>
      </c>
      <c r="D33" s="19">
        <f t="shared" si="9"/>
        <v>22.865895360000003</v>
      </c>
      <c r="E33" s="19">
        <f t="shared" si="9"/>
        <v>25.724160000000001</v>
      </c>
      <c r="F33" s="19">
        <f t="shared" si="9"/>
        <v>27.443465279999998</v>
      </c>
      <c r="G33" s="19">
        <f t="shared" si="9"/>
        <v>550.2549452400001</v>
      </c>
      <c r="H33" s="19">
        <f t="shared" si="9"/>
        <v>3537.93941352</v>
      </c>
      <c r="I33" s="19">
        <f t="shared" si="9"/>
        <v>2599.5718674</v>
      </c>
      <c r="J33" s="19">
        <f t="shared" si="9"/>
        <v>1400.6278530000002</v>
      </c>
      <c r="K33" s="19">
        <f t="shared" si="9"/>
        <v>942.99407747999999</v>
      </c>
      <c r="L33" s="19">
        <f t="shared" si="9"/>
        <v>815.76144540000007</v>
      </c>
      <c r="M33" s="19">
        <f t="shared" si="9"/>
        <v>947.07869903999995</v>
      </c>
      <c r="N33" s="19">
        <f t="shared" si="9"/>
        <v>1117.8017604000001</v>
      </c>
      <c r="O33" s="19">
        <f t="shared" si="9"/>
        <v>650.41879032000008</v>
      </c>
      <c r="P33" s="19">
        <f t="shared" si="9"/>
        <v>701.26545852000015</v>
      </c>
      <c r="Q33" s="19">
        <f t="shared" si="9"/>
        <v>714.59136395999997</v>
      </c>
      <c r="R33" s="19">
        <f t="shared" si="9"/>
        <v>651.47506884000006</v>
      </c>
      <c r="S33" s="19">
        <f t="shared" si="9"/>
        <v>710.15463179999995</v>
      </c>
      <c r="T33" s="19">
        <f t="shared" si="9"/>
        <v>778.00242240000023</v>
      </c>
      <c r="U33" s="19">
        <f t="shared" si="9"/>
        <v>676.81319003999999</v>
      </c>
      <c r="V33" s="19">
        <f t="shared" si="9"/>
        <v>761.94189540000013</v>
      </c>
      <c r="W33" s="19">
        <f t="shared" si="9"/>
        <v>774.02185524000004</v>
      </c>
      <c r="X33" s="19">
        <f t="shared" si="9"/>
        <v>658.60852571999988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228.10056191999999</v>
      </c>
      <c r="H34" s="8">
        <v>781.24455936000015</v>
      </c>
      <c r="I34" s="8">
        <v>467.6063385600001</v>
      </c>
      <c r="J34" s="8">
        <v>476.15993856000006</v>
      </c>
      <c r="K34" s="8">
        <v>330.74604288000006</v>
      </c>
      <c r="L34" s="8">
        <v>222.39795456000002</v>
      </c>
      <c r="M34" s="8">
        <v>441.94491648000002</v>
      </c>
      <c r="N34" s="8">
        <v>518.9287680000001</v>
      </c>
      <c r="O34" s="8">
        <v>213.84435456000003</v>
      </c>
      <c r="P34" s="8">
        <v>305.08441344000005</v>
      </c>
      <c r="Q34" s="8">
        <v>376.36586496000001</v>
      </c>
      <c r="R34" s="8">
        <v>390.62227968000002</v>
      </c>
      <c r="S34" s="8">
        <v>439.09371647999996</v>
      </c>
      <c r="T34" s="8">
        <v>540.46144512000012</v>
      </c>
      <c r="U34" s="8">
        <v>629.62313472000005</v>
      </c>
      <c r="V34" s="8">
        <v>713.37044736000018</v>
      </c>
      <c r="W34" s="8">
        <v>706.32497664000005</v>
      </c>
      <c r="X34" s="8">
        <v>621.73391615999992</v>
      </c>
    </row>
    <row r="35" spans="1:24" ht="11.25" customHeight="1" x14ac:dyDescent="0.2">
      <c r="A35" s="28" t="s">
        <v>56</v>
      </c>
      <c r="B35" s="7" t="s">
        <v>57</v>
      </c>
      <c r="C35" s="8">
        <v>28.582424640000013</v>
      </c>
      <c r="D35" s="8">
        <v>22.865895360000003</v>
      </c>
      <c r="E35" s="8">
        <v>25.724160000000001</v>
      </c>
      <c r="F35" s="8">
        <v>27.443465279999998</v>
      </c>
      <c r="G35" s="8">
        <v>21.344843520000001</v>
      </c>
      <c r="H35" s="8">
        <v>27.443465279999998</v>
      </c>
      <c r="I35" s="8">
        <v>27.443465279999998</v>
      </c>
      <c r="J35" s="8">
        <v>18.295643519999999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9.4702467600000002</v>
      </c>
      <c r="H43" s="8">
        <v>15.783655680000003</v>
      </c>
      <c r="I43" s="8">
        <v>6.3136756799999985</v>
      </c>
      <c r="J43" s="8">
        <v>6.3136756799999985</v>
      </c>
      <c r="K43" s="8">
        <v>3.1568378399999992</v>
      </c>
      <c r="L43" s="8">
        <v>3.1568378399999992</v>
      </c>
      <c r="M43" s="8">
        <v>6.3136756799999985</v>
      </c>
      <c r="N43" s="8">
        <v>14.110536960000001</v>
      </c>
      <c r="O43" s="8">
        <v>12.143715479999999</v>
      </c>
      <c r="P43" s="8">
        <v>19.164305160000001</v>
      </c>
      <c r="Q43" s="8">
        <v>26.775234719999997</v>
      </c>
      <c r="R43" s="8">
        <v>13.98435948</v>
      </c>
      <c r="S43" s="8">
        <v>11.695558680000001</v>
      </c>
      <c r="T43" s="8">
        <v>12.914385119999999</v>
      </c>
      <c r="U43" s="8">
        <v>13.049899199999999</v>
      </c>
      <c r="V43" s="8">
        <v>11.061203400000002</v>
      </c>
      <c r="W43" s="8">
        <v>15.155435879999999</v>
      </c>
      <c r="X43" s="8">
        <v>11.455741440000001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241.49394432000003</v>
      </c>
      <c r="H44" s="8">
        <v>1352.9858392800002</v>
      </c>
      <c r="I44" s="8">
        <v>863.80545528000016</v>
      </c>
      <c r="J44" s="8">
        <v>105.26656967999999</v>
      </c>
      <c r="K44" s="8">
        <v>95.978383919999985</v>
      </c>
      <c r="L44" s="8">
        <v>126.93918888000003</v>
      </c>
      <c r="M44" s="8">
        <v>117.65072448000004</v>
      </c>
      <c r="N44" s="8">
        <v>257.52856176</v>
      </c>
      <c r="O44" s="8">
        <v>118.87061040000002</v>
      </c>
      <c r="P44" s="8">
        <v>75.754971360000013</v>
      </c>
      <c r="Q44" s="8">
        <v>68.791757760000024</v>
      </c>
      <c r="R44" s="8">
        <v>55.952305200000012</v>
      </c>
      <c r="S44" s="8">
        <v>48.38221368</v>
      </c>
      <c r="T44" s="8">
        <v>59.565430080000006</v>
      </c>
      <c r="U44" s="8">
        <v>18.359868240000001</v>
      </c>
      <c r="V44" s="8">
        <v>15.55173432</v>
      </c>
      <c r="W44" s="8">
        <v>19.737464400000004</v>
      </c>
      <c r="X44" s="8">
        <v>14.737269600000003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49.845348720000011</v>
      </c>
      <c r="H50" s="8">
        <v>1360.4818939199997</v>
      </c>
      <c r="I50" s="8">
        <v>1234.4029326</v>
      </c>
      <c r="J50" s="8">
        <v>794.59202556000014</v>
      </c>
      <c r="K50" s="8">
        <v>513.11281283999995</v>
      </c>
      <c r="L50" s="8">
        <v>463.26746412</v>
      </c>
      <c r="M50" s="8">
        <v>381.1693823999999</v>
      </c>
      <c r="N50" s="8">
        <v>327.23389368000005</v>
      </c>
      <c r="O50" s="8">
        <v>305.56010988000003</v>
      </c>
      <c r="P50" s="8">
        <v>301.26176856000006</v>
      </c>
      <c r="Q50" s="8">
        <v>242.65850651999997</v>
      </c>
      <c r="R50" s="8">
        <v>190.91612448000001</v>
      </c>
      <c r="S50" s="8">
        <v>210.98314296000001</v>
      </c>
      <c r="T50" s="8">
        <v>165.06116208</v>
      </c>
      <c r="U50" s="8">
        <v>15.780287880000001</v>
      </c>
      <c r="V50" s="8">
        <v>21.958510320000002</v>
      </c>
      <c r="W50" s="8">
        <v>32.803978319999992</v>
      </c>
      <c r="X50" s="8">
        <v>10.681598519999998</v>
      </c>
    </row>
    <row r="51" spans="1:24" ht="11.25" customHeight="1" x14ac:dyDescent="0.2">
      <c r="A51" s="25" t="s">
        <v>88</v>
      </c>
      <c r="B51" s="26" t="s">
        <v>89</v>
      </c>
      <c r="C51" s="27">
        <v>6497.4385396799998</v>
      </c>
      <c r="D51" s="27">
        <v>9367.5363289199995</v>
      </c>
      <c r="E51" s="27">
        <v>10800.943187759998</v>
      </c>
      <c r="F51" s="27">
        <v>10925.976825720001</v>
      </c>
      <c r="G51" s="27">
        <v>11238.710875919998</v>
      </c>
      <c r="H51" s="27">
        <v>11607.42197736</v>
      </c>
      <c r="I51" s="27">
        <v>11951.675116920002</v>
      </c>
      <c r="J51" s="27">
        <v>12167.854918559999</v>
      </c>
      <c r="K51" s="27">
        <v>11884.27036104</v>
      </c>
      <c r="L51" s="27">
        <v>8932.4405715600005</v>
      </c>
      <c r="M51" s="27">
        <v>8170.8086156400013</v>
      </c>
      <c r="N51" s="27">
        <v>7758.3628742400006</v>
      </c>
      <c r="O51" s="27">
        <v>6994.1167480799986</v>
      </c>
      <c r="P51" s="27">
        <v>5267.1012490800013</v>
      </c>
      <c r="Q51" s="27">
        <v>4107.7555239599997</v>
      </c>
      <c r="R51" s="27">
        <v>4900.0500568799998</v>
      </c>
      <c r="S51" s="27">
        <v>5261.2763187600003</v>
      </c>
      <c r="T51" s="27">
        <v>5443.8978409199999</v>
      </c>
      <c r="U51" s="27">
        <v>5332.7206785599992</v>
      </c>
      <c r="V51" s="27">
        <v>5845.0198870800023</v>
      </c>
      <c r="W51" s="27">
        <v>5463.25994808</v>
      </c>
      <c r="X51" s="27">
        <v>5525.2636876800007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2034.1480429643598</v>
      </c>
      <c r="D52" s="27">
        <f t="shared" si="10"/>
        <v>1995.6803901059227</v>
      </c>
      <c r="E52" s="27">
        <f t="shared" si="10"/>
        <v>2042.4939703212599</v>
      </c>
      <c r="F52" s="27">
        <f t="shared" si="10"/>
        <v>1963.2764525469561</v>
      </c>
      <c r="G52" s="27">
        <f t="shared" si="10"/>
        <v>2021.5614728563028</v>
      </c>
      <c r="H52" s="27">
        <f t="shared" si="10"/>
        <v>1925.6883871228472</v>
      </c>
      <c r="I52" s="27">
        <f t="shared" si="10"/>
        <v>1703.486688617056</v>
      </c>
      <c r="J52" s="27">
        <f t="shared" si="10"/>
        <v>1946.3989199637765</v>
      </c>
      <c r="K52" s="27">
        <f t="shared" si="10"/>
        <v>2100.5670903738969</v>
      </c>
      <c r="L52" s="27">
        <f t="shared" si="10"/>
        <v>2292.1385550578834</v>
      </c>
      <c r="M52" s="27">
        <f t="shared" si="10"/>
        <v>2254.1801253653807</v>
      </c>
      <c r="N52" s="27">
        <f t="shared" si="10"/>
        <v>2460.8136404617394</v>
      </c>
      <c r="O52" s="27">
        <f t="shared" si="10"/>
        <v>2634.6300396551073</v>
      </c>
      <c r="P52" s="27">
        <f t="shared" si="10"/>
        <v>2826.9424310802124</v>
      </c>
      <c r="Q52" s="27">
        <f t="shared" si="10"/>
        <v>3093.434670306905</v>
      </c>
      <c r="R52" s="27">
        <f t="shared" si="10"/>
        <v>3014.5192276443786</v>
      </c>
      <c r="S52" s="27">
        <f t="shared" si="10"/>
        <v>3324.2773454871271</v>
      </c>
      <c r="T52" s="27">
        <f t="shared" si="10"/>
        <v>3341.6725118883078</v>
      </c>
      <c r="U52" s="27">
        <f t="shared" si="10"/>
        <v>3391.8376205167592</v>
      </c>
      <c r="V52" s="27">
        <f t="shared" si="10"/>
        <v>3519.2873553483723</v>
      </c>
      <c r="W52" s="27">
        <f t="shared" si="10"/>
        <v>3740.021078034863</v>
      </c>
      <c r="X52" s="27">
        <f t="shared" si="10"/>
        <v>3602.9766773877932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141.94374479999996</v>
      </c>
      <c r="K53" s="8">
        <v>151.20499679999998</v>
      </c>
      <c r="L53" s="8">
        <v>153.0793836</v>
      </c>
      <c r="M53" s="8">
        <v>154.48169879999998</v>
      </c>
      <c r="N53" s="8">
        <v>163.61888400000001</v>
      </c>
      <c r="O53" s="8">
        <v>174.39313319999999</v>
      </c>
      <c r="P53" s="8">
        <v>92.900293200000021</v>
      </c>
      <c r="Q53" s="8">
        <v>140.52598559999998</v>
      </c>
      <c r="R53" s="8">
        <v>158.12390879999998</v>
      </c>
      <c r="S53" s="8">
        <v>172.30458960000001</v>
      </c>
      <c r="T53" s="8">
        <v>170.80858080000004</v>
      </c>
      <c r="U53" s="8">
        <v>192.66544440000001</v>
      </c>
      <c r="V53" s="8">
        <v>222.13311120000003</v>
      </c>
      <c r="W53" s="8">
        <v>240.81880679999998</v>
      </c>
      <c r="X53" s="8">
        <v>189.94318200000001</v>
      </c>
    </row>
    <row r="54" spans="1:24" ht="11.25" customHeight="1" x14ac:dyDescent="0.2">
      <c r="A54" s="43" t="s">
        <v>118</v>
      </c>
      <c r="B54" s="44" t="s">
        <v>119</v>
      </c>
      <c r="C54" s="45">
        <v>2034.1480429643598</v>
      </c>
      <c r="D54" s="45">
        <v>1995.6803901059227</v>
      </c>
      <c r="E54" s="45">
        <v>2042.4939703212599</v>
      </c>
      <c r="F54" s="45">
        <v>1963.2764525469561</v>
      </c>
      <c r="G54" s="45">
        <v>2021.5614728563028</v>
      </c>
      <c r="H54" s="45">
        <v>1925.6883871228472</v>
      </c>
      <c r="I54" s="45">
        <v>1703.486688617056</v>
      </c>
      <c r="J54" s="45">
        <v>1804.4551751637766</v>
      </c>
      <c r="K54" s="45">
        <v>1949.3620935738968</v>
      </c>
      <c r="L54" s="45">
        <v>2139.0591714578836</v>
      </c>
      <c r="M54" s="45">
        <v>2099.6984265653809</v>
      </c>
      <c r="N54" s="45">
        <v>2297.1947564617394</v>
      </c>
      <c r="O54" s="45">
        <v>2460.2369064551071</v>
      </c>
      <c r="P54" s="45">
        <v>2734.0421378802125</v>
      </c>
      <c r="Q54" s="45">
        <v>2952.9086847069052</v>
      </c>
      <c r="R54" s="45">
        <v>2856.3953188443788</v>
      </c>
      <c r="S54" s="45">
        <v>3151.9727558871273</v>
      </c>
      <c r="T54" s="45">
        <v>3170.8639310883077</v>
      </c>
      <c r="U54" s="45">
        <v>3199.1721761167591</v>
      </c>
      <c r="V54" s="45">
        <v>3297.1542441483721</v>
      </c>
      <c r="W54" s="45">
        <v>3499.202271234863</v>
      </c>
      <c r="X54" s="45">
        <v>3413.0334953877932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2499.6303259199994</v>
      </c>
      <c r="D61" s="49">
        <f t="shared" si="11"/>
        <v>2443.5174096000001</v>
      </c>
      <c r="E61" s="49">
        <f t="shared" si="11"/>
        <v>2520.19842552</v>
      </c>
      <c r="F61" s="49">
        <f t="shared" si="11"/>
        <v>2465.7754507200002</v>
      </c>
      <c r="G61" s="49">
        <f t="shared" si="11"/>
        <v>2515.4852810399998</v>
      </c>
      <c r="H61" s="49">
        <f t="shared" si="11"/>
        <v>3441.1605163199993</v>
      </c>
      <c r="I61" s="49">
        <f t="shared" si="11"/>
        <v>3343.0307817599996</v>
      </c>
      <c r="J61" s="49">
        <f t="shared" si="11"/>
        <v>4825.4742784799992</v>
      </c>
      <c r="K61" s="49">
        <f t="shared" si="11"/>
        <v>5078.1565792800002</v>
      </c>
      <c r="L61" s="49">
        <f t="shared" si="11"/>
        <v>4696.7533286400012</v>
      </c>
      <c r="M61" s="49">
        <f t="shared" si="11"/>
        <v>5656.1679151199987</v>
      </c>
      <c r="N61" s="49">
        <f t="shared" si="11"/>
        <v>6351.5561889599994</v>
      </c>
      <c r="O61" s="49">
        <f t="shared" si="11"/>
        <v>6668.1730670399993</v>
      </c>
      <c r="P61" s="49">
        <f t="shared" si="11"/>
        <v>7636.7437711199991</v>
      </c>
      <c r="Q61" s="49">
        <f t="shared" si="11"/>
        <v>8126.4556965599986</v>
      </c>
      <c r="R61" s="49">
        <f t="shared" si="11"/>
        <v>8894.5606202399977</v>
      </c>
      <c r="S61" s="49">
        <f t="shared" si="11"/>
        <v>10182.380626799997</v>
      </c>
      <c r="T61" s="49">
        <f t="shared" si="11"/>
        <v>10376.417496240001</v>
      </c>
      <c r="U61" s="49">
        <f t="shared" si="11"/>
        <v>10233.578282400002</v>
      </c>
      <c r="V61" s="49">
        <f t="shared" si="11"/>
        <v>10849.190922</v>
      </c>
      <c r="W61" s="49">
        <f t="shared" si="11"/>
        <v>10923.0535908</v>
      </c>
      <c r="X61" s="49">
        <f t="shared" si="11"/>
        <v>11214.873326880002</v>
      </c>
    </row>
    <row r="62" spans="1:24" ht="11.25" customHeight="1" x14ac:dyDescent="0.2">
      <c r="A62" s="50" t="s">
        <v>92</v>
      </c>
      <c r="B62" s="51" t="s">
        <v>93</v>
      </c>
      <c r="C62" s="52">
        <v>585.76008960000001</v>
      </c>
      <c r="D62" s="52">
        <v>563.58408960000008</v>
      </c>
      <c r="E62" s="52">
        <v>594.7199999999998</v>
      </c>
      <c r="F62" s="52">
        <v>607.48813440000004</v>
      </c>
      <c r="G62" s="52">
        <v>599.98417919999986</v>
      </c>
      <c r="H62" s="52">
        <v>1619.8559999999998</v>
      </c>
      <c r="I62" s="52">
        <v>1725.3601343999999</v>
      </c>
      <c r="J62" s="52">
        <v>3088.2882239999994</v>
      </c>
      <c r="K62" s="52">
        <v>3185.8400448000002</v>
      </c>
      <c r="L62" s="52">
        <v>2583.7277760000006</v>
      </c>
      <c r="M62" s="52">
        <v>3519.0400895999992</v>
      </c>
      <c r="N62" s="52">
        <v>4071.2922431999996</v>
      </c>
      <c r="O62" s="52">
        <v>4141.5458111999997</v>
      </c>
      <c r="P62" s="52">
        <v>4777.9280639999997</v>
      </c>
      <c r="Q62" s="52">
        <v>5038.7936255999994</v>
      </c>
      <c r="R62" s="52">
        <v>5788.6347455999994</v>
      </c>
      <c r="S62" s="52">
        <v>6722.8112447999965</v>
      </c>
      <c r="T62" s="52">
        <v>6702.7270464000003</v>
      </c>
      <c r="U62" s="52">
        <v>6434.5280832000008</v>
      </c>
      <c r="V62" s="52">
        <v>6842.7229247999994</v>
      </c>
      <c r="W62" s="52">
        <v>6707.9960639999999</v>
      </c>
      <c r="X62" s="52">
        <v>6989.7381120000018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15.670156319999998</v>
      </c>
      <c r="D64" s="52">
        <v>15.2334</v>
      </c>
      <c r="E64" s="52">
        <v>14.57826552</v>
      </c>
      <c r="F64" s="52">
        <v>14.687356319999999</v>
      </c>
      <c r="G64" s="52">
        <v>10.101021840000001</v>
      </c>
      <c r="H64" s="52">
        <v>13.704556319999998</v>
      </c>
      <c r="I64" s="52">
        <v>25.170687359999999</v>
      </c>
      <c r="J64" s="52">
        <v>36.52733448</v>
      </c>
      <c r="K64" s="52">
        <v>39.967134480000006</v>
      </c>
      <c r="L64" s="52">
        <v>117.33531264</v>
      </c>
      <c r="M64" s="52">
        <v>213.10386552000003</v>
      </c>
      <c r="N64" s="52">
        <v>215.71398576000001</v>
      </c>
      <c r="O64" s="52">
        <v>357.2308958399999</v>
      </c>
      <c r="P64" s="52">
        <v>474.0097471200001</v>
      </c>
      <c r="Q64" s="52">
        <v>539.45715095999992</v>
      </c>
      <c r="R64" s="52">
        <v>659.58479496000018</v>
      </c>
      <c r="S64" s="52">
        <v>780.41258568000001</v>
      </c>
      <c r="T64" s="52">
        <v>981.16167240000004</v>
      </c>
      <c r="U64" s="52">
        <v>1085.2470720000001</v>
      </c>
      <c r="V64" s="52">
        <v>1233.5203389600001</v>
      </c>
      <c r="W64" s="52">
        <v>1297.1212581600003</v>
      </c>
      <c r="X64" s="52">
        <v>1414.7083641600002</v>
      </c>
    </row>
    <row r="65" spans="1:24" ht="11.25" customHeight="1" x14ac:dyDescent="0.2">
      <c r="A65" s="50" t="s">
        <v>98</v>
      </c>
      <c r="B65" s="51" t="s">
        <v>99</v>
      </c>
      <c r="C65" s="52">
        <v>1898.2000799999996</v>
      </c>
      <c r="D65" s="52">
        <v>1864.69992</v>
      </c>
      <c r="E65" s="52">
        <v>1910.9001600000001</v>
      </c>
      <c r="F65" s="52">
        <v>1843.59996</v>
      </c>
      <c r="G65" s="52">
        <v>1905.4000799999997</v>
      </c>
      <c r="H65" s="52">
        <v>1807.5999599999996</v>
      </c>
      <c r="I65" s="52">
        <v>1592.4999599999999</v>
      </c>
      <c r="J65" s="52">
        <v>1700.6587199999999</v>
      </c>
      <c r="K65" s="52">
        <v>1852.3493999999998</v>
      </c>
      <c r="L65" s="52">
        <v>1995.6902399999999</v>
      </c>
      <c r="M65" s="52">
        <v>1924.0239599999995</v>
      </c>
      <c r="N65" s="52">
        <v>2064.5499600000003</v>
      </c>
      <c r="O65" s="52">
        <v>2169.3963599999997</v>
      </c>
      <c r="P65" s="52">
        <v>2384.8059599999997</v>
      </c>
      <c r="Q65" s="52">
        <v>2548.2049199999997</v>
      </c>
      <c r="R65" s="52">
        <v>2446.2327599999994</v>
      </c>
      <c r="S65" s="52">
        <v>2679.0573599999998</v>
      </c>
      <c r="T65" s="52">
        <v>2692.41444</v>
      </c>
      <c r="U65" s="52">
        <v>2713.7329199999999</v>
      </c>
      <c r="V65" s="52">
        <v>2772.8891999999992</v>
      </c>
      <c r="W65" s="52">
        <v>2917.8161999999998</v>
      </c>
      <c r="X65" s="52">
        <v>2810.3302799999997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0.10831967999999996</v>
      </c>
      <c r="S72" s="55">
        <v>9.9436319999999981E-2</v>
      </c>
      <c r="T72" s="55">
        <v>0.11433743999999998</v>
      </c>
      <c r="U72" s="55">
        <v>7.0207199999999984E-2</v>
      </c>
      <c r="V72" s="55">
        <v>5.8458239999999988E-2</v>
      </c>
      <c r="W72" s="55">
        <v>0.12006864000000002</v>
      </c>
      <c r="X72" s="55">
        <v>9.6570719999999999E-2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700.94608226931518</v>
      </c>
      <c r="D2" s="21">
        <f t="shared" ref="D2:X2" si="0">SUM(D3,D17,D22,D25,D26,D51,D52)</f>
        <v>681.74444263050657</v>
      </c>
      <c r="E2" s="21">
        <f t="shared" si="0"/>
        <v>649.01485165941119</v>
      </c>
      <c r="F2" s="21">
        <f t="shared" si="0"/>
        <v>659.18232976195998</v>
      </c>
      <c r="G2" s="21">
        <f t="shared" si="0"/>
        <v>655.46408753708852</v>
      </c>
      <c r="H2" s="21">
        <f t="shared" si="0"/>
        <v>623.75008444233561</v>
      </c>
      <c r="I2" s="21">
        <f t="shared" si="0"/>
        <v>626.09141568151779</v>
      </c>
      <c r="J2" s="21">
        <f t="shared" si="0"/>
        <v>2336.1873714269564</v>
      </c>
      <c r="K2" s="21">
        <f t="shared" si="0"/>
        <v>2189.5679037871332</v>
      </c>
      <c r="L2" s="21">
        <f t="shared" si="0"/>
        <v>3641.8857036267063</v>
      </c>
      <c r="M2" s="21">
        <f t="shared" si="0"/>
        <v>4248.5816225675553</v>
      </c>
      <c r="N2" s="21">
        <f t="shared" si="0"/>
        <v>2914.146835984453</v>
      </c>
      <c r="O2" s="21">
        <f t="shared" si="0"/>
        <v>3309.9501216874187</v>
      </c>
      <c r="P2" s="21">
        <f t="shared" si="0"/>
        <v>3823.0632713894279</v>
      </c>
      <c r="Q2" s="21">
        <f t="shared" si="0"/>
        <v>3028.4943142303459</v>
      </c>
      <c r="R2" s="21">
        <f t="shared" si="0"/>
        <v>3207.1334112122327</v>
      </c>
      <c r="S2" s="21">
        <f t="shared" si="0"/>
        <v>3228.4254761041352</v>
      </c>
      <c r="T2" s="21">
        <f t="shared" si="0"/>
        <v>3017.6944055471158</v>
      </c>
      <c r="U2" s="21">
        <f t="shared" si="0"/>
        <v>2643.057736061683</v>
      </c>
      <c r="V2" s="21">
        <f t="shared" si="0"/>
        <v>2573.1431975056776</v>
      </c>
      <c r="W2" s="21">
        <f t="shared" si="0"/>
        <v>2619.9859124358327</v>
      </c>
      <c r="X2" s="21">
        <f t="shared" si="0"/>
        <v>3102.0553540036999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927.26927567999996</v>
      </c>
      <c r="K3" s="24">
        <f t="shared" si="1"/>
        <v>976.46112432000007</v>
      </c>
      <c r="L3" s="24">
        <f t="shared" si="1"/>
        <v>865.77912432000028</v>
      </c>
      <c r="M3" s="24">
        <f t="shared" si="1"/>
        <v>1037.9512756800002</v>
      </c>
      <c r="N3" s="24">
        <f t="shared" si="1"/>
        <v>757.55664864000016</v>
      </c>
      <c r="O3" s="24">
        <f t="shared" si="1"/>
        <v>819.04680000000008</v>
      </c>
      <c r="P3" s="24">
        <f t="shared" si="1"/>
        <v>1047.7897135200001</v>
      </c>
      <c r="Q3" s="24">
        <f t="shared" si="1"/>
        <v>951.86519999999996</v>
      </c>
      <c r="R3" s="24">
        <f t="shared" si="1"/>
        <v>725.58181079999997</v>
      </c>
      <c r="S3" s="24">
        <f t="shared" si="1"/>
        <v>833.80428648000009</v>
      </c>
      <c r="T3" s="24">
        <f t="shared" si="1"/>
        <v>751.99326048</v>
      </c>
      <c r="U3" s="24">
        <f t="shared" si="1"/>
        <v>542.77226784000015</v>
      </c>
      <c r="V3" s="24">
        <f t="shared" si="1"/>
        <v>394.54693344000003</v>
      </c>
      <c r="W3" s="24">
        <f t="shared" si="1"/>
        <v>306.53771544</v>
      </c>
      <c r="X3" s="24">
        <f t="shared" si="1"/>
        <v>294.94777752000005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927.26927567999996</v>
      </c>
      <c r="K4" s="19">
        <f t="shared" si="2"/>
        <v>976.46112432000007</v>
      </c>
      <c r="L4" s="19">
        <f t="shared" si="2"/>
        <v>865.77912432000028</v>
      </c>
      <c r="M4" s="19">
        <f t="shared" si="2"/>
        <v>1037.9512756800002</v>
      </c>
      <c r="N4" s="19">
        <f t="shared" si="2"/>
        <v>757.55664864000016</v>
      </c>
      <c r="O4" s="19">
        <f t="shared" si="2"/>
        <v>819.04680000000008</v>
      </c>
      <c r="P4" s="19">
        <f t="shared" si="2"/>
        <v>1047.7897135200001</v>
      </c>
      <c r="Q4" s="19">
        <f t="shared" si="2"/>
        <v>951.86519999999996</v>
      </c>
      <c r="R4" s="19">
        <f t="shared" si="2"/>
        <v>725.58181079999997</v>
      </c>
      <c r="S4" s="19">
        <f t="shared" si="2"/>
        <v>833.80428648000009</v>
      </c>
      <c r="T4" s="19">
        <f t="shared" si="2"/>
        <v>751.99326048</v>
      </c>
      <c r="U4" s="19">
        <f t="shared" si="2"/>
        <v>542.77226784000015</v>
      </c>
      <c r="V4" s="19">
        <f t="shared" si="2"/>
        <v>394.54693344000003</v>
      </c>
      <c r="W4" s="19">
        <f t="shared" si="2"/>
        <v>306.53771544</v>
      </c>
      <c r="X4" s="19">
        <f t="shared" si="2"/>
        <v>294.94777752000005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927.26927567999996</v>
      </c>
      <c r="K7" s="8">
        <v>976.46112432000007</v>
      </c>
      <c r="L7" s="8">
        <v>865.77912432000028</v>
      </c>
      <c r="M7" s="8">
        <v>1037.9512756800002</v>
      </c>
      <c r="N7" s="8">
        <v>757.55664864000016</v>
      </c>
      <c r="O7" s="8">
        <v>819.04680000000008</v>
      </c>
      <c r="P7" s="8">
        <v>1047.7897135200001</v>
      </c>
      <c r="Q7" s="8">
        <v>951.86519999999996</v>
      </c>
      <c r="R7" s="8">
        <v>725.58181079999997</v>
      </c>
      <c r="S7" s="8">
        <v>833.80428648000009</v>
      </c>
      <c r="T7" s="8">
        <v>751.99326048</v>
      </c>
      <c r="U7" s="8">
        <v>542.77226784000015</v>
      </c>
      <c r="V7" s="8">
        <v>394.54693344000003</v>
      </c>
      <c r="W7" s="8">
        <v>306.53771544</v>
      </c>
      <c r="X7" s="8">
        <v>294.94777752000005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842.54656932000023</v>
      </c>
      <c r="K26" s="27">
        <f t="shared" si="7"/>
        <v>634.97640383999999</v>
      </c>
      <c r="L26" s="27">
        <f t="shared" si="7"/>
        <v>774.61425828000006</v>
      </c>
      <c r="M26" s="27">
        <f t="shared" si="7"/>
        <v>880.35518808000006</v>
      </c>
      <c r="N26" s="27">
        <f t="shared" si="7"/>
        <v>482.82282900000007</v>
      </c>
      <c r="O26" s="27">
        <f t="shared" si="7"/>
        <v>459.84766067999999</v>
      </c>
      <c r="P26" s="27">
        <f t="shared" si="7"/>
        <v>466.35723215999997</v>
      </c>
      <c r="Q26" s="27">
        <f t="shared" si="7"/>
        <v>208.56503520000001</v>
      </c>
      <c r="R26" s="27">
        <f t="shared" si="7"/>
        <v>225.90438372</v>
      </c>
      <c r="S26" s="27">
        <f t="shared" si="7"/>
        <v>88.214856120000022</v>
      </c>
      <c r="T26" s="27">
        <f t="shared" si="7"/>
        <v>83.522469600000008</v>
      </c>
      <c r="U26" s="27">
        <f t="shared" si="7"/>
        <v>59.698776240000001</v>
      </c>
      <c r="V26" s="27">
        <f t="shared" si="7"/>
        <v>48.333898080000004</v>
      </c>
      <c r="W26" s="27">
        <f t="shared" si="7"/>
        <v>26.577137879999995</v>
      </c>
      <c r="X26" s="27">
        <f t="shared" si="7"/>
        <v>38.572891200000001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842.54656932000023</v>
      </c>
      <c r="K33" s="19">
        <f t="shared" si="9"/>
        <v>634.97640383999999</v>
      </c>
      <c r="L33" s="19">
        <f t="shared" si="9"/>
        <v>774.61425828000006</v>
      </c>
      <c r="M33" s="19">
        <f t="shared" si="9"/>
        <v>880.35518808000006</v>
      </c>
      <c r="N33" s="19">
        <f t="shared" si="9"/>
        <v>482.82282900000007</v>
      </c>
      <c r="O33" s="19">
        <f t="shared" si="9"/>
        <v>459.84766067999999</v>
      </c>
      <c r="P33" s="19">
        <f t="shared" si="9"/>
        <v>466.35723215999997</v>
      </c>
      <c r="Q33" s="19">
        <f t="shared" si="9"/>
        <v>208.56503520000001</v>
      </c>
      <c r="R33" s="19">
        <f t="shared" si="9"/>
        <v>225.90438372</v>
      </c>
      <c r="S33" s="19">
        <f t="shared" si="9"/>
        <v>88.214856120000022</v>
      </c>
      <c r="T33" s="19">
        <f t="shared" si="9"/>
        <v>83.522469600000008</v>
      </c>
      <c r="U33" s="19">
        <f t="shared" si="9"/>
        <v>59.698776240000001</v>
      </c>
      <c r="V33" s="19">
        <f t="shared" si="9"/>
        <v>48.333898080000004</v>
      </c>
      <c r="W33" s="19">
        <f t="shared" si="9"/>
        <v>26.577137879999995</v>
      </c>
      <c r="X33" s="19">
        <f t="shared" si="9"/>
        <v>38.572891200000001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2.9026504799999988</v>
      </c>
      <c r="K36" s="8">
        <v>5.8053009600000003</v>
      </c>
      <c r="L36" s="8">
        <v>2.9026504799999988</v>
      </c>
      <c r="M36" s="8">
        <v>52.2468</v>
      </c>
      <c r="N36" s="8">
        <v>15.39531468</v>
      </c>
      <c r="O36" s="8">
        <v>3.6602290800000006</v>
      </c>
      <c r="P36" s="8">
        <v>14.45487228</v>
      </c>
      <c r="Q36" s="8">
        <v>0.82141056000000012</v>
      </c>
      <c r="R36" s="8">
        <v>0.88228944000000009</v>
      </c>
      <c r="S36" s="8">
        <v>1.1348913600000001</v>
      </c>
      <c r="T36" s="8">
        <v>1.6893889200000003</v>
      </c>
      <c r="U36" s="8">
        <v>1.7211913200000002</v>
      </c>
      <c r="V36" s="8">
        <v>6.2493987599999992</v>
      </c>
      <c r="W36" s="8">
        <v>3.0475785599999994</v>
      </c>
      <c r="X36" s="8">
        <v>4.9577670000000005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31.567578119999997</v>
      </c>
      <c r="K43" s="8">
        <v>34.724149200000006</v>
      </c>
      <c r="L43" s="8">
        <v>41.03755812</v>
      </c>
      <c r="M43" s="8">
        <v>75.761440560000011</v>
      </c>
      <c r="N43" s="8">
        <v>54.327274559999985</v>
      </c>
      <c r="O43" s="8">
        <v>43.935372000000001</v>
      </c>
      <c r="P43" s="8">
        <v>35.235528119999991</v>
      </c>
      <c r="Q43" s="8">
        <v>15.786856800000001</v>
      </c>
      <c r="R43" s="8">
        <v>26.210503799999998</v>
      </c>
      <c r="S43" s="8">
        <v>22.062385800000001</v>
      </c>
      <c r="T43" s="8">
        <v>37.249566119999997</v>
      </c>
      <c r="U43" s="8">
        <v>36.617878439999998</v>
      </c>
      <c r="V43" s="8">
        <v>28.97253684</v>
      </c>
      <c r="W43" s="8">
        <v>17.20415268</v>
      </c>
      <c r="X43" s="8">
        <v>28.899978119999997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808.07634072000019</v>
      </c>
      <c r="K44" s="8">
        <v>594.44695367999998</v>
      </c>
      <c r="L44" s="8">
        <v>730.67404968000005</v>
      </c>
      <c r="M44" s="8">
        <v>752.34694752000007</v>
      </c>
      <c r="N44" s="8">
        <v>413.10023976000008</v>
      </c>
      <c r="O44" s="8">
        <v>412.2520596</v>
      </c>
      <c r="P44" s="8">
        <v>416.66683175999998</v>
      </c>
      <c r="Q44" s="8">
        <v>191.95676784</v>
      </c>
      <c r="R44" s="8">
        <v>198.81159048000001</v>
      </c>
      <c r="S44" s="8">
        <v>65.017578960000023</v>
      </c>
      <c r="T44" s="8">
        <v>44.583514560000012</v>
      </c>
      <c r="U44" s="8">
        <v>21.359706480000003</v>
      </c>
      <c r="V44" s="8">
        <v>13.111962480000001</v>
      </c>
      <c r="W44" s="8">
        <v>6.3254066399999989</v>
      </c>
      <c r="X44" s="8">
        <v>4.7151460800000002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1407.7971190799999</v>
      </c>
      <c r="M51" s="27">
        <v>1657.4077634400003</v>
      </c>
      <c r="N51" s="27">
        <v>1260.7054099200002</v>
      </c>
      <c r="O51" s="27">
        <v>1542.6500522400002</v>
      </c>
      <c r="P51" s="27">
        <v>1723.0112380800001</v>
      </c>
      <c r="Q51" s="27">
        <v>1322.8012432800001</v>
      </c>
      <c r="R51" s="27">
        <v>1549.2220326000001</v>
      </c>
      <c r="S51" s="27">
        <v>1684.3332726000001</v>
      </c>
      <c r="T51" s="27">
        <v>1539.4503999599999</v>
      </c>
      <c r="U51" s="27">
        <v>1588.80780828</v>
      </c>
      <c r="V51" s="27">
        <v>1530.7529925599999</v>
      </c>
      <c r="W51" s="27">
        <v>1655.0313001200002</v>
      </c>
      <c r="X51" s="27">
        <v>1912.0803332400003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700.94608226931518</v>
      </c>
      <c r="D52" s="27">
        <f t="shared" si="10"/>
        <v>681.74444263050657</v>
      </c>
      <c r="E52" s="27">
        <f t="shared" si="10"/>
        <v>649.01485165941119</v>
      </c>
      <c r="F52" s="27">
        <f t="shared" si="10"/>
        <v>659.18232976195998</v>
      </c>
      <c r="G52" s="27">
        <f t="shared" si="10"/>
        <v>655.46408753708852</v>
      </c>
      <c r="H52" s="27">
        <f t="shared" si="10"/>
        <v>623.75008444233561</v>
      </c>
      <c r="I52" s="27">
        <f t="shared" si="10"/>
        <v>626.09141568151779</v>
      </c>
      <c r="J52" s="27">
        <f t="shared" si="10"/>
        <v>566.37152642695628</v>
      </c>
      <c r="K52" s="27">
        <f t="shared" si="10"/>
        <v>578.13037562713316</v>
      </c>
      <c r="L52" s="27">
        <f t="shared" si="10"/>
        <v>593.69520194670611</v>
      </c>
      <c r="M52" s="27">
        <f t="shared" si="10"/>
        <v>672.8673953675551</v>
      </c>
      <c r="N52" s="27">
        <f t="shared" si="10"/>
        <v>413.06194842445234</v>
      </c>
      <c r="O52" s="27">
        <f t="shared" si="10"/>
        <v>488.40560876741841</v>
      </c>
      <c r="P52" s="27">
        <f t="shared" si="10"/>
        <v>585.90508762942784</v>
      </c>
      <c r="Q52" s="27">
        <f t="shared" si="10"/>
        <v>545.26283575034586</v>
      </c>
      <c r="R52" s="27">
        <f t="shared" si="10"/>
        <v>706.42518409223248</v>
      </c>
      <c r="S52" s="27">
        <f t="shared" si="10"/>
        <v>622.0730609041351</v>
      </c>
      <c r="T52" s="27">
        <f t="shared" si="10"/>
        <v>642.72827550711577</v>
      </c>
      <c r="U52" s="27">
        <f t="shared" si="10"/>
        <v>451.77888370168279</v>
      </c>
      <c r="V52" s="27">
        <f t="shared" si="10"/>
        <v>599.50937342567727</v>
      </c>
      <c r="W52" s="27">
        <f t="shared" si="10"/>
        <v>631.8397589958322</v>
      </c>
      <c r="X52" s="27">
        <f t="shared" si="10"/>
        <v>856.45435204369983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17.695735200000001</v>
      </c>
      <c r="O53" s="8">
        <v>28.808722800000005</v>
      </c>
      <c r="P53" s="8">
        <v>78.077656800000014</v>
      </c>
      <c r="Q53" s="8">
        <v>86.251136400000021</v>
      </c>
      <c r="R53" s="8">
        <v>89.375972400000009</v>
      </c>
      <c r="S53" s="8">
        <v>92.479701599999984</v>
      </c>
      <c r="T53" s="8">
        <v>96.182143199999999</v>
      </c>
      <c r="U53" s="8">
        <v>32.485424399999999</v>
      </c>
      <c r="V53" s="8">
        <v>88.900297200000011</v>
      </c>
      <c r="W53" s="8">
        <v>107.69152679999996</v>
      </c>
      <c r="X53" s="8">
        <v>208.26954719999995</v>
      </c>
    </row>
    <row r="54" spans="1:24" ht="11.25" customHeight="1" x14ac:dyDescent="0.2">
      <c r="A54" s="43" t="s">
        <v>118</v>
      </c>
      <c r="B54" s="44" t="s">
        <v>119</v>
      </c>
      <c r="C54" s="45">
        <v>700.94608226931518</v>
      </c>
      <c r="D54" s="45">
        <v>681.74444263050657</v>
      </c>
      <c r="E54" s="45">
        <v>649.01485165941119</v>
      </c>
      <c r="F54" s="45">
        <v>659.18232976195998</v>
      </c>
      <c r="G54" s="45">
        <v>655.46408753708852</v>
      </c>
      <c r="H54" s="45">
        <v>623.75008444233561</v>
      </c>
      <c r="I54" s="45">
        <v>626.09141568151779</v>
      </c>
      <c r="J54" s="45">
        <v>566.37152642695628</v>
      </c>
      <c r="K54" s="45">
        <v>578.13037562713316</v>
      </c>
      <c r="L54" s="45">
        <v>593.69520194670611</v>
      </c>
      <c r="M54" s="45">
        <v>672.8673953675551</v>
      </c>
      <c r="N54" s="45">
        <v>395.36621322445234</v>
      </c>
      <c r="O54" s="45">
        <v>459.59688596741842</v>
      </c>
      <c r="P54" s="45">
        <v>507.82743082942784</v>
      </c>
      <c r="Q54" s="45">
        <v>459.01169935034579</v>
      </c>
      <c r="R54" s="45">
        <v>617.04921169223246</v>
      </c>
      <c r="S54" s="45">
        <v>529.59335930413511</v>
      </c>
      <c r="T54" s="45">
        <v>546.54613230711573</v>
      </c>
      <c r="U54" s="45">
        <v>419.29345930168279</v>
      </c>
      <c r="V54" s="45">
        <v>510.6090762256772</v>
      </c>
      <c r="W54" s="45">
        <v>524.14823219583218</v>
      </c>
      <c r="X54" s="45">
        <v>648.18480484369991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654.09983999999986</v>
      </c>
      <c r="D61" s="49">
        <f t="shared" si="11"/>
        <v>637.00019999999972</v>
      </c>
      <c r="E61" s="49">
        <f t="shared" si="11"/>
        <v>607.20011999999986</v>
      </c>
      <c r="F61" s="49">
        <f t="shared" si="11"/>
        <v>619.00019999999995</v>
      </c>
      <c r="G61" s="49">
        <f t="shared" si="11"/>
        <v>617.80032000000006</v>
      </c>
      <c r="H61" s="49">
        <f t="shared" si="11"/>
        <v>585.5000399999999</v>
      </c>
      <c r="I61" s="49">
        <f t="shared" si="11"/>
        <v>591.68808000000013</v>
      </c>
      <c r="J61" s="49">
        <f t="shared" si="11"/>
        <v>702.28518336000002</v>
      </c>
      <c r="K61" s="49">
        <f t="shared" si="11"/>
        <v>818.5256992799998</v>
      </c>
      <c r="L61" s="49">
        <f t="shared" si="11"/>
        <v>957.29491151999991</v>
      </c>
      <c r="M61" s="49">
        <f t="shared" si="11"/>
        <v>1198.7637429599999</v>
      </c>
      <c r="N61" s="49">
        <f t="shared" si="11"/>
        <v>1051.0715087999997</v>
      </c>
      <c r="O61" s="49">
        <f t="shared" si="11"/>
        <v>1272.5191296</v>
      </c>
      <c r="P61" s="49">
        <f t="shared" si="11"/>
        <v>2112.5230999199998</v>
      </c>
      <c r="Q61" s="49">
        <f t="shared" si="11"/>
        <v>2341.5642439199996</v>
      </c>
      <c r="R61" s="49">
        <f t="shared" si="11"/>
        <v>2898.8054344799998</v>
      </c>
      <c r="S61" s="49">
        <f t="shared" si="11"/>
        <v>3359.6789392800001</v>
      </c>
      <c r="T61" s="49">
        <f t="shared" si="11"/>
        <v>3568.5182937599989</v>
      </c>
      <c r="U61" s="49">
        <f t="shared" si="11"/>
        <v>3504.0989541599997</v>
      </c>
      <c r="V61" s="49">
        <f t="shared" si="11"/>
        <v>3743.5425840000003</v>
      </c>
      <c r="W61" s="49">
        <f t="shared" si="11"/>
        <v>3440.2801247999996</v>
      </c>
      <c r="X61" s="49">
        <f t="shared" si="11"/>
        <v>4260.4439277599995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161.50377599999999</v>
      </c>
      <c r="K62" s="52">
        <v>261.63204479999996</v>
      </c>
      <c r="L62" s="52">
        <v>395.58395519999999</v>
      </c>
      <c r="M62" s="52">
        <v>574.11204480000015</v>
      </c>
      <c r="N62" s="52">
        <v>695.74538879999977</v>
      </c>
      <c r="O62" s="52">
        <v>867.25416960000007</v>
      </c>
      <c r="P62" s="52">
        <v>1669.5209663999999</v>
      </c>
      <c r="Q62" s="52">
        <v>1945.0884095999995</v>
      </c>
      <c r="R62" s="52">
        <v>2364.8450112</v>
      </c>
      <c r="S62" s="52">
        <v>2908.5868224000005</v>
      </c>
      <c r="T62" s="52">
        <v>3092.9342975999989</v>
      </c>
      <c r="U62" s="52">
        <v>3141.31104</v>
      </c>
      <c r="V62" s="52">
        <v>3309.7240512000003</v>
      </c>
      <c r="W62" s="52">
        <v>2998.1351231999997</v>
      </c>
      <c r="X62" s="52">
        <v>3719.2950143999997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6.3881999999999994</v>
      </c>
      <c r="J64" s="52">
        <v>6.9888873599999997</v>
      </c>
      <c r="K64" s="52">
        <v>7.5347344799999991</v>
      </c>
      <c r="L64" s="52">
        <v>7.8077563200000011</v>
      </c>
      <c r="M64" s="52">
        <v>8.0807781599999995</v>
      </c>
      <c r="N64" s="52">
        <v>0</v>
      </c>
      <c r="O64" s="52">
        <v>0</v>
      </c>
      <c r="P64" s="52">
        <v>4.265352E-2</v>
      </c>
      <c r="Q64" s="52">
        <v>0.37287431999999987</v>
      </c>
      <c r="R64" s="52">
        <v>5.51606328</v>
      </c>
      <c r="S64" s="52">
        <v>0.95783688000000033</v>
      </c>
      <c r="T64" s="52">
        <v>11.505836159999999</v>
      </c>
      <c r="U64" s="52">
        <v>7.1176341599999997</v>
      </c>
      <c r="V64" s="52">
        <v>4.3990127999999995</v>
      </c>
      <c r="W64" s="52">
        <v>5.0830416000000014</v>
      </c>
      <c r="X64" s="52">
        <v>7.4262333599999995</v>
      </c>
    </row>
    <row r="65" spans="1:24" ht="11.25" customHeight="1" x14ac:dyDescent="0.2">
      <c r="A65" s="50" t="s">
        <v>98</v>
      </c>
      <c r="B65" s="51" t="s">
        <v>99</v>
      </c>
      <c r="C65" s="52">
        <v>654.09983999999986</v>
      </c>
      <c r="D65" s="52">
        <v>637.00019999999972</v>
      </c>
      <c r="E65" s="52">
        <v>607.20011999999986</v>
      </c>
      <c r="F65" s="52">
        <v>619.00019999999995</v>
      </c>
      <c r="G65" s="52">
        <v>617.80032000000006</v>
      </c>
      <c r="H65" s="52">
        <v>585.5000399999999</v>
      </c>
      <c r="I65" s="52">
        <v>585.29988000000014</v>
      </c>
      <c r="J65" s="52">
        <v>533.79251999999997</v>
      </c>
      <c r="K65" s="52">
        <v>549.3589199999999</v>
      </c>
      <c r="L65" s="52">
        <v>553.90319999999997</v>
      </c>
      <c r="M65" s="52">
        <v>616.57091999999977</v>
      </c>
      <c r="N65" s="52">
        <v>355.32611999999995</v>
      </c>
      <c r="O65" s="52">
        <v>405.26495999999997</v>
      </c>
      <c r="P65" s="52">
        <v>442.95947999999999</v>
      </c>
      <c r="Q65" s="52">
        <v>396.10296</v>
      </c>
      <c r="R65" s="52">
        <v>528.44435999999996</v>
      </c>
      <c r="S65" s="52">
        <v>450.13427999999988</v>
      </c>
      <c r="T65" s="52">
        <v>464.07816000000003</v>
      </c>
      <c r="U65" s="52">
        <v>355.67027999999993</v>
      </c>
      <c r="V65" s="52">
        <v>429.41951999999992</v>
      </c>
      <c r="W65" s="52">
        <v>437.06195999999994</v>
      </c>
      <c r="X65" s="52">
        <v>533.72267999999985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28496.869944122911</v>
      </c>
      <c r="D2" s="21">
        <f t="shared" ref="D2:X2" si="0">SUM(D3,D17,D22,D25,D26,D51,D52)</f>
        <v>27010.639565283083</v>
      </c>
      <c r="E2" s="21">
        <f t="shared" si="0"/>
        <v>25564.307353922188</v>
      </c>
      <c r="F2" s="21">
        <f t="shared" si="0"/>
        <v>25535.792145602296</v>
      </c>
      <c r="G2" s="21">
        <f t="shared" si="0"/>
        <v>25812.337699801457</v>
      </c>
      <c r="H2" s="21">
        <f t="shared" si="0"/>
        <v>22344.411044376844</v>
      </c>
      <c r="I2" s="21">
        <f t="shared" si="0"/>
        <v>22801.549406339371</v>
      </c>
      <c r="J2" s="21">
        <f t="shared" si="0"/>
        <v>23434.735737603511</v>
      </c>
      <c r="K2" s="21">
        <f t="shared" si="0"/>
        <v>24555.817268357492</v>
      </c>
      <c r="L2" s="21">
        <f t="shared" si="0"/>
        <v>21409.925334899541</v>
      </c>
      <c r="M2" s="21">
        <f t="shared" si="0"/>
        <v>20401.114692204759</v>
      </c>
      <c r="N2" s="21">
        <f t="shared" si="0"/>
        <v>18498.446901359999</v>
      </c>
      <c r="O2" s="21">
        <f t="shared" si="0"/>
        <v>16060.83298236</v>
      </c>
      <c r="P2" s="21">
        <f t="shared" si="0"/>
        <v>14945.91571008</v>
      </c>
      <c r="Q2" s="21">
        <f t="shared" si="0"/>
        <v>12867.066026999999</v>
      </c>
      <c r="R2" s="21">
        <f t="shared" si="0"/>
        <v>13537.504672200001</v>
      </c>
      <c r="S2" s="21">
        <f t="shared" si="0"/>
        <v>12092.252729399999</v>
      </c>
      <c r="T2" s="21">
        <f t="shared" si="0"/>
        <v>16568.561342520003</v>
      </c>
      <c r="U2" s="21">
        <f t="shared" si="0"/>
        <v>23349.318339239999</v>
      </c>
      <c r="V2" s="21">
        <f t="shared" si="0"/>
        <v>21094.669140120004</v>
      </c>
      <c r="W2" s="21">
        <f t="shared" si="0"/>
        <v>16076.1146508</v>
      </c>
      <c r="X2" s="21">
        <f t="shared" si="0"/>
        <v>17741.686218480001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487.05274728291187</v>
      </c>
      <c r="D3" s="24">
        <f t="shared" ref="D3:X3" si="2">SUM(D4,D8,D11)</f>
        <v>796.87089864307995</v>
      </c>
      <c r="E3" s="24">
        <f t="shared" si="2"/>
        <v>402.18337296218402</v>
      </c>
      <c r="F3" s="24">
        <f t="shared" si="2"/>
        <v>378.34656624229598</v>
      </c>
      <c r="G3" s="24">
        <f t="shared" si="2"/>
        <v>236.14765272145601</v>
      </c>
      <c r="H3" s="24">
        <f t="shared" si="2"/>
        <v>95.872042800597328</v>
      </c>
      <c r="I3" s="24">
        <f t="shared" si="2"/>
        <v>206.724128401288</v>
      </c>
      <c r="J3" s="24">
        <f t="shared" si="2"/>
        <v>170.77187160106402</v>
      </c>
      <c r="K3" s="24">
        <f t="shared" si="2"/>
        <v>83.888085600522658</v>
      </c>
      <c r="L3" s="24">
        <f t="shared" si="2"/>
        <v>11.983957200074663</v>
      </c>
      <c r="M3" s="24">
        <f t="shared" si="2"/>
        <v>0</v>
      </c>
      <c r="N3" s="24">
        <f t="shared" si="2"/>
        <v>78.139448639999983</v>
      </c>
      <c r="O3" s="24">
        <f t="shared" si="2"/>
        <v>0</v>
      </c>
      <c r="P3" s="24">
        <f t="shared" si="2"/>
        <v>0</v>
      </c>
      <c r="Q3" s="24">
        <f t="shared" si="2"/>
        <v>8.3719864799999968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19.676875680000002</v>
      </c>
      <c r="D4" s="19">
        <f t="shared" ref="D4:X4" si="4">SUM(D5:D7)</f>
        <v>302.53102704000003</v>
      </c>
      <c r="E4" s="19">
        <f t="shared" si="4"/>
        <v>51.651372959999996</v>
      </c>
      <c r="F4" s="19">
        <f t="shared" si="4"/>
        <v>9.838437840000001</v>
      </c>
      <c r="G4" s="19">
        <f t="shared" si="4"/>
        <v>2.4595243200000003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78.139448639999983</v>
      </c>
      <c r="O4" s="19">
        <f t="shared" si="4"/>
        <v>0</v>
      </c>
      <c r="P4" s="19">
        <f t="shared" si="4"/>
        <v>0</v>
      </c>
      <c r="Q4" s="19">
        <f t="shared" si="4"/>
        <v>8.3719864799999968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78.139448639999983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8.3719864799999968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19.676875680000002</v>
      </c>
      <c r="D7" s="8">
        <f>NRG_CM_E!D7+NRG_OIL_NG_E!D7+NRG_PF_E!D7+NRG_CO_E!D7+NRG_BKBPB_E!D7+NRG_GW_E!D7+NRG_BF_E!D7+NRG_PR_E!D7+NRG_NI_E!D7+NRG_CL_E!D7+NRG_LNG_E!D7+NRG_BIOG_E!D7+NRG_GTL_E!D7+NRG_CPP_E!D7+NRG_NSP_E!D7</f>
        <v>302.53102704000003</v>
      </c>
      <c r="E7" s="8">
        <f>NRG_CM_E!E7+NRG_OIL_NG_E!E7+NRG_PF_E!E7+NRG_CO_E!E7+NRG_BKBPB_E!E7+NRG_GW_E!E7+NRG_BF_E!E7+NRG_PR_E!E7+NRG_NI_E!E7+NRG_CL_E!E7+NRG_LNG_E!E7+NRG_BIOG_E!E7+NRG_GTL_E!E7+NRG_CPP_E!E7+NRG_NSP_E!E7</f>
        <v>51.651372959999996</v>
      </c>
      <c r="F7" s="8">
        <f>NRG_CM_E!F7+NRG_OIL_NG_E!F7+NRG_PF_E!F7+NRG_CO_E!F7+NRG_BKBPB_E!F7+NRG_GW_E!F7+NRG_BF_E!F7+NRG_PR_E!F7+NRG_NI_E!F7+NRG_CL_E!F7+NRG_LNG_E!F7+NRG_BIOG_E!F7+NRG_GTL_E!F7+NRG_CPP_E!F7+NRG_NSP_E!F7</f>
        <v>9.838437840000001</v>
      </c>
      <c r="G7" s="8">
        <f>NRG_CM_E!G7+NRG_OIL_NG_E!G7+NRG_PF_E!G7+NRG_CO_E!G7+NRG_BKBPB_E!G7+NRG_GW_E!G7+NRG_BF_E!G7+NRG_PR_E!G7+NRG_NI_E!G7+NRG_CL_E!G7+NRG_LNG_E!G7+NRG_BIOG_E!G7+NRG_GTL_E!G7+NRG_CPP_E!G7+NRG_NSP_E!G7</f>
        <v>2.4595243200000003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467.37587160291184</v>
      </c>
      <c r="D11" s="19">
        <f t="shared" ref="D11:X11" si="8">SUM(D12:D16)</f>
        <v>494.33987160307987</v>
      </c>
      <c r="E11" s="19">
        <f t="shared" si="8"/>
        <v>350.53200000218402</v>
      </c>
      <c r="F11" s="19">
        <f t="shared" si="8"/>
        <v>368.50812840229599</v>
      </c>
      <c r="G11" s="19">
        <f t="shared" si="8"/>
        <v>233.688128401456</v>
      </c>
      <c r="H11" s="19">
        <f t="shared" si="8"/>
        <v>95.872042800597328</v>
      </c>
      <c r="I11" s="19">
        <f t="shared" si="8"/>
        <v>206.724128401288</v>
      </c>
      <c r="J11" s="19">
        <f t="shared" si="8"/>
        <v>170.77187160106402</v>
      </c>
      <c r="K11" s="19">
        <f t="shared" si="8"/>
        <v>83.888085600522658</v>
      </c>
      <c r="L11" s="19">
        <f t="shared" si="8"/>
        <v>11.983957200074663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467.37587160291184</v>
      </c>
      <c r="D13" s="8">
        <f>NRG_CM_E!D13+NRG_OIL_NG_E!D13+NRG_PF_E!D13+NRG_CO_E!D13+NRG_BKBPB_E!D13+NRG_GW_E!D13+NRG_BF_E!D13+NRG_PR_E!D13+NRG_NI_E!D13+NRG_CL_E!D13+NRG_LNG_E!D13+NRG_BIOG_E!D13+NRG_GTL_E!D13+NRG_CPP_E!D13+NRG_NSP_E!D13</f>
        <v>494.33987160307987</v>
      </c>
      <c r="E13" s="8">
        <f>NRG_CM_E!E13+NRG_OIL_NG_E!E13+NRG_PF_E!E13+NRG_CO_E!E13+NRG_BKBPB_E!E13+NRG_GW_E!E13+NRG_BF_E!E13+NRG_PR_E!E13+NRG_NI_E!E13+NRG_CL_E!E13+NRG_LNG_E!E13+NRG_BIOG_E!E13+NRG_GTL_E!E13+NRG_CPP_E!E13+NRG_NSP_E!E13</f>
        <v>350.53200000218402</v>
      </c>
      <c r="F13" s="8">
        <f>NRG_CM_E!F13+NRG_OIL_NG_E!F13+NRG_PF_E!F13+NRG_CO_E!F13+NRG_BKBPB_E!F13+NRG_GW_E!F13+NRG_BF_E!F13+NRG_PR_E!F13+NRG_NI_E!F13+NRG_CL_E!F13+NRG_LNG_E!F13+NRG_BIOG_E!F13+NRG_GTL_E!F13+NRG_CPP_E!F13+NRG_NSP_E!F13</f>
        <v>368.50812840229599</v>
      </c>
      <c r="G13" s="8">
        <f>NRG_CM_E!G13+NRG_OIL_NG_E!G13+NRG_PF_E!G13+NRG_CO_E!G13+NRG_BKBPB_E!G13+NRG_GW_E!G13+NRG_BF_E!G13+NRG_PR_E!G13+NRG_NI_E!G13+NRG_CL_E!G13+NRG_LNG_E!G13+NRG_BIOG_E!G13+NRG_GTL_E!G13+NRG_CPP_E!G13+NRG_NSP_E!G13</f>
        <v>233.688128401456</v>
      </c>
      <c r="H13" s="8">
        <f>NRG_CM_E!H13+NRG_OIL_NG_E!H13+NRG_PF_E!H13+NRG_CO_E!H13+NRG_BKBPB_E!H13+NRG_GW_E!H13+NRG_BF_E!H13+NRG_PR_E!H13+NRG_NI_E!H13+NRG_CL_E!H13+NRG_LNG_E!H13+NRG_BIOG_E!H13+NRG_GTL_E!H13+NRG_CPP_E!H13+NRG_NSP_E!H13</f>
        <v>95.872042800597328</v>
      </c>
      <c r="I13" s="8">
        <f>NRG_CM_E!I13+NRG_OIL_NG_E!I13+NRG_PF_E!I13+NRG_CO_E!I13+NRG_BKBPB_E!I13+NRG_GW_E!I13+NRG_BF_E!I13+NRG_PR_E!I13+NRG_NI_E!I13+NRG_CL_E!I13+NRG_LNG_E!I13+NRG_BIOG_E!I13+NRG_GTL_E!I13+NRG_CPP_E!I13+NRG_NSP_E!I13</f>
        <v>206.724128401288</v>
      </c>
      <c r="J13" s="8">
        <f>NRG_CM_E!J13+NRG_OIL_NG_E!J13+NRG_PF_E!J13+NRG_CO_E!J13+NRG_BKBPB_E!J13+NRG_GW_E!J13+NRG_BF_E!J13+NRG_PR_E!J13+NRG_NI_E!J13+NRG_CL_E!J13+NRG_LNG_E!J13+NRG_BIOG_E!J13+NRG_GTL_E!J13+NRG_CPP_E!J13+NRG_NSP_E!J13</f>
        <v>170.77187160106402</v>
      </c>
      <c r="K13" s="8">
        <f>NRG_CM_E!K13+NRG_OIL_NG_E!K13+NRG_PF_E!K13+NRG_CO_E!K13+NRG_BKBPB_E!K13+NRG_GW_E!K13+NRG_BF_E!K13+NRG_PR_E!K13+NRG_NI_E!K13+NRG_CL_E!K13+NRG_LNG_E!K13+NRG_BIOG_E!K13+NRG_GTL_E!K13+NRG_CPP_E!K13+NRG_NSP_E!K13</f>
        <v>83.888085600522658</v>
      </c>
      <c r="L13" s="8">
        <f>NRG_CM_E!L13+NRG_OIL_NG_E!L13+NRG_PF_E!L13+NRG_CO_E!L13+NRG_BKBPB_E!L13+NRG_GW_E!L13+NRG_BF_E!L13+NRG_PR_E!L13+NRG_NI_E!L13+NRG_CL_E!L13+NRG_LNG_E!L13+NRG_BIOG_E!L13+NRG_GTL_E!L13+NRG_CPP_E!L13+NRG_NSP_E!L13</f>
        <v>11.983957200074663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10998.174672000001</v>
      </c>
      <c r="D17" s="27">
        <f t="shared" ref="D17:X17" si="10">SUM(D18:D21)</f>
        <v>10130.208264000001</v>
      </c>
      <c r="E17" s="27">
        <f t="shared" si="10"/>
        <v>10657.042128000001</v>
      </c>
      <c r="F17" s="27">
        <f t="shared" si="10"/>
        <v>10596.49524</v>
      </c>
      <c r="G17" s="27">
        <f t="shared" si="10"/>
        <v>11316.753648</v>
      </c>
      <c r="H17" s="27">
        <f t="shared" si="10"/>
        <v>10967.606784</v>
      </c>
      <c r="I17" s="27">
        <f t="shared" si="10"/>
        <v>10804.144103999999</v>
      </c>
      <c r="J17" s="27">
        <f t="shared" si="10"/>
        <v>10421.447112000002</v>
      </c>
      <c r="K17" s="27">
        <f t="shared" si="10"/>
        <v>9835.3358639999988</v>
      </c>
      <c r="L17" s="27">
        <f t="shared" si="10"/>
        <v>7375.4136719999997</v>
      </c>
      <c r="M17" s="27">
        <f t="shared" si="10"/>
        <v>8404.027775999999</v>
      </c>
      <c r="N17" s="27">
        <f t="shared" si="10"/>
        <v>8117.1907632000002</v>
      </c>
      <c r="O17" s="27">
        <f t="shared" si="10"/>
        <v>8074.5196535999994</v>
      </c>
      <c r="P17" s="27">
        <f t="shared" si="10"/>
        <v>8344.6488071999993</v>
      </c>
      <c r="Q17" s="27">
        <f t="shared" si="10"/>
        <v>6450.1182503999999</v>
      </c>
      <c r="R17" s="27">
        <f t="shared" si="10"/>
        <v>7000.5523464000007</v>
      </c>
      <c r="S17" s="27">
        <f t="shared" si="10"/>
        <v>5821.9538543999997</v>
      </c>
      <c r="T17" s="27">
        <f t="shared" si="10"/>
        <v>10537.335142559999</v>
      </c>
      <c r="U17" s="27">
        <f t="shared" si="10"/>
        <v>17130.959351999998</v>
      </c>
      <c r="V17" s="27">
        <f t="shared" si="10"/>
        <v>15928.066440000002</v>
      </c>
      <c r="W17" s="27">
        <f t="shared" si="10"/>
        <v>11874.955248</v>
      </c>
      <c r="X17" s="27">
        <f t="shared" si="10"/>
        <v>13945.330152000002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1044.0748799999999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1070.2486799999999</v>
      </c>
      <c r="E19" s="8">
        <f>NRG_CM_E!E19+NRG_OIL_NG_E!E19+NRG_PF_E!E19+NRG_CO_E!E19+NRG_BKBPB_E!E19+NRG_GW_E!E19+NRG_BF_E!E19+NRG_PR_E!E19+NRG_NI_E!E19+NRG_CL_E!E19+NRG_LNG_E!E19+NRG_BIOG_E!E19+NRG_GTL_E!E19+NRG_CPP_E!E19+NRG_NSP_E!E19</f>
        <v>1037.0419199999999</v>
      </c>
      <c r="F19" s="8">
        <f>NRG_CM_E!F19+NRG_OIL_NG_E!F19+NRG_PF_E!F19+NRG_CO_E!F19+NRG_BKBPB_E!F19+NRG_GW_E!F19+NRG_BF_E!F19+NRG_PR_E!F19+NRG_NI_E!F19+NRG_CL_E!F19+NRG_LNG_E!F19+NRG_BIOG_E!F19+NRG_GTL_E!F19+NRG_CPP_E!F19+NRG_NSP_E!F19</f>
        <v>983.2557599999999</v>
      </c>
      <c r="G19" s="8">
        <f>NRG_CM_E!G19+NRG_OIL_NG_E!G19+NRG_PF_E!G19+NRG_CO_E!G19+NRG_BKBPB_E!G19+NRG_GW_E!G19+NRG_BF_E!G19+NRG_PR_E!G19+NRG_NI_E!G19+NRG_CL_E!G19+NRG_LNG_E!G19+NRG_BIOG_E!G19+NRG_GTL_E!G19+NRG_CPP_E!G19+NRG_NSP_E!G19</f>
        <v>945.09395999999981</v>
      </c>
      <c r="H19" s="8">
        <f>NRG_CM_E!H19+NRG_OIL_NG_E!H19+NRG_PF_E!H19+NRG_CO_E!H19+NRG_BKBPB_E!H19+NRG_GW_E!H19+NRG_BF_E!H19+NRG_PR_E!H19+NRG_NI_E!H19+NRG_CL_E!H19+NRG_LNG_E!H19+NRG_BIOG_E!H19+NRG_GTL_E!H19+NRG_CPP_E!H19+NRG_NSP_E!H19</f>
        <v>932.38667999999984</v>
      </c>
      <c r="I19" s="8">
        <f>NRG_CM_E!I19+NRG_OIL_NG_E!I19+NRG_PF_E!I19+NRG_CO_E!I19+NRG_BKBPB_E!I19+NRG_GW_E!I19+NRG_BF_E!I19+NRG_PR_E!I19+NRG_NI_E!I19+NRG_CL_E!I19+NRG_LNG_E!I19+NRG_BIOG_E!I19+NRG_GTL_E!I19+NRG_CPP_E!I19+NRG_NSP_E!I19</f>
        <v>935.58348000000001</v>
      </c>
      <c r="J19" s="8">
        <f>NRG_CM_E!J19+NRG_OIL_NG_E!J19+NRG_PF_E!J19+NRG_CO_E!J19+NRG_BKBPB_E!J19+NRG_GW_E!J19+NRG_BF_E!J19+NRG_PR_E!J19+NRG_NI_E!J19+NRG_CL_E!J19+NRG_LNG_E!J19+NRG_BIOG_E!J19+NRG_GTL_E!J19+NRG_CPP_E!J19+NRG_NSP_E!J19</f>
        <v>952.24679999999989</v>
      </c>
      <c r="K19" s="8">
        <f>NRG_CM_E!K19+NRG_OIL_NG_E!K19+NRG_PF_E!K19+NRG_CO_E!K19+NRG_BKBPB_E!K19+NRG_GW_E!K19+NRG_BF_E!K19+NRG_PR_E!K19+NRG_NI_E!K19+NRG_CL_E!K19+NRG_LNG_E!K19+NRG_BIOG_E!K19+NRG_GTL_E!K19+NRG_CPP_E!K19+NRG_NSP_E!K19</f>
        <v>923.31575999999984</v>
      </c>
      <c r="L19" s="8">
        <f>NRG_CM_E!L19+NRG_OIL_NG_E!L19+NRG_PF_E!L19+NRG_CO_E!L19+NRG_BKBPB_E!L19+NRG_GW_E!L19+NRG_BF_E!L19+NRG_PR_E!L19+NRG_NI_E!L19+NRG_CL_E!L19+NRG_LNG_E!L19+NRG_BIOG_E!L19+NRG_GTL_E!L19+NRG_CPP_E!L19+NRG_NSP_E!L19</f>
        <v>725.39387999999997</v>
      </c>
      <c r="M19" s="8">
        <f>NRG_CM_E!M19+NRG_OIL_NG_E!M19+NRG_PF_E!M19+NRG_CO_E!M19+NRG_BKBPB_E!M19+NRG_GW_E!M19+NRG_BF_E!M19+NRG_PR_E!M19+NRG_NI_E!M19+NRG_CL_E!M19+NRG_LNG_E!M19+NRG_BIOG_E!M19+NRG_GTL_E!M19+NRG_CPP_E!M19+NRG_NSP_E!M19</f>
        <v>711.40787999999998</v>
      </c>
      <c r="N19" s="8">
        <f>NRG_CM_E!N19+NRG_OIL_NG_E!N19+NRG_PF_E!N19+NRG_CO_E!N19+NRG_BKBPB_E!N19+NRG_GW_E!N19+NRG_BF_E!N19+NRG_PR_E!N19+NRG_NI_E!N19+NRG_CL_E!N19+NRG_LNG_E!N19+NRG_BIOG_E!N19+NRG_GTL_E!N19+NRG_CPP_E!N19+NRG_NSP_E!N19</f>
        <v>845.95320000000004</v>
      </c>
      <c r="O19" s="8">
        <f>NRG_CM_E!O19+NRG_OIL_NG_E!O19+NRG_PF_E!O19+NRG_CO_E!O19+NRG_BKBPB_E!O19+NRG_GW_E!O19+NRG_BF_E!O19+NRG_PR_E!O19+NRG_NI_E!O19+NRG_CL_E!O19+NRG_LNG_E!O19+NRG_BIOG_E!O19+NRG_GTL_E!O19+NRG_CPP_E!O19+NRG_NSP_E!O19</f>
        <v>863.05607999999984</v>
      </c>
      <c r="P19" s="8">
        <f>NRG_CM_E!P19+NRG_OIL_NG_E!P19+NRG_PF_E!P19+NRG_CO_E!P19+NRG_BKBPB_E!P19+NRG_GW_E!P19+NRG_BF_E!P19+NRG_PR_E!P19+NRG_NI_E!P19+NRG_CL_E!P19+NRG_LNG_E!P19+NRG_BIOG_E!P19+NRG_GTL_E!P19+NRG_CPP_E!P19+NRG_NSP_E!P19</f>
        <v>754.8843599999999</v>
      </c>
      <c r="Q19" s="8">
        <f>NRG_CM_E!Q19+NRG_OIL_NG_E!Q19+NRG_PF_E!Q19+NRG_CO_E!Q19+NRG_BKBPB_E!Q19+NRG_GW_E!Q19+NRG_BF_E!Q19+NRG_PR_E!Q19+NRG_NI_E!Q19+NRG_CL_E!Q19+NRG_LNG_E!Q19+NRG_BIOG_E!Q19+NRG_GTL_E!Q19+NRG_CPP_E!Q19+NRG_NSP_E!Q19</f>
        <v>653.10623999999996</v>
      </c>
      <c r="R19" s="8">
        <f>NRG_CM_E!R19+NRG_OIL_NG_E!R19+NRG_PF_E!R19+NRG_CO_E!R19+NRG_BKBPB_E!R19+NRG_GW_E!R19+NRG_BF_E!R19+NRG_PR_E!R19+NRG_NI_E!R19+NRG_CL_E!R19+NRG_LNG_E!R19+NRG_BIOG_E!R19+NRG_GTL_E!R19+NRG_CPP_E!R19+NRG_NSP_E!R19</f>
        <v>714.32496000000003</v>
      </c>
      <c r="S19" s="8">
        <f>NRG_CM_E!S19+NRG_OIL_NG_E!S19+NRG_PF_E!S19+NRG_CO_E!S19+NRG_BKBPB_E!S19+NRG_GW_E!S19+NRG_BF_E!S19+NRG_PR_E!S19+NRG_NI_E!S19+NRG_CL_E!S19+NRG_LNG_E!S19+NRG_BIOG_E!S19+NRG_GTL_E!S19+NRG_CPP_E!S19+NRG_NSP_E!S19</f>
        <v>697.30199999999991</v>
      </c>
      <c r="T19" s="8">
        <f>NRG_CM_E!T19+NRG_OIL_NG_E!T19+NRG_PF_E!T19+NRG_CO_E!T19+NRG_BKBPB_E!T19+NRG_GW_E!T19+NRG_BF_E!T19+NRG_PR_E!T19+NRG_NI_E!T19+NRG_CL_E!T19+NRG_LNG_E!T19+NRG_BIOG_E!T19+NRG_GTL_E!T19+NRG_CPP_E!T19+NRG_NSP_E!T19</f>
        <v>873.10266335999995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9954.0997920000009</v>
      </c>
      <c r="D20" s="8">
        <f>NRG_CM_E!D20+NRG_OIL_NG_E!D20+NRG_PF_E!D20+NRG_CO_E!D20+NRG_BKBPB_E!D20+NRG_GW_E!D20+NRG_BF_E!D20+NRG_PR_E!D20+NRG_NI_E!D20+NRG_CL_E!D20+NRG_LNG_E!D20+NRG_BIOG_E!D20+NRG_GTL_E!D20+NRG_CPP_E!D20+NRG_NSP_E!D20</f>
        <v>9059.9595840000002</v>
      </c>
      <c r="E20" s="8">
        <f>NRG_CM_E!E20+NRG_OIL_NG_E!E20+NRG_PF_E!E20+NRG_CO_E!E20+NRG_BKBPB_E!E20+NRG_GW_E!E20+NRG_BF_E!E20+NRG_PR_E!E20+NRG_NI_E!E20+NRG_CL_E!E20+NRG_LNG_E!E20+NRG_BIOG_E!E20+NRG_GTL_E!E20+NRG_CPP_E!E20+NRG_NSP_E!E20</f>
        <v>9620.0002080000013</v>
      </c>
      <c r="F20" s="8">
        <f>NRG_CM_E!F20+NRG_OIL_NG_E!F20+NRG_PF_E!F20+NRG_CO_E!F20+NRG_BKBPB_E!F20+NRG_GW_E!F20+NRG_BF_E!F20+NRG_PR_E!F20+NRG_NI_E!F20+NRG_CL_E!F20+NRG_LNG_E!F20+NRG_BIOG_E!F20+NRG_GTL_E!F20+NRG_CPP_E!F20+NRG_NSP_E!F20</f>
        <v>9613.2394800000002</v>
      </c>
      <c r="G20" s="8">
        <f>NRG_CM_E!G20+NRG_OIL_NG_E!G20+NRG_PF_E!G20+NRG_CO_E!G20+NRG_BKBPB_E!G20+NRG_GW_E!G20+NRG_BF_E!G20+NRG_PR_E!G20+NRG_NI_E!G20+NRG_CL_E!G20+NRG_LNG_E!G20+NRG_BIOG_E!G20+NRG_GTL_E!G20+NRG_CPP_E!G20+NRG_NSP_E!G20</f>
        <v>10371.659688</v>
      </c>
      <c r="H20" s="8">
        <f>NRG_CM_E!H20+NRG_OIL_NG_E!H20+NRG_PF_E!H20+NRG_CO_E!H20+NRG_BKBPB_E!H20+NRG_GW_E!H20+NRG_BF_E!H20+NRG_PR_E!H20+NRG_NI_E!H20+NRG_CL_E!H20+NRG_LNG_E!H20+NRG_BIOG_E!H20+NRG_GTL_E!H20+NRG_CPP_E!H20+NRG_NSP_E!H20</f>
        <v>10035.220104</v>
      </c>
      <c r="I20" s="8">
        <f>NRG_CM_E!I20+NRG_OIL_NG_E!I20+NRG_PF_E!I20+NRG_CO_E!I20+NRG_BKBPB_E!I20+NRG_GW_E!I20+NRG_BF_E!I20+NRG_PR_E!I20+NRG_NI_E!I20+NRG_CL_E!I20+NRG_LNG_E!I20+NRG_BIOG_E!I20+NRG_GTL_E!I20+NRG_CPP_E!I20+NRG_NSP_E!I20</f>
        <v>9868.5606239999997</v>
      </c>
      <c r="J20" s="8">
        <f>NRG_CM_E!J20+NRG_OIL_NG_E!J20+NRG_PF_E!J20+NRG_CO_E!J20+NRG_BKBPB_E!J20+NRG_GW_E!J20+NRG_BF_E!J20+NRG_PR_E!J20+NRG_NI_E!J20+NRG_CL_E!J20+NRG_LNG_E!J20+NRG_BIOG_E!J20+NRG_GTL_E!J20+NRG_CPP_E!J20+NRG_NSP_E!J20</f>
        <v>9469.2003120000008</v>
      </c>
      <c r="K20" s="8">
        <f>NRG_CM_E!K20+NRG_OIL_NG_E!K20+NRG_PF_E!K20+NRG_CO_E!K20+NRG_BKBPB_E!K20+NRG_GW_E!K20+NRG_BF_E!K20+NRG_PR_E!K20+NRG_NI_E!K20+NRG_CL_E!K20+NRG_LNG_E!K20+NRG_BIOG_E!K20+NRG_GTL_E!K20+NRG_CPP_E!K20+NRG_NSP_E!K20</f>
        <v>8912.0201039999993</v>
      </c>
      <c r="L20" s="8">
        <f>NRG_CM_E!L20+NRG_OIL_NG_E!L20+NRG_PF_E!L20+NRG_CO_E!L20+NRG_BKBPB_E!L20+NRG_GW_E!L20+NRG_BF_E!L20+NRG_PR_E!L20+NRG_NI_E!L20+NRG_CL_E!L20+NRG_LNG_E!L20+NRG_BIOG_E!L20+NRG_GTL_E!L20+NRG_CPP_E!L20+NRG_NSP_E!L20</f>
        <v>6650.0197920000001</v>
      </c>
      <c r="M20" s="8">
        <f>NRG_CM_E!M20+NRG_OIL_NG_E!M20+NRG_PF_E!M20+NRG_CO_E!M20+NRG_BKBPB_E!M20+NRG_GW_E!M20+NRG_BF_E!M20+NRG_PR_E!M20+NRG_NI_E!M20+NRG_CL_E!M20+NRG_LNG_E!M20+NRG_BIOG_E!M20+NRG_GTL_E!M20+NRG_CPP_E!M20+NRG_NSP_E!M20</f>
        <v>7692.6198959999992</v>
      </c>
      <c r="N20" s="8">
        <f>NRG_CM_E!N20+NRG_OIL_NG_E!N20+NRG_PF_E!N20+NRG_CO_E!N20+NRG_BKBPB_E!N20+NRG_GW_E!N20+NRG_BF_E!N20+NRG_PR_E!N20+NRG_NI_E!N20+NRG_CL_E!N20+NRG_LNG_E!N20+NRG_BIOG_E!N20+NRG_GTL_E!N20+NRG_CPP_E!N20+NRG_NSP_E!N20</f>
        <v>6259.5</v>
      </c>
      <c r="O20" s="8">
        <f>NRG_CM_E!O20+NRG_OIL_NG_E!O20+NRG_PF_E!O20+NRG_CO_E!O20+NRG_BKBPB_E!O20+NRG_GW_E!O20+NRG_BF_E!O20+NRG_PR_E!O20+NRG_NI_E!O20+NRG_CL_E!O20+NRG_LNG_E!O20+NRG_BIOG_E!O20+NRG_GTL_E!O20+NRG_CPP_E!O20+NRG_NSP_E!O20</f>
        <v>6472.1797919999999</v>
      </c>
      <c r="P20" s="8">
        <f>NRG_CM_E!P20+NRG_OIL_NG_E!P20+NRG_PF_E!P20+NRG_CO_E!P20+NRG_BKBPB_E!P20+NRG_GW_E!P20+NRG_BF_E!P20+NRG_PR_E!P20+NRG_NI_E!P20+NRG_CL_E!P20+NRG_LNG_E!P20+NRG_BIOG_E!P20+NRG_GTL_E!P20+NRG_CPP_E!P20+NRG_NSP_E!P20</f>
        <v>6783.1405199999999</v>
      </c>
      <c r="Q20" s="8">
        <f>NRG_CM_E!Q20+NRG_OIL_NG_E!Q20+NRG_PF_E!Q20+NRG_CO_E!Q20+NRG_BKBPB_E!Q20+NRG_GW_E!Q20+NRG_BF_E!Q20+NRG_PR_E!Q20+NRG_NI_E!Q20+NRG_CL_E!Q20+NRG_LNG_E!Q20+NRG_BIOG_E!Q20+NRG_GTL_E!Q20+NRG_CPP_E!Q20+NRG_NSP_E!Q20</f>
        <v>5107.9597919999997</v>
      </c>
      <c r="R20" s="8">
        <f>NRG_CM_E!R20+NRG_OIL_NG_E!R20+NRG_PF_E!R20+NRG_CO_E!R20+NRG_BKBPB_E!R20+NRG_GW_E!R20+NRG_BF_E!R20+NRG_PR_E!R20+NRG_NI_E!R20+NRG_CL_E!R20+NRG_LNG_E!R20+NRG_BIOG_E!R20+NRG_GTL_E!R20+NRG_CPP_E!R20+NRG_NSP_E!R20</f>
        <v>5446.4791680000008</v>
      </c>
      <c r="S20" s="8">
        <f>NRG_CM_E!S20+NRG_OIL_NG_E!S20+NRG_PF_E!S20+NRG_CO_E!S20+NRG_BKBPB_E!S20+NRG_GW_E!S20+NRG_BF_E!S20+NRG_PR_E!S20+NRG_NI_E!S20+NRG_CL_E!S20+NRG_LNG_E!S20+NRG_BIOG_E!S20+NRG_GTL_E!S20+NRG_CPP_E!S20+NRG_NSP_E!S20</f>
        <v>4431.96</v>
      </c>
      <c r="T20" s="8">
        <f>NRG_CM_E!T20+NRG_OIL_NG_E!T20+NRG_PF_E!T20+NRG_CO_E!T20+NRG_BKBPB_E!T20+NRG_GW_E!T20+NRG_BF_E!T20+NRG_PR_E!T20+NRG_NI_E!T20+NRG_CL_E!T20+NRG_LNG_E!T20+NRG_BIOG_E!T20+NRG_GTL_E!T20+NRG_CPP_E!T20+NRG_NSP_E!T20</f>
        <v>8448.1282080000001</v>
      </c>
      <c r="U20" s="8">
        <f>NRG_CM_E!U20+NRG_OIL_NG_E!U20+NRG_PF_E!U20+NRG_CO_E!U20+NRG_BKBPB_E!U20+NRG_GW_E!U20+NRG_BF_E!U20+NRG_PR_E!U20+NRG_NI_E!U20+NRG_CL_E!U20+NRG_LNG_E!U20+NRG_BIOG_E!U20+NRG_GTL_E!U20+NRG_CPP_E!U20+NRG_NSP_E!U20</f>
        <v>17130.959351999998</v>
      </c>
      <c r="V20" s="8">
        <f>NRG_CM_E!V20+NRG_OIL_NG_E!V20+NRG_PF_E!V20+NRG_CO_E!V20+NRG_BKBPB_E!V20+NRG_GW_E!V20+NRG_BF_E!V20+NRG_PR_E!V20+NRG_NI_E!V20+NRG_CL_E!V20+NRG_LNG_E!V20+NRG_BIOG_E!V20+NRG_GTL_E!V20+NRG_CPP_E!V20+NRG_NSP_E!V20</f>
        <v>15928.066440000002</v>
      </c>
      <c r="W20" s="8">
        <f>NRG_CM_E!W20+NRG_OIL_NG_E!W20+NRG_PF_E!W20+NRG_CO_E!W20+NRG_BKBPB_E!W20+NRG_GW_E!W20+NRG_BF_E!W20+NRG_PR_E!W20+NRG_NI_E!W20+NRG_CL_E!W20+NRG_LNG_E!W20+NRG_BIOG_E!W20+NRG_GTL_E!W20+NRG_CPP_E!W20+NRG_NSP_E!W20</f>
        <v>11874.955248</v>
      </c>
      <c r="X20" s="8">
        <f>NRG_CM_E!X20+NRG_OIL_NG_E!X20+NRG_PF_E!X20+NRG_CO_E!X20+NRG_BKBPB_E!X20+NRG_GW_E!X20+NRG_BF_E!X20+NRG_PR_E!X20+NRG_NI_E!X20+NRG_CL_E!X20+NRG_LNG_E!X20+NRG_BIOG_E!X20+NRG_GTL_E!X20+NRG_CPP_E!X20+NRG_NSP_E!X20</f>
        <v>13945.330152000002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1011.7375632000001</v>
      </c>
      <c r="O21" s="8">
        <f>NRG_CM_E!O21+NRG_OIL_NG_E!O21+NRG_PF_E!O21+NRG_CO_E!O21+NRG_BKBPB_E!O21+NRG_GW_E!O21+NRG_BF_E!O21+NRG_PR_E!O21+NRG_NI_E!O21+NRG_CL_E!O21+NRG_LNG_E!O21+NRG_BIOG_E!O21+NRG_GTL_E!O21+NRG_CPP_E!O21+NRG_NSP_E!O21</f>
        <v>739.28378159999988</v>
      </c>
      <c r="P21" s="8">
        <f>NRG_CM_E!P21+NRG_OIL_NG_E!P21+NRG_PF_E!P21+NRG_CO_E!P21+NRG_BKBPB_E!P21+NRG_GW_E!P21+NRG_BF_E!P21+NRG_PR_E!P21+NRG_NI_E!P21+NRG_CL_E!P21+NRG_LNG_E!P21+NRG_BIOG_E!P21+NRG_GTL_E!P21+NRG_CPP_E!P21+NRG_NSP_E!P21</f>
        <v>806.62392720000003</v>
      </c>
      <c r="Q21" s="8">
        <f>NRG_CM_E!Q21+NRG_OIL_NG_E!Q21+NRG_PF_E!Q21+NRG_CO_E!Q21+NRG_BKBPB_E!Q21+NRG_GW_E!Q21+NRG_BF_E!Q21+NRG_PR_E!Q21+NRG_NI_E!Q21+NRG_CL_E!Q21+NRG_LNG_E!Q21+NRG_BIOG_E!Q21+NRG_GTL_E!Q21+NRG_CPP_E!Q21+NRG_NSP_E!Q21</f>
        <v>689.0522183999999</v>
      </c>
      <c r="R21" s="8">
        <f>NRG_CM_E!R21+NRG_OIL_NG_E!R21+NRG_PF_E!R21+NRG_CO_E!R21+NRG_BKBPB_E!R21+NRG_GW_E!R21+NRG_BF_E!R21+NRG_PR_E!R21+NRG_NI_E!R21+NRG_CL_E!R21+NRG_LNG_E!R21+NRG_BIOG_E!R21+NRG_GTL_E!R21+NRG_CPP_E!R21+NRG_NSP_E!R21</f>
        <v>839.74821840000004</v>
      </c>
      <c r="S21" s="8">
        <f>NRG_CM_E!S21+NRG_OIL_NG_E!S21+NRG_PF_E!S21+NRG_CO_E!S21+NRG_BKBPB_E!S21+NRG_GW_E!S21+NRG_BF_E!S21+NRG_PR_E!S21+NRG_NI_E!S21+NRG_CL_E!S21+NRG_LNG_E!S21+NRG_BIOG_E!S21+NRG_GTL_E!S21+NRG_CPP_E!S21+NRG_NSP_E!S21</f>
        <v>692.69185440000001</v>
      </c>
      <c r="T21" s="8">
        <f>NRG_CM_E!T21+NRG_OIL_NG_E!T21+NRG_PF_E!T21+NRG_CO_E!T21+NRG_BKBPB_E!T21+NRG_GW_E!T21+NRG_BF_E!T21+NRG_PR_E!T21+NRG_NI_E!T21+NRG_CL_E!T21+NRG_LNG_E!T21+NRG_BIOG_E!T21+NRG_GTL_E!T21+NRG_CPP_E!T21+NRG_NSP_E!T21</f>
        <v>1216.1042712000001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16196.237709119998</v>
      </c>
      <c r="D26" s="27">
        <f t="shared" ref="D26:X26" si="14">SUM(D27,D33)</f>
        <v>15718.367242440003</v>
      </c>
      <c r="E26" s="27">
        <f t="shared" si="14"/>
        <v>14372.697476880001</v>
      </c>
      <c r="F26" s="27">
        <f t="shared" si="14"/>
        <v>14497.63628328</v>
      </c>
      <c r="G26" s="27">
        <f t="shared" si="14"/>
        <v>14134.57361928</v>
      </c>
      <c r="H26" s="27">
        <f t="shared" si="14"/>
        <v>10893.144654</v>
      </c>
      <c r="I26" s="27">
        <f t="shared" si="14"/>
        <v>11344.4874306</v>
      </c>
      <c r="J26" s="27">
        <f t="shared" si="14"/>
        <v>12201.135633360003</v>
      </c>
      <c r="K26" s="27">
        <f t="shared" si="14"/>
        <v>13271.09314176</v>
      </c>
      <c r="L26" s="27">
        <f t="shared" si="14"/>
        <v>12275.257066920003</v>
      </c>
      <c r="M26" s="27">
        <f t="shared" si="14"/>
        <v>9979.6499694000013</v>
      </c>
      <c r="N26" s="27">
        <f t="shared" si="14"/>
        <v>9027.0108197999998</v>
      </c>
      <c r="O26" s="27">
        <f t="shared" si="14"/>
        <v>6589.1063862000001</v>
      </c>
      <c r="P26" s="27">
        <f t="shared" si="14"/>
        <v>5213.118270240001</v>
      </c>
      <c r="Q26" s="27">
        <f t="shared" si="14"/>
        <v>5038.7352353999995</v>
      </c>
      <c r="R26" s="27">
        <f t="shared" si="14"/>
        <v>5110.9006481999995</v>
      </c>
      <c r="S26" s="27">
        <f t="shared" si="14"/>
        <v>4981.6617912000002</v>
      </c>
      <c r="T26" s="27">
        <f t="shared" si="14"/>
        <v>4767.5861092800014</v>
      </c>
      <c r="U26" s="27">
        <f t="shared" si="14"/>
        <v>4370.4540694800007</v>
      </c>
      <c r="V26" s="27">
        <f t="shared" si="14"/>
        <v>3779.3410758000009</v>
      </c>
      <c r="W26" s="27">
        <f t="shared" si="14"/>
        <v>2840.0332201200004</v>
      </c>
      <c r="X26" s="27">
        <f t="shared" si="14"/>
        <v>2481.9525219600005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16196.237709119998</v>
      </c>
      <c r="D33" s="19">
        <f t="shared" ref="D33:X33" si="18">SUM(D34:D50)</f>
        <v>15718.367242440003</v>
      </c>
      <c r="E33" s="19">
        <f t="shared" si="18"/>
        <v>14372.697476880001</v>
      </c>
      <c r="F33" s="19">
        <f t="shared" si="18"/>
        <v>14497.63628328</v>
      </c>
      <c r="G33" s="19">
        <f t="shared" si="18"/>
        <v>14134.57361928</v>
      </c>
      <c r="H33" s="19">
        <f t="shared" si="18"/>
        <v>10893.144654</v>
      </c>
      <c r="I33" s="19">
        <f t="shared" si="18"/>
        <v>11344.4874306</v>
      </c>
      <c r="J33" s="19">
        <f t="shared" si="18"/>
        <v>12201.135633360003</v>
      </c>
      <c r="K33" s="19">
        <f t="shared" si="18"/>
        <v>13271.09314176</v>
      </c>
      <c r="L33" s="19">
        <f t="shared" si="18"/>
        <v>12275.257066920003</v>
      </c>
      <c r="M33" s="19">
        <f t="shared" si="18"/>
        <v>9979.6499694000013</v>
      </c>
      <c r="N33" s="19">
        <f t="shared" si="18"/>
        <v>9027.0108197999998</v>
      </c>
      <c r="O33" s="19">
        <f t="shared" si="18"/>
        <v>6589.1063862000001</v>
      </c>
      <c r="P33" s="19">
        <f t="shared" si="18"/>
        <v>5213.118270240001</v>
      </c>
      <c r="Q33" s="19">
        <f t="shared" si="18"/>
        <v>5038.7352353999995</v>
      </c>
      <c r="R33" s="19">
        <f t="shared" si="18"/>
        <v>5110.9006481999995</v>
      </c>
      <c r="S33" s="19">
        <f t="shared" si="18"/>
        <v>4981.6617912000002</v>
      </c>
      <c r="T33" s="19">
        <f t="shared" si="18"/>
        <v>4767.5861092800014</v>
      </c>
      <c r="U33" s="19">
        <f t="shared" si="18"/>
        <v>4370.4540694800007</v>
      </c>
      <c r="V33" s="19">
        <f t="shared" si="18"/>
        <v>3779.3410758000009</v>
      </c>
      <c r="W33" s="19">
        <f t="shared" si="18"/>
        <v>2840.0332201200004</v>
      </c>
      <c r="X33" s="19">
        <f t="shared" si="18"/>
        <v>2481.9525219600005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6783.0047999999997</v>
      </c>
      <c r="D34" s="8">
        <f>NRG_CM_E!D34+NRG_OIL_NG_E!D34+NRG_PF_E!D34+NRG_CO_E!D34+NRG_BKBPB_E!D34+NRG_GW_E!D34+NRG_BF_E!D34+NRG_PR_E!D34+NRG_NI_E!D34+NRG_CL_E!D34+NRG_LNG_E!D34+NRG_BIOG_E!D34+NRG_GTL_E!D34+NRG_CPP_E!D34+NRG_NSP_E!D34</f>
        <v>6281.1936000000014</v>
      </c>
      <c r="E34" s="8">
        <f>NRG_CM_E!E34+NRG_OIL_NG_E!E34+NRG_PF_E!E34+NRG_CO_E!E34+NRG_BKBPB_E!E34+NRG_GW_E!E34+NRG_BF_E!E34+NRG_PR_E!E34+NRG_NI_E!E34+NRG_CL_E!E34+NRG_LNG_E!E34+NRG_BIOG_E!E34+NRG_GTL_E!E34+NRG_CPP_E!E34+NRG_NSP_E!E34</f>
        <v>5890.5792000000019</v>
      </c>
      <c r="F34" s="8">
        <f>NRG_CM_E!F34+NRG_OIL_NG_E!F34+NRG_PF_E!F34+NRG_CO_E!F34+NRG_BKBPB_E!F34+NRG_GW_E!F34+NRG_BF_E!F34+NRG_PR_E!F34+NRG_NI_E!F34+NRG_CL_E!F34+NRG_LNG_E!F34+NRG_BIOG_E!F34+NRG_GTL_E!F34+NRG_CPP_E!F34+NRG_NSP_E!F34</f>
        <v>6227.1466675199999</v>
      </c>
      <c r="G34" s="8">
        <f>NRG_CM_E!G34+NRG_OIL_NG_E!G34+NRG_PF_E!G34+NRG_CO_E!G34+NRG_BKBPB_E!G34+NRG_GW_E!G34+NRG_BF_E!G34+NRG_PR_E!G34+NRG_NI_E!G34+NRG_CL_E!G34+NRG_LNG_E!G34+NRG_BIOG_E!G34+NRG_GTL_E!G34+NRG_CPP_E!G34+NRG_NSP_E!G34</f>
        <v>6044.66613504</v>
      </c>
      <c r="H34" s="8">
        <f>NRG_CM_E!H34+NRG_OIL_NG_E!H34+NRG_PF_E!H34+NRG_CO_E!H34+NRG_BKBPB_E!H34+NRG_GW_E!H34+NRG_BF_E!H34+NRG_PR_E!H34+NRG_NI_E!H34+NRG_CL_E!H34+NRG_LNG_E!H34+NRG_BIOG_E!H34+NRG_GTL_E!H34+NRG_CPP_E!H34+NRG_NSP_E!H34</f>
        <v>5568.5061964799988</v>
      </c>
      <c r="I34" s="8">
        <f>NRG_CM_E!I34+NRG_OIL_NG_E!I34+NRG_PF_E!I34+NRG_CO_E!I34+NRG_BKBPB_E!I34+NRG_GW_E!I34+NRG_BF_E!I34+NRG_PR_E!I34+NRG_NI_E!I34+NRG_CL_E!I34+NRG_LNG_E!I34+NRG_BIOG_E!I34+NRG_GTL_E!I34+NRG_CPP_E!I34+NRG_NSP_E!I34</f>
        <v>5662.5976627199998</v>
      </c>
      <c r="J34" s="8">
        <f>NRG_CM_E!J34+NRG_OIL_NG_E!J34+NRG_PF_E!J34+NRG_CO_E!J34+NRG_BKBPB_E!J34+NRG_GW_E!J34+NRG_BF_E!J34+NRG_PR_E!J34+NRG_NI_E!J34+NRG_CL_E!J34+NRG_LNG_E!J34+NRG_BIOG_E!J34+NRG_GTL_E!J34+NRG_CPP_E!J34+NRG_NSP_E!J34</f>
        <v>6261.3616896000021</v>
      </c>
      <c r="K34" s="8">
        <f>NRG_CM_E!K34+NRG_OIL_NG_E!K34+NRG_PF_E!K34+NRG_CO_E!K34+NRG_BKBPB_E!K34+NRG_GW_E!K34+NRG_BF_E!K34+NRG_PR_E!K34+NRG_NI_E!K34+NRG_CL_E!K34+NRG_LNG_E!K34+NRG_BIOG_E!K34+NRG_GTL_E!K34+NRG_CPP_E!K34+NRG_NSP_E!K34</f>
        <v>6771.736857599999</v>
      </c>
      <c r="L34" s="8">
        <f>NRG_CM_E!L34+NRG_OIL_NG_E!L34+NRG_PF_E!L34+NRG_CO_E!L34+NRG_BKBPB_E!L34+NRG_GW_E!L34+NRG_BF_E!L34+NRG_PR_E!L34+NRG_NI_E!L34+NRG_CL_E!L34+NRG_LNG_E!L34+NRG_BIOG_E!L34+NRG_GTL_E!L34+NRG_CPP_E!L34+NRG_NSP_E!L34</f>
        <v>6637.7277619200013</v>
      </c>
      <c r="M34" s="8">
        <f>NRG_CM_E!M34+NRG_OIL_NG_E!M34+NRG_PF_E!M34+NRG_CO_E!M34+NRG_BKBPB_E!M34+NRG_GW_E!M34+NRG_BF_E!M34+NRG_PR_E!M34+NRG_NI_E!M34+NRG_CL_E!M34+NRG_LNG_E!M34+NRG_BIOG_E!M34+NRG_GTL_E!M34+NRG_CPP_E!M34+NRG_NSP_E!M34</f>
        <v>5314.7442124800018</v>
      </c>
      <c r="N34" s="8">
        <f>NRG_CM_E!N34+NRG_OIL_NG_E!N34+NRG_PF_E!N34+NRG_CO_E!N34+NRG_BKBPB_E!N34+NRG_GW_E!N34+NRG_BF_E!N34+NRG_PR_E!N34+NRG_NI_E!N34+NRG_CL_E!N34+NRG_LNG_E!N34+NRG_BIOG_E!N34+NRG_GTL_E!N34+NRG_CPP_E!N34+NRG_NSP_E!N34</f>
        <v>5060.9822284799984</v>
      </c>
      <c r="O34" s="8">
        <f>NRG_CM_E!O34+NRG_OIL_NG_E!O34+NRG_PF_E!O34+NRG_CO_E!O34+NRG_BKBPB_E!O34+NRG_GW_E!O34+NRG_BF_E!O34+NRG_PR_E!O34+NRG_NI_E!O34+NRG_CL_E!O34+NRG_LNG_E!O34+NRG_BIOG_E!O34+NRG_GTL_E!O34+NRG_CPP_E!O34+NRG_NSP_E!O34</f>
        <v>3532.7081318399996</v>
      </c>
      <c r="P34" s="8">
        <f>NRG_CM_E!P34+NRG_OIL_NG_E!P34+NRG_PF_E!P34+NRG_CO_E!P34+NRG_BKBPB_E!P34+NRG_GW_E!P34+NRG_BF_E!P34+NRG_PR_E!P34+NRG_NI_E!P34+NRG_CL_E!P34+NRG_LNG_E!P34+NRG_BIOG_E!P34+NRG_GTL_E!P34+NRG_CPP_E!P34+NRG_NSP_E!P34</f>
        <v>2996.6717491200011</v>
      </c>
      <c r="Q34" s="8">
        <f>NRG_CM_E!Q34+NRG_OIL_NG_E!Q34+NRG_PF_E!Q34+NRG_CO_E!Q34+NRG_BKBPB_E!Q34+NRG_GW_E!Q34+NRG_BF_E!Q34+NRG_PR_E!Q34+NRG_NI_E!Q34+NRG_CL_E!Q34+NRG_LNG_E!Q34+NRG_BIOG_E!Q34+NRG_GTL_E!Q34+NRG_CPP_E!Q34+NRG_NSP_E!Q34</f>
        <v>2913.9852902399998</v>
      </c>
      <c r="R34" s="8">
        <f>NRG_CM_E!R34+NRG_OIL_NG_E!R34+NRG_PF_E!R34+NRG_CO_E!R34+NRG_BKBPB_E!R34+NRG_GW_E!R34+NRG_BF_E!R34+NRG_PR_E!R34+NRG_NI_E!R34+NRG_CL_E!R34+NRG_LNG_E!R34+NRG_BIOG_E!R34+NRG_GTL_E!R34+NRG_CPP_E!R34+NRG_NSP_E!R34</f>
        <v>3087.9120153599997</v>
      </c>
      <c r="S34" s="8">
        <f>NRG_CM_E!S34+NRG_OIL_NG_E!S34+NRG_PF_E!S34+NRG_CO_E!S34+NRG_BKBPB_E!S34+NRG_GW_E!S34+NRG_BF_E!S34+NRG_PR_E!S34+NRG_NI_E!S34+NRG_CL_E!S34+NRG_LNG_E!S34+NRG_BIOG_E!S34+NRG_GTL_E!S34+NRG_CPP_E!S34+NRG_NSP_E!S34</f>
        <v>3090.7632153599998</v>
      </c>
      <c r="T34" s="8">
        <f>NRG_CM_E!T34+NRG_OIL_NG_E!T34+NRG_PF_E!T34+NRG_CO_E!T34+NRG_BKBPB_E!T34+NRG_GW_E!T34+NRG_BF_E!T34+NRG_PR_E!T34+NRG_NI_E!T34+NRG_CL_E!T34+NRG_LNG_E!T34+NRG_BIOG_E!T34+NRG_GTL_E!T34+NRG_CPP_E!T34+NRG_NSP_E!T34</f>
        <v>2934.0979660800008</v>
      </c>
      <c r="U34" s="8">
        <f>NRG_CM_E!U34+NRG_OIL_NG_E!U34+NRG_PF_E!U34+NRG_CO_E!U34+NRG_BKBPB_E!U34+NRG_GW_E!U34+NRG_BF_E!U34+NRG_PR_E!U34+NRG_NI_E!U34+NRG_CL_E!U34+NRG_LNG_E!U34+NRG_BIOG_E!U34+NRG_GTL_E!U34+NRG_CPP_E!U34+NRG_NSP_E!U34</f>
        <v>2488.3467494400006</v>
      </c>
      <c r="V34" s="8">
        <f>NRG_CM_E!V34+NRG_OIL_NG_E!V34+NRG_PF_E!V34+NRG_CO_E!V34+NRG_BKBPB_E!V34+NRG_GW_E!V34+NRG_BF_E!V34+NRG_PR_E!V34+NRG_NI_E!V34+NRG_CL_E!V34+NRG_LNG_E!V34+NRG_BIOG_E!V34+NRG_GTL_E!V34+NRG_CPP_E!V34+NRG_NSP_E!V34</f>
        <v>2292.1545369600003</v>
      </c>
      <c r="W34" s="8">
        <f>NRG_CM_E!W34+NRG_OIL_NG_E!W34+NRG_PF_E!W34+NRG_CO_E!W34+NRG_BKBPB_E!W34+NRG_GW_E!W34+NRG_BF_E!W34+NRG_PR_E!W34+NRG_NI_E!W34+NRG_CL_E!W34+NRG_LNG_E!W34+NRG_BIOG_E!W34+NRG_GTL_E!W34+NRG_CPP_E!W34+NRG_NSP_E!W34</f>
        <v>1547.7510067200001</v>
      </c>
      <c r="X34" s="8">
        <f>NRG_CM_E!X34+NRG_OIL_NG_E!X34+NRG_PF_E!X34+NRG_CO_E!X34+NRG_BKBPB_E!X34+NRG_GW_E!X34+NRG_BF_E!X34+NRG_PR_E!X34+NRG_NI_E!X34+NRG_CL_E!X34+NRG_LNG_E!X34+NRG_BIOG_E!X34+NRG_GTL_E!X34+NRG_CPP_E!X34+NRG_NSP_E!X34</f>
        <v>1380.27670272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113.41599048000002</v>
      </c>
      <c r="D36" s="8">
        <f>NRG_CM_E!D36+NRG_OIL_NG_E!D36+NRG_PF_E!D36+NRG_CO_E!D36+NRG_BKBPB_E!D36+NRG_GW_E!D36+NRG_BF_E!D36+NRG_PR_E!D36+NRG_NI_E!D36+NRG_CL_E!D36+NRG_LNG_E!D36+NRG_BIOG_E!D36+NRG_GTL_E!D36+NRG_CPP_E!D36+NRG_NSP_E!D36</f>
        <v>122.36972904</v>
      </c>
      <c r="E36" s="8">
        <f>NRG_CM_E!E36+NRG_OIL_NG_E!E36+NRG_PF_E!E36+NRG_CO_E!E36+NRG_BKBPB_E!E36+NRG_GW_E!E36+NRG_BF_E!E36+NRG_PR_E!E36+NRG_NI_E!E36+NRG_CL_E!E36+NRG_LNG_E!E36+NRG_BIOG_E!E36+NRG_GTL_E!E36+NRG_CPP_E!E36+NRG_NSP_E!E36</f>
        <v>137.29300524000001</v>
      </c>
      <c r="F36" s="8">
        <f>NRG_CM_E!F36+NRG_OIL_NG_E!F36+NRG_PF_E!F36+NRG_CO_E!F36+NRG_BKBPB_E!F36+NRG_GW_E!F36+NRG_BF_E!F36+NRG_PR_E!F36+NRG_NI_E!F36+NRG_CL_E!F36+NRG_LNG_E!F36+NRG_BIOG_E!F36+NRG_GTL_E!F36+NRG_CPP_E!F36+NRG_NSP_E!F36</f>
        <v>165.44812428</v>
      </c>
      <c r="G36" s="8">
        <f>NRG_CM_E!G36+NRG_OIL_NG_E!G36+NRG_PF_E!G36+NRG_CO_E!G36+NRG_BKBPB_E!G36+NRG_GW_E!G36+NRG_BF_E!G36+NRG_PR_E!G36+NRG_NI_E!G36+NRG_CL_E!G36+NRG_LNG_E!G36+NRG_BIOG_E!G36+NRG_GTL_E!G36+NRG_CPP_E!G36+NRG_NSP_E!G36</f>
        <v>162.54570096000003</v>
      </c>
      <c r="H36" s="8">
        <f>NRG_CM_E!H36+NRG_OIL_NG_E!H36+NRG_PF_E!H36+NRG_CO_E!H36+NRG_BKBPB_E!H36+NRG_GW_E!H36+NRG_BF_E!H36+NRG_PR_E!H36+NRG_NI_E!H36+NRG_CL_E!H36+NRG_LNG_E!H36+NRG_BIOG_E!H36+NRG_GTL_E!H36+NRG_CPP_E!H36+NRG_NSP_E!H36</f>
        <v>136.42230096000006</v>
      </c>
      <c r="I36" s="8">
        <f>NRG_CM_E!I36+NRG_OIL_NG_E!I36+NRG_PF_E!I36+NRG_CO_E!I36+NRG_BKBPB_E!I36+NRG_GW_E!I36+NRG_BF_E!I36+NRG_PR_E!I36+NRG_NI_E!I36+NRG_CL_E!I36+NRG_LNG_E!I36+NRG_BIOG_E!I36+NRG_GTL_E!I36+NRG_CPP_E!I36+NRG_NSP_E!I36</f>
        <v>238.01325048000004</v>
      </c>
      <c r="J36" s="8">
        <f>NRG_CM_E!J36+NRG_OIL_NG_E!J36+NRG_PF_E!J36+NRG_CO_E!J36+NRG_BKBPB_E!J36+NRG_GW_E!J36+NRG_BF_E!J36+NRG_PR_E!J36+NRG_NI_E!J36+NRG_CL_E!J36+NRG_LNG_E!J36+NRG_BIOG_E!J36+NRG_GTL_E!J36+NRG_CPP_E!J36+NRG_NSP_E!J36</f>
        <v>243.81832428000004</v>
      </c>
      <c r="K36" s="8">
        <f>NRG_CM_E!K36+NRG_OIL_NG_E!K36+NRG_PF_E!K36+NRG_CO_E!K36+NRG_BKBPB_E!K36+NRG_GW_E!K36+NRG_BF_E!K36+NRG_PR_E!K36+NRG_NI_E!K36+NRG_CL_E!K36+NRG_LNG_E!K36+NRG_BIOG_E!K36+NRG_GTL_E!K36+NRG_CPP_E!K36+NRG_NSP_E!K36</f>
        <v>139.32472428</v>
      </c>
      <c r="L36" s="8">
        <f>NRG_CM_E!L36+NRG_OIL_NG_E!L36+NRG_PF_E!L36+NRG_CO_E!L36+NRG_BKBPB_E!L36+NRG_GW_E!L36+NRG_BF_E!L36+NRG_PR_E!L36+NRG_NI_E!L36+NRG_CL_E!L36+NRG_LNG_E!L36+NRG_BIOG_E!L36+NRG_GTL_E!L36+NRG_CPP_E!L36+NRG_NSP_E!L36</f>
        <v>136.42230096000006</v>
      </c>
      <c r="M36" s="8">
        <f>NRG_CM_E!M36+NRG_OIL_NG_E!M36+NRG_PF_E!M36+NRG_CO_E!M36+NRG_BKBPB_E!M36+NRG_GW_E!M36+NRG_BF_E!M36+NRG_PR_E!M36+NRG_NI_E!M36+NRG_CL_E!M36+NRG_LNG_E!M36+NRG_BIOG_E!M36+NRG_GTL_E!M36+NRG_CPP_E!M36+NRG_NSP_E!M36</f>
        <v>89.980574759999996</v>
      </c>
      <c r="N36" s="8">
        <f>NRG_CM_E!N36+NRG_OIL_NG_E!N36+NRG_PF_E!N36+NRG_CO_E!N36+NRG_BKBPB_E!N36+NRG_GW_E!N36+NRG_BF_E!N36+NRG_PR_E!N36+NRG_NI_E!N36+NRG_CL_E!N36+NRG_LNG_E!N36+NRG_BIOG_E!N36+NRG_GTL_E!N36+NRG_CPP_E!N36+NRG_NSP_E!N36</f>
        <v>101.59094952</v>
      </c>
      <c r="O36" s="8">
        <f>NRG_CM_E!O36+NRG_OIL_NG_E!O36+NRG_PF_E!O36+NRG_CO_E!O36+NRG_BKBPB_E!O36+NRG_GW_E!O36+NRG_BF_E!O36+NRG_PR_E!O36+NRG_NI_E!O36+NRG_CL_E!O36+NRG_LNG_E!O36+NRG_BIOG_E!O36+NRG_GTL_E!O36+NRG_CPP_E!O36+NRG_NSP_E!O36</f>
        <v>66.759825239999998</v>
      </c>
      <c r="P36" s="8">
        <f>NRG_CM_E!P36+NRG_OIL_NG_E!P36+NRG_PF_E!P36+NRG_CO_E!P36+NRG_BKBPB_E!P36+NRG_GW_E!P36+NRG_BF_E!P36+NRG_PR_E!P36+NRG_NI_E!P36+NRG_CL_E!P36+NRG_LNG_E!P36+NRG_BIOG_E!P36+NRG_GTL_E!P36+NRG_CPP_E!P36+NRG_NSP_E!P36</f>
        <v>8.707724279999999</v>
      </c>
      <c r="Q36" s="8">
        <f>NRG_CM_E!Q36+NRG_OIL_NG_E!Q36+NRG_PF_E!Q36+NRG_CO_E!Q36+NRG_BKBPB_E!Q36+NRG_GW_E!Q36+NRG_BF_E!Q36+NRG_PR_E!Q36+NRG_NI_E!Q36+NRG_CL_E!Q36+NRG_LNG_E!Q36+NRG_BIOG_E!Q36+NRG_GTL_E!Q36+NRG_CPP_E!Q36+NRG_NSP_E!Q36</f>
        <v>37.733774760000003</v>
      </c>
      <c r="R36" s="8">
        <f>NRG_CM_E!R36+NRG_OIL_NG_E!R36+NRG_PF_E!R36+NRG_CO_E!R36+NRG_BKBPB_E!R36+NRG_GW_E!R36+NRG_BF_E!R36+NRG_PR_E!R36+NRG_NI_E!R36+NRG_CL_E!R36+NRG_LNG_E!R36+NRG_BIOG_E!R36+NRG_GTL_E!R36+NRG_CPP_E!R36+NRG_NSP_E!R36</f>
        <v>58.052100960000018</v>
      </c>
      <c r="S36" s="8">
        <f>NRG_CM_E!S36+NRG_OIL_NG_E!S36+NRG_PF_E!S36+NRG_CO_E!S36+NRG_BKBPB_E!S36+NRG_GW_E!S36+NRG_BF_E!S36+NRG_PR_E!S36+NRG_NI_E!S36+NRG_CL_E!S36+NRG_LNG_E!S36+NRG_BIOG_E!S36+NRG_GTL_E!S36+NRG_CPP_E!S36+NRG_NSP_E!S36</f>
        <v>23.220749519999998</v>
      </c>
      <c r="T36" s="8">
        <f>NRG_CM_E!T36+NRG_OIL_NG_E!T36+NRG_PF_E!T36+NRG_CO_E!T36+NRG_BKBPB_E!T36+NRG_GW_E!T36+NRG_BF_E!T36+NRG_PR_E!T36+NRG_NI_E!T36+NRG_CL_E!T36+NRG_LNG_E!T36+NRG_BIOG_E!T36+NRG_GTL_E!T36+NRG_CPP_E!T36+NRG_NSP_E!T36</f>
        <v>43.539075719999992</v>
      </c>
      <c r="U36" s="8">
        <f>NRG_CM_E!U36+NRG_OIL_NG_E!U36+NRG_PF_E!U36+NRG_CO_E!U36+NRG_BKBPB_E!U36+NRG_GW_E!U36+NRG_BF_E!U36+NRG_PR_E!U36+NRG_NI_E!U36+NRG_CL_E!U36+NRG_LNG_E!U36+NRG_BIOG_E!U36+NRG_GTL_E!U36+NRG_CPP_E!U36+NRG_NSP_E!U36</f>
        <v>34.87769208000001</v>
      </c>
      <c r="V36" s="8">
        <f>NRG_CM_E!V36+NRG_OIL_NG_E!V36+NRG_PF_E!V36+NRG_CO_E!V36+NRG_BKBPB_E!V36+NRG_GW_E!V36+NRG_BF_E!V36+NRG_PR_E!V36+NRG_NI_E!V36+NRG_CL_E!V36+NRG_LNG_E!V36+NRG_BIOG_E!V36+NRG_GTL_E!V36+NRG_CPP_E!V36+NRG_NSP_E!V36</f>
        <v>39.443380919999996</v>
      </c>
      <c r="W36" s="8">
        <f>NRG_CM_E!W36+NRG_OIL_NG_E!W36+NRG_PF_E!W36+NRG_CO_E!W36+NRG_BKBPB_E!W36+NRG_GW_E!W36+NRG_BF_E!W36+NRG_PR_E!W36+NRG_NI_E!W36+NRG_CL_E!W36+NRG_LNG_E!W36+NRG_BIOG_E!W36+NRG_GTL_E!W36+NRG_CPP_E!W36+NRG_NSP_E!W36</f>
        <v>59.384394360000009</v>
      </c>
      <c r="X36" s="8">
        <f>NRG_CM_E!X36+NRG_OIL_NG_E!X36+NRG_PF_E!X36+NRG_CO_E!X36+NRG_BKBPB_E!X36+NRG_GW_E!X36+NRG_BF_E!X36+NRG_PR_E!X36+NRG_NI_E!X36+NRG_CL_E!X36+NRG_LNG_E!X36+NRG_BIOG_E!X36+NRG_GTL_E!X36+NRG_CPP_E!X36+NRG_NSP_E!X36</f>
        <v>95.785875720000007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6.1399522800000002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3.0701008799999987</v>
      </c>
      <c r="F37" s="8">
        <f>NRG_CM_E!F37+NRG_OIL_NG_E!F37+NRG_PF_E!F37+NRG_CO_E!F37+NRG_BKBPB_E!F37+NRG_GW_E!F37+NRG_BF_E!F37+NRG_PR_E!F37+NRG_NI_E!F37+NRG_CL_E!F37+NRG_LNG_E!F37+NRG_BIOG_E!F37+NRG_GTL_E!F37+NRG_CPP_E!F37+NRG_NSP_E!F37</f>
        <v>6.0982891199999978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12.196578239999999</v>
      </c>
      <c r="J37" s="8">
        <f>NRG_CM_E!J37+NRG_OIL_NG_E!J37+NRG_PF_E!J37+NRG_CO_E!J37+NRG_BKBPB_E!J37+NRG_GW_E!J37+NRG_BF_E!J37+NRG_PR_E!J37+NRG_NI_E!J37+NRG_CL_E!J37+NRG_LNG_E!J37+NRG_BIOG_E!J37+NRG_GTL_E!J37+NRG_CPP_E!J37+NRG_NSP_E!J37</f>
        <v>3.0491445600000002</v>
      </c>
      <c r="K37" s="8">
        <f>NRG_CM_E!K37+NRG_OIL_NG_E!K37+NRG_PF_E!K37+NRG_CO_E!K37+NRG_BKBPB_E!K37+NRG_GW_E!K37+NRG_BF_E!K37+NRG_PR_E!K37+NRG_NI_E!K37+NRG_CL_E!K37+NRG_LNG_E!K37+NRG_BIOG_E!K37+NRG_GTL_E!K37+NRG_CPP_E!K37+NRG_NSP_E!K37</f>
        <v>3.0491445600000002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12.745259279999999</v>
      </c>
      <c r="D43" s="8">
        <f>NRG_CM_E!D43+NRG_OIL_NG_E!D43+NRG_PF_E!D43+NRG_CO_E!D43+NRG_BKBPB_E!D43+NRG_GW_E!D43+NRG_BF_E!D43+NRG_PR_E!D43+NRG_NI_E!D43+NRG_CL_E!D43+NRG_LNG_E!D43+NRG_BIOG_E!D43+NRG_GTL_E!D43+NRG_CPP_E!D43+NRG_NSP_E!D43</f>
        <v>22.304070360000001</v>
      </c>
      <c r="E43" s="8">
        <f>NRG_CM_E!E43+NRG_OIL_NG_E!E43+NRG_PF_E!E43+NRG_CO_E!E43+NRG_BKBPB_E!E43+NRG_GW_E!E43+NRG_BF_E!E43+NRG_PR_E!E43+NRG_NI_E!E43+NRG_CL_E!E43+NRG_LNG_E!E43+NRG_BIOG_E!E43+NRG_GTL_E!E43+NRG_CPP_E!E43+NRG_NSP_E!E43</f>
        <v>15.931440719999999</v>
      </c>
      <c r="F43" s="8">
        <f>NRG_CM_E!F43+NRG_OIL_NG_E!F43+NRG_PF_E!F43+NRG_CO_E!F43+NRG_BKBPB_E!F43+NRG_GW_E!F43+NRG_BF_E!F43+NRG_PR_E!F43+NRG_NI_E!F43+NRG_CL_E!F43+NRG_LNG_E!F43+NRG_BIOG_E!F43+NRG_GTL_E!F43+NRG_CPP_E!F43+NRG_NSP_E!F43</f>
        <v>28.410740279999999</v>
      </c>
      <c r="G43" s="8">
        <f>NRG_CM_E!G43+NRG_OIL_NG_E!G43+NRG_PF_E!G43+NRG_CO_E!G43+NRG_BKBPB_E!G43+NRG_GW_E!G43+NRG_BF_E!G43+NRG_PR_E!G43+NRG_NI_E!G43+NRG_CL_E!G43+NRG_LNG_E!G43+NRG_BIOG_E!G43+NRG_GTL_E!G43+NRG_CPP_E!G43+NRG_NSP_E!G43</f>
        <v>22.0970646</v>
      </c>
      <c r="H43" s="8">
        <f>NRG_CM_E!H43+NRG_OIL_NG_E!H43+NRG_PF_E!H43+NRG_CO_E!H43+NRG_BKBPB_E!H43+NRG_GW_E!H43+NRG_BF_E!H43+NRG_PR_E!H43+NRG_NI_E!H43+NRG_CL_E!H43+NRG_LNG_E!H43+NRG_BIOG_E!H43+NRG_GTL_E!H43+NRG_CPP_E!H43+NRG_NSP_E!H43</f>
        <v>50.507804880000009</v>
      </c>
      <c r="I43" s="8">
        <f>NRG_CM_E!I43+NRG_OIL_NG_E!I43+NRG_PF_E!I43+NRG_CO_E!I43+NRG_BKBPB_E!I43+NRG_GW_E!I43+NRG_BF_E!I43+NRG_PR_E!I43+NRG_NI_E!I43+NRG_CL_E!I43+NRG_LNG_E!I43+NRG_BIOG_E!I43+NRG_GTL_E!I43+NRG_CPP_E!I43+NRG_NSP_E!I43</f>
        <v>44.194395960000016</v>
      </c>
      <c r="J43" s="8">
        <f>NRG_CM_E!J43+NRG_OIL_NG_E!J43+NRG_PF_E!J43+NRG_CO_E!J43+NRG_BKBPB_E!J43+NRG_GW_E!J43+NRG_BF_E!J43+NRG_PR_E!J43+NRG_NI_E!J43+NRG_CL_E!J43+NRG_LNG_E!J43+NRG_BIOG_E!J43+NRG_GTL_E!J43+NRG_CPP_E!J43+NRG_NSP_E!J43</f>
        <v>94.701934080000001</v>
      </c>
      <c r="K43" s="8">
        <f>NRG_CM_E!K43+NRG_OIL_NG_E!K43+NRG_PF_E!K43+NRG_CO_E!K43+NRG_BKBPB_E!K43+NRG_GW_E!K43+NRG_BF_E!K43+NRG_PR_E!K43+NRG_NI_E!K43+NRG_CL_E!K43+NRG_LNG_E!K43+NRG_BIOG_E!K43+NRG_GTL_E!K43+NRG_CPP_E!K43+NRG_NSP_E!K43</f>
        <v>3.1568378399999992</v>
      </c>
      <c r="L43" s="8">
        <f>NRG_CM_E!L43+NRG_OIL_NG_E!L43+NRG_PF_E!L43+NRG_CO_E!L43+NRG_BKBPB_E!L43+NRG_GW_E!L43+NRG_BF_E!L43+NRG_PR_E!L43+NRG_NI_E!L43+NRG_CL_E!L43+NRG_LNG_E!L43+NRG_BIOG_E!L43+NRG_GTL_E!L43+NRG_CPP_E!L43+NRG_NSP_E!L43</f>
        <v>3.1568378399999992</v>
      </c>
      <c r="M43" s="8">
        <f>NRG_CM_E!M43+NRG_OIL_NG_E!M43+NRG_PF_E!M43+NRG_CO_E!M43+NRG_BKBPB_E!M43+NRG_GW_E!M43+NRG_BF_E!M43+NRG_PR_E!M43+NRG_NI_E!M43+NRG_CL_E!M43+NRG_LNG_E!M43+NRG_BIOG_E!M43+NRG_GTL_E!M43+NRG_CPP_E!M43+NRG_NSP_E!M43</f>
        <v>25.253902439999997</v>
      </c>
      <c r="N43" s="8">
        <f>NRG_CM_E!N43+NRG_OIL_NG_E!N43+NRG_PF_E!N43+NRG_CO_E!N43+NRG_BKBPB_E!N43+NRG_GW_E!N43+NRG_BF_E!N43+NRG_PR_E!N43+NRG_NI_E!N43+NRG_CL_E!N43+NRG_LNG_E!N43+NRG_BIOG_E!N43+NRG_GTL_E!N43+NRG_CPP_E!N43+NRG_NSP_E!N43</f>
        <v>14.640855839999999</v>
      </c>
      <c r="O43" s="8">
        <f>NRG_CM_E!O43+NRG_OIL_NG_E!O43+NRG_PF_E!O43+NRG_CO_E!O43+NRG_BKBPB_E!O43+NRG_GW_E!O43+NRG_BF_E!O43+NRG_PR_E!O43+NRG_NI_E!O43+NRG_CL_E!O43+NRG_LNG_E!O43+NRG_BIOG_E!O43+NRG_GTL_E!O43+NRG_CPP_E!O43+NRG_NSP_E!O43</f>
        <v>5.2055546399999999</v>
      </c>
      <c r="P43" s="8">
        <f>NRG_CM_E!P43+NRG_OIL_NG_E!P43+NRG_PF_E!P43+NRG_CO_E!P43+NRG_BKBPB_E!P43+NRG_GW_E!P43+NRG_BF_E!P43+NRG_PR_E!P43+NRG_NI_E!P43+NRG_CL_E!P43+NRG_LNG_E!P43+NRG_BIOG_E!P43+NRG_GTL_E!P43+NRG_CPP_E!P43+NRG_NSP_E!P43</f>
        <v>7.3110913200000001</v>
      </c>
      <c r="Q43" s="8">
        <f>NRG_CM_E!Q43+NRG_OIL_NG_E!Q43+NRG_PF_E!Q43+NRG_CO_E!Q43+NRG_BKBPB_E!Q43+NRG_GW_E!Q43+NRG_BF_E!Q43+NRG_PR_E!Q43+NRG_NI_E!Q43+NRG_CL_E!Q43+NRG_LNG_E!Q43+NRG_BIOG_E!Q43+NRG_GTL_E!Q43+NRG_CPP_E!Q43+NRG_NSP_E!Q43</f>
        <v>3.1568378399999992</v>
      </c>
      <c r="R43" s="8">
        <f>NRG_CM_E!R43+NRG_OIL_NG_E!R43+NRG_PF_E!R43+NRG_CO_E!R43+NRG_BKBPB_E!R43+NRG_GW_E!R43+NRG_BF_E!R43+NRG_PR_E!R43+NRG_NI_E!R43+NRG_CL_E!R43+NRG_LNG_E!R43+NRG_BIOG_E!R43+NRG_GTL_E!R43+NRG_CPP_E!R43+NRG_NSP_E!R43</f>
        <v>9.1608051600000007</v>
      </c>
      <c r="S43" s="8">
        <f>NRG_CM_E!S43+NRG_OIL_NG_E!S43+NRG_PF_E!S43+NRG_CO_E!S43+NRG_BKBPB_E!S43+NRG_GW_E!S43+NRG_BF_E!S43+NRG_PR_E!S43+NRG_NI_E!S43+NRG_CL_E!S43+NRG_LNG_E!S43+NRG_BIOG_E!S43+NRG_GTL_E!S43+NRG_CPP_E!S43+NRG_NSP_E!S43</f>
        <v>9.3880846799999986</v>
      </c>
      <c r="T43" s="8">
        <f>NRG_CM_E!T43+NRG_OIL_NG_E!T43+NRG_PF_E!T43+NRG_CO_E!T43+NRG_BKBPB_E!T43+NRG_GW_E!T43+NRG_BF_E!T43+NRG_PR_E!T43+NRG_NI_E!T43+NRG_CL_E!T43+NRG_LNG_E!T43+NRG_BIOG_E!T43+NRG_GTL_E!T43+NRG_CPP_E!T43+NRG_NSP_E!T43</f>
        <v>4.1038358399999995</v>
      </c>
      <c r="U43" s="8">
        <f>NRG_CM_E!U43+NRG_OIL_NG_E!U43+NRG_PF_E!U43+NRG_CO_E!U43+NRG_BKBPB_E!U43+NRG_GW_E!U43+NRG_BF_E!U43+NRG_PR_E!U43+NRG_NI_E!U43+NRG_CL_E!U43+NRG_LNG_E!U43+NRG_BIOG_E!U43+NRG_GTL_E!U43+NRG_CPP_E!U43+NRG_NSP_E!U43</f>
        <v>53.434162079999986</v>
      </c>
      <c r="V43" s="8">
        <f>NRG_CM_E!V43+NRG_OIL_NG_E!V43+NRG_PF_E!V43+NRG_CO_E!V43+NRG_BKBPB_E!V43+NRG_GW_E!V43+NRG_BF_E!V43+NRG_PR_E!V43+NRG_NI_E!V43+NRG_CL_E!V43+NRG_LNG_E!V43+NRG_BIOG_E!V43+NRG_GTL_E!V43+NRG_CPP_E!V43+NRG_NSP_E!V43</f>
        <v>42.088859280000001</v>
      </c>
      <c r="W43" s="8">
        <f>NRG_CM_E!W43+NRG_OIL_NG_E!W43+NRG_PF_E!W43+NRG_CO_E!W43+NRG_BKBPB_E!W43+NRG_GW_E!W43+NRG_BF_E!W43+NRG_PR_E!W43+NRG_NI_E!W43+NRG_CL_E!W43+NRG_LNG_E!W43+NRG_BIOG_E!W43+NRG_GTL_E!W43+NRG_CPP_E!W43+NRG_NSP_E!W43</f>
        <v>41.034356999999993</v>
      </c>
      <c r="X43" s="8">
        <f>NRG_CM_E!X43+NRG_OIL_NG_E!X43+NRG_PF_E!X43+NRG_CO_E!X43+NRG_BKBPB_E!X43+NRG_GW_E!X43+NRG_BF_E!X43+NRG_PR_E!X43+NRG_NI_E!X43+NRG_CL_E!X43+NRG_LNG_E!X43+NRG_BIOG_E!X43+NRG_GTL_E!X43+NRG_CPP_E!X43+NRG_NSP_E!X43</f>
        <v>31.567311360000005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4352.7282271200002</v>
      </c>
      <c r="D44" s="8">
        <f>NRG_CM_E!D44+NRG_OIL_NG_E!D44+NRG_PF_E!D44+NRG_CO_E!D44+NRG_BKBPB_E!D44+NRG_GW_E!D44+NRG_BF_E!D44+NRG_PR_E!D44+NRG_NI_E!D44+NRG_CL_E!D44+NRG_LNG_E!D44+NRG_BIOG_E!D44+NRG_GTL_E!D44+NRG_CPP_E!D44+NRG_NSP_E!D44</f>
        <v>4108.8254400000014</v>
      </c>
      <c r="E44" s="8">
        <f>NRG_CM_E!E44+NRG_OIL_NG_E!E44+NRG_PF_E!E44+NRG_CO_E!E44+NRG_BKBPB_E!E44+NRG_GW_E!E44+NRG_BF_E!E44+NRG_PR_E!E44+NRG_NI_E!E44+NRG_CL_E!E44+NRG_LNG_E!E44+NRG_BIOG_E!E44+NRG_GTL_E!E44+NRG_CPP_E!E44+NRG_NSP_E!E44</f>
        <v>3883.6843200000008</v>
      </c>
      <c r="F44" s="8">
        <f>NRG_CM_E!F44+NRG_OIL_NG_E!F44+NRG_PF_E!F44+NRG_CO_E!F44+NRG_BKBPB_E!F44+NRG_GW_E!F44+NRG_BF_E!F44+NRG_PR_E!F44+NRG_NI_E!F44+NRG_CL_E!F44+NRG_LNG_E!F44+NRG_BIOG_E!F44+NRG_GTL_E!F44+NRG_CPP_E!F44+NRG_NSP_E!F44</f>
        <v>2718.3558333600004</v>
      </c>
      <c r="G44" s="8">
        <f>NRG_CM_E!G44+NRG_OIL_NG_E!G44+NRG_PF_E!G44+NRG_CO_E!G44+NRG_BKBPB_E!G44+NRG_GW_E!G44+NRG_BF_E!G44+NRG_PR_E!G44+NRG_NI_E!G44+NRG_CL_E!G44+NRG_LNG_E!G44+NRG_BIOG_E!G44+NRG_GTL_E!G44+NRG_CPP_E!G44+NRG_NSP_E!G44</f>
        <v>2458.2855175200002</v>
      </c>
      <c r="H44" s="8">
        <f>NRG_CM_E!H44+NRG_OIL_NG_E!H44+NRG_PF_E!H44+NRG_CO_E!H44+NRG_BKBPB_E!H44+NRG_GW_E!H44+NRG_BF_E!H44+NRG_PR_E!H44+NRG_NI_E!H44+NRG_CL_E!H44+NRG_LNG_E!H44+NRG_BIOG_E!H44+NRG_GTL_E!H44+NRG_CPP_E!H44+NRG_NSP_E!H44</f>
        <v>1746.1875607200002</v>
      </c>
      <c r="I44" s="8">
        <f>NRG_CM_E!I44+NRG_OIL_NG_E!I44+NRG_PF_E!I44+NRG_CO_E!I44+NRG_BKBPB_E!I44+NRG_GW_E!I44+NRG_BF_E!I44+NRG_PR_E!I44+NRG_NI_E!I44+NRG_CL_E!I44+NRG_LNG_E!I44+NRG_BIOG_E!I44+NRG_GTL_E!I44+NRG_CPP_E!I44+NRG_NSP_E!I44</f>
        <v>2238.4639137600002</v>
      </c>
      <c r="J44" s="8">
        <f>NRG_CM_E!J44+NRG_OIL_NG_E!J44+NRG_PF_E!J44+NRG_CO_E!J44+NRG_BKBPB_E!J44+NRG_GW_E!J44+NRG_BF_E!J44+NRG_PR_E!J44+NRG_NI_E!J44+NRG_CL_E!J44+NRG_LNG_E!J44+NRG_BIOG_E!J44+NRG_GTL_E!J44+NRG_CPP_E!J44+NRG_NSP_E!J44</f>
        <v>2157.9659323200003</v>
      </c>
      <c r="K44" s="8">
        <f>NRG_CM_E!K44+NRG_OIL_NG_E!K44+NRG_PF_E!K44+NRG_CO_E!K44+NRG_BKBPB_E!K44+NRG_GW_E!K44+NRG_BF_E!K44+NRG_PR_E!K44+NRG_NI_E!K44+NRG_CL_E!K44+NRG_LNG_E!K44+NRG_BIOG_E!K44+NRG_GTL_E!K44+NRG_CPP_E!K44+NRG_NSP_E!K44</f>
        <v>2263.2325020000003</v>
      </c>
      <c r="L44" s="8">
        <f>NRG_CM_E!L44+NRG_OIL_NG_E!L44+NRG_PF_E!L44+NRG_CO_E!L44+NRG_BKBPB_E!L44+NRG_GW_E!L44+NRG_BF_E!L44+NRG_PR_E!L44+NRG_NI_E!L44+NRG_CL_E!L44+NRG_LNG_E!L44+NRG_BIOG_E!L44+NRG_GTL_E!L44+NRG_CPP_E!L44+NRG_NSP_E!L44</f>
        <v>2157.9659323200003</v>
      </c>
      <c r="M44" s="8">
        <f>NRG_CM_E!M44+NRG_OIL_NG_E!M44+NRG_PF_E!M44+NRG_CO_E!M44+NRG_BKBPB_E!M44+NRG_GW_E!M44+NRG_BF_E!M44+NRG_PR_E!M44+NRG_NI_E!M44+NRG_CL_E!M44+NRG_LNG_E!M44+NRG_BIOG_E!M44+NRG_GTL_E!M44+NRG_CPP_E!M44+NRG_NSP_E!M44</f>
        <v>1650.2091768000003</v>
      </c>
      <c r="N44" s="8">
        <f>NRG_CM_E!N44+NRG_OIL_NG_E!N44+NRG_PF_E!N44+NRG_CO_E!N44+NRG_BKBPB_E!N44+NRG_GW_E!N44+NRG_BF_E!N44+NRG_PR_E!N44+NRG_NI_E!N44+NRG_CL_E!N44+NRG_LNG_E!N44+NRG_BIOG_E!N44+NRG_GTL_E!N44+NRG_CPP_E!N44+NRG_NSP_E!N44</f>
        <v>1430.3878516800003</v>
      </c>
      <c r="O44" s="8">
        <f>NRG_CM_E!O44+NRG_OIL_NG_E!O44+NRG_PF_E!O44+NRG_CO_E!O44+NRG_BKBPB_E!O44+NRG_GW_E!O44+NRG_BF_E!O44+NRG_PR_E!O44+NRG_NI_E!O44+NRG_CL_E!O44+NRG_LNG_E!O44+NRG_BIOG_E!O44+NRG_GTL_E!O44+NRG_CPP_E!O44+NRG_NSP_E!O44</f>
        <v>839.03686704000017</v>
      </c>
      <c r="P44" s="8">
        <f>NRG_CM_E!P44+NRG_OIL_NG_E!P44+NRG_PF_E!P44+NRG_CO_E!P44+NRG_BKBPB_E!P44+NRG_GW_E!P44+NRG_BF_E!P44+NRG_PR_E!P44+NRG_NI_E!P44+NRG_CL_E!P44+NRG_LNG_E!P44+NRG_BIOG_E!P44+NRG_GTL_E!P44+NRG_CPP_E!P44+NRG_NSP_E!P44</f>
        <v>510.85272456000018</v>
      </c>
      <c r="Q44" s="8">
        <f>NRG_CM_E!Q44+NRG_OIL_NG_E!Q44+NRG_PF_E!Q44+NRG_CO_E!Q44+NRG_BKBPB_E!Q44+NRG_GW_E!Q44+NRG_BF_E!Q44+NRG_PR_E!Q44+NRG_NI_E!Q44+NRG_CL_E!Q44+NRG_LNG_E!Q44+NRG_BIOG_E!Q44+NRG_GTL_E!Q44+NRG_CPP_E!Q44+NRG_NSP_E!Q44</f>
        <v>442.73917656000015</v>
      </c>
      <c r="R44" s="8">
        <f>NRG_CM_E!R44+NRG_OIL_NG_E!R44+NRG_PF_E!R44+NRG_CO_E!R44+NRG_BKBPB_E!R44+NRG_GW_E!R44+NRG_BF_E!R44+NRG_PR_E!R44+NRG_NI_E!R44+NRG_CL_E!R44+NRG_LNG_E!R44+NRG_BIOG_E!R44+NRG_GTL_E!R44+NRG_CPP_E!R44+NRG_NSP_E!R44</f>
        <v>235.30200624000005</v>
      </c>
      <c r="S44" s="8">
        <f>NRG_CM_E!S44+NRG_OIL_NG_E!S44+NRG_PF_E!S44+NRG_CO_E!S44+NRG_BKBPB_E!S44+NRG_GW_E!S44+NRG_BF_E!S44+NRG_PR_E!S44+NRG_NI_E!S44+NRG_CL_E!S44+NRG_LNG_E!S44+NRG_BIOG_E!S44+NRG_GTL_E!S44+NRG_CPP_E!S44+NRG_NSP_E!S44</f>
        <v>167.18817960000001</v>
      </c>
      <c r="T44" s="8">
        <f>NRG_CM_E!T44+NRG_OIL_NG_E!T44+NRG_PF_E!T44+NRG_CO_E!T44+NRG_BKBPB_E!T44+NRG_GW_E!T44+NRG_BF_E!T44+NRG_PR_E!T44+NRG_NI_E!T44+NRG_CL_E!T44+NRG_LNG_E!T44+NRG_BIOG_E!T44+NRG_GTL_E!T44+NRG_CPP_E!T44+NRG_NSP_E!T44</f>
        <v>272.45474928000004</v>
      </c>
      <c r="U44" s="8">
        <f>NRG_CM_E!U44+NRG_OIL_NG_E!U44+NRG_PF_E!U44+NRG_CO_E!U44+NRG_BKBPB_E!U44+NRG_GW_E!U44+NRG_BF_E!U44+NRG_PR_E!U44+NRG_NI_E!U44+NRG_CL_E!U44+NRG_LNG_E!U44+NRG_BIOG_E!U44+NRG_GTL_E!U44+NRG_CPP_E!U44+NRG_NSP_E!U44</f>
        <v>268.51673016000001</v>
      </c>
      <c r="V44" s="8">
        <f>NRG_CM_E!V44+NRG_OIL_NG_E!V44+NRG_PF_E!V44+NRG_CO_E!V44+NRG_BKBPB_E!V44+NRG_GW_E!V44+NRG_BF_E!V44+NRG_PR_E!V44+NRG_NI_E!V44+NRG_CL_E!V44+NRG_LNG_E!V44+NRG_BIOG_E!V44+NRG_GTL_E!V44+NRG_CPP_E!V44+NRG_NSP_E!V44</f>
        <v>111.28240728000003</v>
      </c>
      <c r="W44" s="8">
        <f>NRG_CM_E!W44+NRG_OIL_NG_E!W44+NRG_PF_E!W44+NRG_CO_E!W44+NRG_BKBPB_E!W44+NRG_GW_E!W44+NRG_BF_E!W44+NRG_PR_E!W44+NRG_NI_E!W44+NRG_CL_E!W44+NRG_LNG_E!W44+NRG_BIOG_E!W44+NRG_GTL_E!W44+NRG_CPP_E!W44+NRG_NSP_E!W44</f>
        <v>4.0124160000000009</v>
      </c>
      <c r="X44" s="8">
        <f>NRG_CM_E!X44+NRG_OIL_NG_E!X44+NRG_PF_E!X44+NRG_CO_E!X44+NRG_BKBPB_E!X44+NRG_GW_E!X44+NRG_BF_E!X44+NRG_PR_E!X44+NRG_NI_E!X44+NRG_CL_E!X44+NRG_LNG_E!X44+NRG_BIOG_E!X44+NRG_GTL_E!X44+NRG_CPP_E!X44+NRG_NSP_E!X44</f>
        <v>12.38443344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2962.7811719999995</v>
      </c>
      <c r="D48" s="8">
        <f>NRG_CM_E!D48+NRG_OIL_NG_E!D48+NRG_PF_E!D48+NRG_CO_E!D48+NRG_BKBPB_E!D48+NRG_GW_E!D48+NRG_BF_E!D48+NRG_PR_E!D48+NRG_NI_E!D48+NRG_CL_E!D48+NRG_LNG_E!D48+NRG_BIOG_E!D48+NRG_GTL_E!D48+NRG_CPP_E!D48+NRG_NSP_E!D48</f>
        <v>2950.1062110000003</v>
      </c>
      <c r="E48" s="8">
        <f>NRG_CM_E!E48+NRG_OIL_NG_E!E48+NRG_PF_E!E48+NRG_CO_E!E48+NRG_BKBPB_E!E48+NRG_GW_E!E48+NRG_BF_E!E48+NRG_PR_E!E48+NRG_NI_E!E48+NRG_CL_E!E48+NRG_LNG_E!E48+NRG_BIOG_E!E48+NRG_GTL_E!E48+NRG_CPP_E!E48+NRG_NSP_E!E48</f>
        <v>2712.4500779999998</v>
      </c>
      <c r="F48" s="8">
        <f>NRG_CM_E!F48+NRG_OIL_NG_E!F48+NRG_PF_E!F48+NRG_CO_E!F48+NRG_BKBPB_E!F48+NRG_GW_E!F48+NRG_BF_E!F48+NRG_PR_E!F48+NRG_NI_E!F48+NRG_CL_E!F48+NRG_LNG_E!F48+NRG_BIOG_E!F48+NRG_GTL_E!F48+NRG_CPP_E!F48+NRG_NSP_E!F48</f>
        <v>2598.959844</v>
      </c>
      <c r="G48" s="8">
        <f>NRG_CM_E!G48+NRG_OIL_NG_E!G48+NRG_PF_E!G48+NRG_CO_E!G48+NRG_BKBPB_E!G48+NRG_GW_E!G48+NRG_BF_E!G48+NRG_PR_E!G48+NRG_NI_E!G48+NRG_CL_E!G48+NRG_LNG_E!G48+NRG_BIOG_E!G48+NRG_GTL_E!G48+NRG_CPP_E!G48+NRG_NSP_E!G48</f>
        <v>2761.2001170000003</v>
      </c>
      <c r="H48" s="8">
        <f>NRG_CM_E!H48+NRG_OIL_NG_E!H48+NRG_PF_E!H48+NRG_CO_E!H48+NRG_BKBPB_E!H48+NRG_GW_E!H48+NRG_BF_E!H48+NRG_PR_E!H48+NRG_NI_E!H48+NRG_CL_E!H48+NRG_LNG_E!H48+NRG_BIOG_E!H48+NRG_GTL_E!H48+NRG_CPP_E!H48+NRG_NSP_E!H48</f>
        <v>2711.2798440000001</v>
      </c>
      <c r="I48" s="8">
        <f>NRG_CM_E!I48+NRG_OIL_NG_E!I48+NRG_PF_E!I48+NRG_CO_E!I48+NRG_BKBPB_E!I48+NRG_GW_E!I48+NRG_BF_E!I48+NRG_PR_E!I48+NRG_NI_E!I48+NRG_CL_E!I48+NRG_LNG_E!I48+NRG_BIOG_E!I48+NRG_GTL_E!I48+NRG_CPP_E!I48+NRG_NSP_E!I48</f>
        <v>2920.3199999999997</v>
      </c>
      <c r="J48" s="8">
        <f>NRG_CM_E!J48+NRG_OIL_NG_E!J48+NRG_PF_E!J48+NRG_CO_E!J48+NRG_BKBPB_E!J48+NRG_GW_E!J48+NRG_BF_E!J48+NRG_PR_E!J48+NRG_NI_E!J48+NRG_CL_E!J48+NRG_LNG_E!J48+NRG_BIOG_E!J48+NRG_GTL_E!J48+NRG_CPP_E!J48+NRG_NSP_E!J48</f>
        <v>2692.5599609999999</v>
      </c>
      <c r="K48" s="8">
        <f>NRG_CM_E!K48+NRG_OIL_NG_E!K48+NRG_PF_E!K48+NRG_CO_E!K48+NRG_BKBPB_E!K48+NRG_GW_E!K48+NRG_BF_E!K48+NRG_PR_E!K48+NRG_NI_E!K48+NRG_CL_E!K48+NRG_LNG_E!K48+NRG_BIOG_E!K48+NRG_GTL_E!K48+NRG_CPP_E!K48+NRG_NSP_E!K48</f>
        <v>2926.5600780000004</v>
      </c>
      <c r="L48" s="8">
        <f>NRG_CM_E!L48+NRG_OIL_NG_E!L48+NRG_PF_E!L48+NRG_CO_E!L48+NRG_BKBPB_E!L48+NRG_GW_E!L48+NRG_BF_E!L48+NRG_PR_E!L48+NRG_NI_E!L48+NRG_CL_E!L48+NRG_LNG_E!L48+NRG_BIOG_E!L48+NRG_GTL_E!L48+NRG_CPP_E!L48+NRG_NSP_E!L48</f>
        <v>2683.1998440000002</v>
      </c>
      <c r="M48" s="8">
        <f>NRG_CM_E!M48+NRG_OIL_NG_E!M48+NRG_PF_E!M48+NRG_CO_E!M48+NRG_BKBPB_E!M48+NRG_GW_E!M48+NRG_BF_E!M48+NRG_PR_E!M48+NRG_NI_E!M48+NRG_CL_E!M48+NRG_LNG_E!M48+NRG_BIOG_E!M48+NRG_GTL_E!M48+NRG_CPP_E!M48+NRG_NSP_E!M48</f>
        <v>2330.64</v>
      </c>
      <c r="N48" s="8">
        <f>NRG_CM_E!N48+NRG_OIL_NG_E!N48+NRG_PF_E!N48+NRG_CO_E!N48+NRG_BKBPB_E!N48+NRG_GW_E!N48+NRG_BF_E!N48+NRG_PR_E!N48+NRG_NI_E!N48+NRG_CL_E!N48+NRG_LNG_E!N48+NRG_BIOG_E!N48+NRG_GTL_E!N48+NRG_CPP_E!N48+NRG_NSP_E!N48</f>
        <v>2237.0398829999999</v>
      </c>
      <c r="O48" s="8">
        <f>NRG_CM_E!O48+NRG_OIL_NG_E!O48+NRG_PF_E!O48+NRG_CO_E!O48+NRG_BKBPB_E!O48+NRG_GW_E!O48+NRG_BF_E!O48+NRG_PR_E!O48+NRG_NI_E!O48+NRG_CL_E!O48+NRG_LNG_E!O48+NRG_BIOG_E!O48+NRG_GTL_E!O48+NRG_CPP_E!O48+NRG_NSP_E!O48</f>
        <v>1981.1998440000002</v>
      </c>
      <c r="P48" s="8">
        <f>NRG_CM_E!P48+NRG_OIL_NG_E!P48+NRG_PF_E!P48+NRG_CO_E!P48+NRG_BKBPB_E!P48+NRG_GW_E!P48+NRG_BF_E!P48+NRG_PR_E!P48+NRG_NI_E!P48+NRG_CL_E!P48+NRG_LNG_E!P48+NRG_BIOG_E!P48+NRG_GTL_E!P48+NRG_CPP_E!P48+NRG_NSP_E!P48</f>
        <v>1569.3599609999997</v>
      </c>
      <c r="Q48" s="8">
        <f>NRG_CM_E!Q48+NRG_OIL_NG_E!Q48+NRG_PF_E!Q48+NRG_CO_E!Q48+NRG_BKBPB_E!Q48+NRG_GW_E!Q48+NRG_BF_E!Q48+NRG_PR_E!Q48+NRG_NI_E!Q48+NRG_CL_E!Q48+NRG_LNG_E!Q48+NRG_BIOG_E!Q48+NRG_GTL_E!Q48+NRG_CPP_E!Q48+NRG_NSP_E!Q48</f>
        <v>1641.120156</v>
      </c>
      <c r="R48" s="8">
        <f>NRG_CM_E!R48+NRG_OIL_NG_E!R48+NRG_PF_E!R48+NRG_CO_E!R48+NRG_BKBPB_E!R48+NRG_GW_E!R48+NRG_BF_E!R48+NRG_PR_E!R48+NRG_NI_E!R48+NRG_CL_E!R48+NRG_LNG_E!R48+NRG_BIOG_E!R48+NRG_GTL_E!R48+NRG_CPP_E!R48+NRG_NSP_E!R48</f>
        <v>1644.2398440000002</v>
      </c>
      <c r="S48" s="8">
        <f>NRG_CM_E!S48+NRG_OIL_NG_E!S48+NRG_PF_E!S48+NRG_CO_E!S48+NRG_BKBPB_E!S48+NRG_GW_E!S48+NRG_BF_E!S48+NRG_PR_E!S48+NRG_NI_E!S48+NRG_CL_E!S48+NRG_LNG_E!S48+NRG_BIOG_E!S48+NRG_GTL_E!S48+NRG_CPP_E!S48+NRG_NSP_E!S48</f>
        <v>1691.0400780000002</v>
      </c>
      <c r="T48" s="8">
        <f>NRG_CM_E!T48+NRG_OIL_NG_E!T48+NRG_PF_E!T48+NRG_CO_E!T48+NRG_BKBPB_E!T48+NRG_GW_E!T48+NRG_BF_E!T48+NRG_PR_E!T48+NRG_NI_E!T48+NRG_CL_E!T48+NRG_LNG_E!T48+NRG_BIOG_E!T48+NRG_GTL_E!T48+NRG_CPP_E!T48+NRG_NSP_E!T48</f>
        <v>1513.199961</v>
      </c>
      <c r="U48" s="8">
        <f>NRG_CM_E!U48+NRG_OIL_NG_E!U48+NRG_PF_E!U48+NRG_CO_E!U48+NRG_BKBPB_E!U48+NRG_GW_E!U48+NRG_BF_E!U48+NRG_PR_E!U48+NRG_NI_E!U48+NRG_CL_E!U48+NRG_LNG_E!U48+NRG_BIOG_E!U48+NRG_GTL_E!U48+NRG_CPP_E!U48+NRG_NSP_E!U48</f>
        <v>1500.0336</v>
      </c>
      <c r="V48" s="8">
        <f>NRG_CM_E!V48+NRG_OIL_NG_E!V48+NRG_PF_E!V48+NRG_CO_E!V48+NRG_BKBPB_E!V48+NRG_GW_E!V48+NRG_BF_E!V48+NRG_PR_E!V48+NRG_NI_E!V48+NRG_CL_E!V48+NRG_LNG_E!V48+NRG_BIOG_E!V48+NRG_GTL_E!V48+NRG_CPP_E!V48+NRG_NSP_E!V48</f>
        <v>1208.0047590000001</v>
      </c>
      <c r="W48" s="8">
        <f>NRG_CM_E!W48+NRG_OIL_NG_E!W48+NRG_PF_E!W48+NRG_CO_E!W48+NRG_BKBPB_E!W48+NRG_GW_E!W48+NRG_BF_E!W48+NRG_PR_E!W48+NRG_NI_E!W48+NRG_CL_E!W48+NRG_LNG_E!W48+NRG_BIOG_E!W48+NRG_GTL_E!W48+NRG_CPP_E!W48+NRG_NSP_E!W48</f>
        <v>1049.430681</v>
      </c>
      <c r="X48" s="8">
        <f>NRG_CM_E!X48+NRG_OIL_NG_E!X48+NRG_PF_E!X48+NRG_CO_E!X48+NRG_BKBPB_E!X48+NRG_GW_E!X48+NRG_BF_E!X48+NRG_PR_E!X48+NRG_NI_E!X48+NRG_CL_E!X48+NRG_LNG_E!X48+NRG_BIOG_E!X48+NRG_GTL_E!X48+NRG_CPP_E!X48+NRG_NSP_E!X48</f>
        <v>879.84011699999996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11.78672796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1953.6355799999999</v>
      </c>
      <c r="D50" s="8">
        <f>NRG_CM_E!D50+NRG_OIL_NG_E!D50+NRG_PF_E!D50+NRG_CO_E!D50+NRG_BKBPB_E!D50+NRG_GW_E!D50+NRG_BF_E!D50+NRG_PR_E!D50+NRG_NI_E!D50+NRG_CL_E!D50+NRG_LNG_E!D50+NRG_BIOG_E!D50+NRG_GTL_E!D50+NRG_CPP_E!D50+NRG_NSP_E!D50</f>
        <v>2233.5681920400002</v>
      </c>
      <c r="E50" s="8">
        <f>NRG_CM_E!E50+NRG_OIL_NG_E!E50+NRG_PF_E!E50+NRG_CO_E!E50+NRG_BKBPB_E!E50+NRG_GW_E!E50+NRG_BF_E!E50+NRG_PR_E!E50+NRG_NI_E!E50+NRG_CL_E!E50+NRG_LNG_E!E50+NRG_BIOG_E!E50+NRG_GTL_E!E50+NRG_CPP_E!E50+NRG_NSP_E!E50</f>
        <v>1729.68933204</v>
      </c>
      <c r="F50" s="8">
        <f>NRG_CM_E!F50+NRG_OIL_NG_E!F50+NRG_PF_E!F50+NRG_CO_E!F50+NRG_BKBPB_E!F50+NRG_GW_E!F50+NRG_BF_E!F50+NRG_PR_E!F50+NRG_NI_E!F50+NRG_CL_E!F50+NRG_LNG_E!F50+NRG_BIOG_E!F50+NRG_GTL_E!F50+NRG_CPP_E!F50+NRG_NSP_E!F50</f>
        <v>2753.2167847199999</v>
      </c>
      <c r="G50" s="8">
        <f>NRG_CM_E!G50+NRG_OIL_NG_E!G50+NRG_PF_E!G50+NRG_CO_E!G50+NRG_BKBPB_E!G50+NRG_GW_E!G50+NRG_BF_E!G50+NRG_PR_E!G50+NRG_NI_E!G50+NRG_CL_E!G50+NRG_LNG_E!G50+NRG_BIOG_E!G50+NRG_GTL_E!G50+NRG_CPP_E!G50+NRG_NSP_E!G50</f>
        <v>2685.7790841599999</v>
      </c>
      <c r="H50" s="8">
        <f>NRG_CM_E!H50+NRG_OIL_NG_E!H50+NRG_PF_E!H50+NRG_CO_E!H50+NRG_BKBPB_E!H50+NRG_GW_E!H50+NRG_BF_E!H50+NRG_PR_E!H50+NRG_NI_E!H50+NRG_CL_E!H50+NRG_LNG_E!H50+NRG_BIOG_E!H50+NRG_GTL_E!H50+NRG_CPP_E!H50+NRG_NSP_E!H50</f>
        <v>680.2409469600002</v>
      </c>
      <c r="I50" s="8">
        <f>NRG_CM_E!I50+NRG_OIL_NG_E!I50+NRG_PF_E!I50+NRG_CO_E!I50+NRG_BKBPB_E!I50+NRG_GW_E!I50+NRG_BF_E!I50+NRG_PR_E!I50+NRG_NI_E!I50+NRG_CL_E!I50+NRG_LNG_E!I50+NRG_BIOG_E!I50+NRG_GTL_E!I50+NRG_CPP_E!I50+NRG_NSP_E!I50</f>
        <v>228.70162944</v>
      </c>
      <c r="J50" s="8">
        <f>NRG_CM_E!J50+NRG_OIL_NG_E!J50+NRG_PF_E!J50+NRG_CO_E!J50+NRG_BKBPB_E!J50+NRG_GW_E!J50+NRG_BF_E!J50+NRG_PR_E!J50+NRG_NI_E!J50+NRG_CL_E!J50+NRG_LNG_E!J50+NRG_BIOG_E!J50+NRG_GTL_E!J50+NRG_CPP_E!J50+NRG_NSP_E!J50</f>
        <v>747.67864751999991</v>
      </c>
      <c r="K50" s="8">
        <f>NRG_CM_E!K50+NRG_OIL_NG_E!K50+NRG_PF_E!K50+NRG_CO_E!K50+NRG_BKBPB_E!K50+NRG_GW_E!K50+NRG_BF_E!K50+NRG_PR_E!K50+NRG_NI_E!K50+NRG_CL_E!K50+NRG_LNG_E!K50+NRG_BIOG_E!K50+NRG_GTL_E!K50+NRG_CPP_E!K50+NRG_NSP_E!K50</f>
        <v>1164.0329974799999</v>
      </c>
      <c r="L50" s="8">
        <f>NRG_CM_E!L50+NRG_OIL_NG_E!L50+NRG_PF_E!L50+NRG_CO_E!L50+NRG_BKBPB_E!L50+NRG_GW_E!L50+NRG_BF_E!L50+NRG_PR_E!L50+NRG_NI_E!L50+NRG_CL_E!L50+NRG_LNG_E!L50+NRG_BIOG_E!L50+NRG_GTL_E!L50+NRG_CPP_E!L50+NRG_NSP_E!L50</f>
        <v>656.78438988000028</v>
      </c>
      <c r="M50" s="8">
        <f>NRG_CM_E!M50+NRG_OIL_NG_E!M50+NRG_PF_E!M50+NRG_CO_E!M50+NRG_BKBPB_E!M50+NRG_GW_E!M50+NRG_BF_E!M50+NRG_PR_E!M50+NRG_NI_E!M50+NRG_CL_E!M50+NRG_LNG_E!M50+NRG_BIOG_E!M50+NRG_GTL_E!M50+NRG_CPP_E!M50+NRG_NSP_E!M50</f>
        <v>568.82210291999991</v>
      </c>
      <c r="N50" s="8">
        <f>NRG_CM_E!N50+NRG_OIL_NG_E!N50+NRG_PF_E!N50+NRG_CO_E!N50+NRG_BKBPB_E!N50+NRG_GW_E!N50+NRG_BF_E!N50+NRG_PR_E!N50+NRG_NI_E!N50+NRG_CL_E!N50+NRG_LNG_E!N50+NRG_BIOG_E!N50+NRG_GTL_E!N50+NRG_CPP_E!N50+NRG_NSP_E!N50</f>
        <v>182.36905128000001</v>
      </c>
      <c r="O50" s="8">
        <f>NRG_CM_E!O50+NRG_OIL_NG_E!O50+NRG_PF_E!O50+NRG_CO_E!O50+NRG_BKBPB_E!O50+NRG_GW_E!O50+NRG_BF_E!O50+NRG_PR_E!O50+NRG_NI_E!O50+NRG_CL_E!O50+NRG_LNG_E!O50+NRG_BIOG_E!O50+NRG_GTL_E!O50+NRG_CPP_E!O50+NRG_NSP_E!O50</f>
        <v>164.19616344000002</v>
      </c>
      <c r="P50" s="8">
        <f>NRG_CM_E!P50+NRG_OIL_NG_E!P50+NRG_PF_E!P50+NRG_CO_E!P50+NRG_BKBPB_E!P50+NRG_GW_E!P50+NRG_BF_E!P50+NRG_PR_E!P50+NRG_NI_E!P50+NRG_CL_E!P50+NRG_LNG_E!P50+NRG_BIOG_E!P50+NRG_GTL_E!P50+NRG_CPP_E!P50+NRG_NSP_E!P50</f>
        <v>120.21501995999998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76.233876479999992</v>
      </c>
      <c r="S50" s="8">
        <f>NRG_CM_E!S50+NRG_OIL_NG_E!S50+NRG_PF_E!S50+NRG_CO_E!S50+NRG_BKBPB_E!S50+NRG_GW_E!S50+NRG_BF_E!S50+NRG_PR_E!S50+NRG_NI_E!S50+NRG_CL_E!S50+NRG_LNG_E!S50+NRG_BIOG_E!S50+NRG_GTL_E!S50+NRG_CPP_E!S50+NRG_NSP_E!S50</f>
        <v>6.1484040000000004E-2</v>
      </c>
      <c r="T50" s="8">
        <f>NRG_CM_E!T50+NRG_OIL_NG_E!T50+NRG_PF_E!T50+NRG_CO_E!T50+NRG_BKBPB_E!T50+NRG_GW_E!T50+NRG_BF_E!T50+NRG_PR_E!T50+NRG_NI_E!T50+NRG_CL_E!T50+NRG_LNG_E!T50+NRG_BIOG_E!T50+NRG_GTL_E!T50+NRG_CPP_E!T50+NRG_NSP_E!T50</f>
        <v>0.19052135999999997</v>
      </c>
      <c r="U50" s="8">
        <f>NRG_CM_E!U50+NRG_OIL_NG_E!U50+NRG_PF_E!U50+NRG_CO_E!U50+NRG_BKBPB_E!U50+NRG_GW_E!U50+NRG_BF_E!U50+NRG_PR_E!U50+NRG_NI_E!U50+NRG_CL_E!U50+NRG_LNG_E!U50+NRG_BIOG_E!U50+NRG_GTL_E!U50+NRG_CPP_E!U50+NRG_NSP_E!U50</f>
        <v>25.245135719999997</v>
      </c>
      <c r="V50" s="8">
        <f>NRG_CM_E!V50+NRG_OIL_NG_E!V50+NRG_PF_E!V50+NRG_CO_E!V50+NRG_BKBPB_E!V50+NRG_GW_E!V50+NRG_BF_E!V50+NRG_PR_E!V50+NRG_NI_E!V50+NRG_CL_E!V50+NRG_LNG_E!V50+NRG_BIOG_E!V50+NRG_GTL_E!V50+NRG_CPP_E!V50+NRG_NSP_E!V50</f>
        <v>86.367132360000028</v>
      </c>
      <c r="W50" s="8">
        <f>NRG_CM_E!W50+NRG_OIL_NG_E!W50+NRG_PF_E!W50+NRG_CO_E!W50+NRG_BKBPB_E!W50+NRG_GW_E!W50+NRG_BF_E!W50+NRG_PR_E!W50+NRG_NI_E!W50+NRG_CL_E!W50+NRG_LNG_E!W50+NRG_BIOG_E!W50+NRG_GTL_E!W50+NRG_CPP_E!W50+NRG_NSP_E!W50</f>
        <v>138.42036503999998</v>
      </c>
      <c r="X50" s="8">
        <f>NRG_CM_E!X50+NRG_OIL_NG_E!X50+NRG_PF_E!X50+NRG_CO_E!X50+NRG_BKBPB_E!X50+NRG_GW_E!X50+NRG_BF_E!X50+NRG_PR_E!X50+NRG_NI_E!X50+NRG_CL_E!X50+NRG_LNG_E!X50+NRG_BIOG_E!X50+NRG_GTL_E!X50+NRG_CPP_E!X50+NRG_NSP_E!X50</f>
        <v>82.09808172000001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815.40481571999999</v>
      </c>
      <c r="D51" s="27">
        <f>NRG_CM_E!D51+NRG_OIL_NG_E!D51+NRG_PF_E!D51+NRG_CO_E!D51+NRG_BKBPB_E!D51+NRG_GW_E!D51+NRG_BF_E!D51+NRG_PR_E!D51+NRG_NI_E!D51+NRG_CL_E!D51+NRG_LNG_E!D51+NRG_BIOG_E!D51+NRG_GTL_E!D51+NRG_CPP_E!D51+NRG_NSP_E!D51</f>
        <v>365.19316020000002</v>
      </c>
      <c r="E51" s="27">
        <f>NRG_CM_E!E51+NRG_OIL_NG_E!E51+NRG_PF_E!E51+NRG_CO_E!E51+NRG_BKBPB_E!E51+NRG_GW_E!E51+NRG_BF_E!E51+NRG_PR_E!E51+NRG_NI_E!E51+NRG_CL_E!E51+NRG_LNG_E!E51+NRG_BIOG_E!E51+NRG_GTL_E!E51+NRG_CPP_E!E51+NRG_NSP_E!E51</f>
        <v>132.38437608000001</v>
      </c>
      <c r="F51" s="27">
        <f>NRG_CM_E!F51+NRG_OIL_NG_E!F51+NRG_PF_E!F51+NRG_CO_E!F51+NRG_BKBPB_E!F51+NRG_GW_E!F51+NRG_BF_E!F51+NRG_PR_E!F51+NRG_NI_E!F51+NRG_CL_E!F51+NRG_LNG_E!F51+NRG_BIOG_E!F51+NRG_GTL_E!F51+NRG_CPP_E!F51+NRG_NSP_E!F51</f>
        <v>63.314056080000015</v>
      </c>
      <c r="G51" s="27">
        <f>NRG_CM_E!G51+NRG_OIL_NG_E!G51+NRG_PF_E!G51+NRG_CO_E!G51+NRG_BKBPB_E!G51+NRG_GW_E!G51+NRG_BF_E!G51+NRG_PR_E!G51+NRG_NI_E!G51+NRG_CL_E!G51+NRG_LNG_E!G51+NRG_BIOG_E!G51+NRG_GTL_E!G51+NRG_CPP_E!G51+NRG_NSP_E!G51</f>
        <v>124.86277980000003</v>
      </c>
      <c r="H51" s="27">
        <f>NRG_CM_E!H51+NRG_OIL_NG_E!H51+NRG_PF_E!H51+NRG_CO_E!H51+NRG_BKBPB_E!H51+NRG_GW_E!H51+NRG_BF_E!H51+NRG_PR_E!H51+NRG_NI_E!H51+NRG_CL_E!H51+NRG_LNG_E!H51+NRG_BIOG_E!H51+NRG_GTL_E!H51+NRG_CPP_E!H51+NRG_NSP_E!H51</f>
        <v>357.21271080000002</v>
      </c>
      <c r="I51" s="27">
        <f>NRG_CM_E!I51+NRG_OIL_NG_E!I51+NRG_PF_E!I51+NRG_CO_E!I51+NRG_BKBPB_E!I51+NRG_GW_E!I51+NRG_BF_E!I51+NRG_PR_E!I51+NRG_NI_E!I51+NRG_CL_E!I51+NRG_LNG_E!I51+NRG_BIOG_E!I51+NRG_GTL_E!I51+NRG_CPP_E!I51+NRG_NSP_E!I51</f>
        <v>405.33149844000002</v>
      </c>
      <c r="J51" s="27">
        <f>NRG_CM_E!J51+NRG_OIL_NG_E!J51+NRG_PF_E!J51+NRG_CO_E!J51+NRG_BKBPB_E!J51+NRG_GW_E!J51+NRG_BF_E!J51+NRG_PR_E!J51+NRG_NI_E!J51+NRG_CL_E!J51+NRG_LNG_E!J51+NRG_BIOG_E!J51+NRG_GTL_E!J51+NRG_CPP_E!J51+NRG_NSP_E!J51</f>
        <v>603.70226531999992</v>
      </c>
      <c r="K51" s="27">
        <f>NRG_CM_E!K51+NRG_OIL_NG_E!K51+NRG_PF_E!K51+NRG_CO_E!K51+NRG_BKBPB_E!K51+NRG_GW_E!K51+NRG_BF_E!K51+NRG_PR_E!K51+NRG_NI_E!K51+NRG_CL_E!K51+NRG_LNG_E!K51+NRG_BIOG_E!K51+NRG_GTL_E!K51+NRG_CPP_E!K51+NRG_NSP_E!K51</f>
        <v>1326.8699294400001</v>
      </c>
      <c r="L51" s="27">
        <f>NRG_CM_E!L51+NRG_OIL_NG_E!L51+NRG_PF_E!L51+NRG_CO_E!L51+NRG_BKBPB_E!L51+NRG_GW_E!L51+NRG_BF_E!L51+NRG_PR_E!L51+NRG_NI_E!L51+NRG_CL_E!L51+NRG_LNG_E!L51+NRG_BIOG_E!L51+NRG_GTL_E!L51+NRG_CPP_E!L51+NRG_NSP_E!L51</f>
        <v>1714.7223957600002</v>
      </c>
      <c r="M51" s="27">
        <f>NRG_CM_E!M51+NRG_OIL_NG_E!M51+NRG_PF_E!M51+NRG_CO_E!M51+NRG_BKBPB_E!M51+NRG_GW_E!M51+NRG_BF_E!M51+NRG_PR_E!M51+NRG_NI_E!M51+NRG_CL_E!M51+NRG_LNG_E!M51+NRG_BIOG_E!M51+NRG_GTL_E!M51+NRG_CPP_E!M51+NRG_NSP_E!M51</f>
        <v>1971.0558845999999</v>
      </c>
      <c r="N51" s="27">
        <f>NRG_CM_E!N51+NRG_OIL_NG_E!N51+NRG_PF_E!N51+NRG_CO_E!N51+NRG_BKBPB_E!N51+NRG_GW_E!N51+NRG_BF_E!N51+NRG_PR_E!N51+NRG_NI_E!N51+NRG_CL_E!N51+NRG_LNG_E!N51+NRG_BIOG_E!N51+NRG_GTL_E!N51+NRG_CPP_E!N51+NRG_NSP_E!N51</f>
        <v>1276.1058697200001</v>
      </c>
      <c r="O51" s="27">
        <f>NRG_CM_E!O51+NRG_OIL_NG_E!O51+NRG_PF_E!O51+NRG_CO_E!O51+NRG_BKBPB_E!O51+NRG_GW_E!O51+NRG_BF_E!O51+NRG_PR_E!O51+NRG_NI_E!O51+NRG_CL_E!O51+NRG_LNG_E!O51+NRG_BIOG_E!O51+NRG_GTL_E!O51+NRG_CPP_E!O51+NRG_NSP_E!O51</f>
        <v>1397.20694256</v>
      </c>
      <c r="P51" s="27">
        <f>NRG_CM_E!P51+NRG_OIL_NG_E!P51+NRG_PF_E!P51+NRG_CO_E!P51+NRG_BKBPB_E!P51+NRG_GW_E!P51+NRG_BF_E!P51+NRG_PR_E!P51+NRG_NI_E!P51+NRG_CL_E!P51+NRG_LNG_E!P51+NRG_BIOG_E!P51+NRG_GTL_E!P51+NRG_CPP_E!P51+NRG_NSP_E!P51</f>
        <v>1388.14863264</v>
      </c>
      <c r="Q51" s="27">
        <f>NRG_CM_E!Q51+NRG_OIL_NG_E!Q51+NRG_PF_E!Q51+NRG_CO_E!Q51+NRG_BKBPB_E!Q51+NRG_GW_E!Q51+NRG_BF_E!Q51+NRG_PR_E!Q51+NRG_NI_E!Q51+NRG_CL_E!Q51+NRG_LNG_E!Q51+NRG_BIOG_E!Q51+NRG_GTL_E!Q51+NRG_CPP_E!Q51+NRG_NSP_E!Q51</f>
        <v>1369.84055472</v>
      </c>
      <c r="R51" s="27">
        <f>NRG_CM_E!R51+NRG_OIL_NG_E!R51+NRG_PF_E!R51+NRG_CO_E!R51+NRG_BKBPB_E!R51+NRG_GW_E!R51+NRG_BF_E!R51+NRG_PR_E!R51+NRG_NI_E!R51+NRG_CL_E!R51+NRG_LNG_E!R51+NRG_BIOG_E!R51+NRG_GTL_E!R51+NRG_CPP_E!R51+NRG_NSP_E!R51</f>
        <v>1426.0516775999999</v>
      </c>
      <c r="S51" s="27">
        <f>NRG_CM_E!S51+NRG_OIL_NG_E!S51+NRG_PF_E!S51+NRG_CO_E!S51+NRG_BKBPB_E!S51+NRG_GW_E!S51+NRG_BF_E!S51+NRG_PR_E!S51+NRG_NI_E!S51+NRG_CL_E!S51+NRG_LNG_E!S51+NRG_BIOG_E!S51+NRG_GTL_E!S51+NRG_CPP_E!S51+NRG_NSP_E!S51</f>
        <v>1288.6370837999998</v>
      </c>
      <c r="T51" s="27">
        <f>NRG_CM_E!T51+NRG_OIL_NG_E!T51+NRG_PF_E!T51+NRG_CO_E!T51+NRG_BKBPB_E!T51+NRG_GW_E!T51+NRG_BF_E!T51+NRG_PR_E!T51+NRG_NI_E!T51+NRG_CL_E!T51+NRG_LNG_E!T51+NRG_BIOG_E!T51+NRG_GTL_E!T51+NRG_CPP_E!T51+NRG_NSP_E!T51</f>
        <v>1263.64009068</v>
      </c>
      <c r="U51" s="27">
        <f>NRG_CM_E!U51+NRG_OIL_NG_E!U51+NRG_PF_E!U51+NRG_CO_E!U51+NRG_BKBPB_E!U51+NRG_GW_E!U51+NRG_BF_E!U51+NRG_PR_E!U51+NRG_NI_E!U51+NRG_CL_E!U51+NRG_LNG_E!U51+NRG_BIOG_E!U51+NRG_GTL_E!U51+NRG_CPP_E!U51+NRG_NSP_E!U51</f>
        <v>1847.9049177600002</v>
      </c>
      <c r="V51" s="27">
        <f>NRG_CM_E!V51+NRG_OIL_NG_E!V51+NRG_PF_E!V51+NRG_CO_E!V51+NRG_BKBPB_E!V51+NRG_GW_E!V51+NRG_BF_E!V51+NRG_PR_E!V51+NRG_NI_E!V51+NRG_CL_E!V51+NRG_LNG_E!V51+NRG_BIOG_E!V51+NRG_GTL_E!V51+NRG_CPP_E!V51+NRG_NSP_E!V51</f>
        <v>1387.26162432</v>
      </c>
      <c r="W51" s="27">
        <f>NRG_CM_E!W51+NRG_OIL_NG_E!W51+NRG_PF_E!W51+NRG_CO_E!W51+NRG_BKBPB_E!W51+NRG_GW_E!W51+NRG_BF_E!W51+NRG_PR_E!W51+NRG_NI_E!W51+NRG_CL_E!W51+NRG_LNG_E!W51+NRG_BIOG_E!W51+NRG_GTL_E!W51+NRG_CPP_E!W51+NRG_NSP_E!W51</f>
        <v>1361.1261826800003</v>
      </c>
      <c r="X51" s="27">
        <f>NRG_CM_E!X51+NRG_OIL_NG_E!X51+NRG_PF_E!X51+NRG_CO_E!X51+NRG_BKBPB_E!X51+NRG_GW_E!X51+NRG_BF_E!X51+NRG_PR_E!X51+NRG_NI_E!X51+NRG_CL_E!X51+NRG_LNG_E!X51+NRG_BIOG_E!X51+NRG_GTL_E!X51+NRG_CPP_E!X51+NRG_NSP_E!X51</f>
        <v>1314.40354452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30.574852776249642</v>
      </c>
      <c r="I52" s="27">
        <f t="shared" si="20"/>
        <v>40.862244898080874</v>
      </c>
      <c r="J52" s="27">
        <f t="shared" si="20"/>
        <v>37.678855322439382</v>
      </c>
      <c r="K52" s="27">
        <f t="shared" si="20"/>
        <v>38.630247556971781</v>
      </c>
      <c r="L52" s="27">
        <f t="shared" si="20"/>
        <v>32.548243019464557</v>
      </c>
      <c r="M52" s="27">
        <f t="shared" si="20"/>
        <v>46.381062204760944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30.574852776249642</v>
      </c>
      <c r="I54" s="45">
        <f>NRG_CM_E!I54+NRG_OIL_NG_E!I54+NRG_PF_E!I54+NRG_CO_E!I54+NRG_BKBPB_E!I54+NRG_GW_E!I54+NRG_BF_E!I54+NRG_PR_E!I54+NRG_NI_E!I54+NRG_CL_E!I54+NRG_LNG_E!I54+NRG_BIOG_E!I54+NRG_GTL_E!I54+NRG_CPP_E!I54+NRG_NSP_E!I54</f>
        <v>40.862244898080874</v>
      </c>
      <c r="J54" s="45">
        <f>NRG_CM_E!J54+NRG_OIL_NG_E!J54+NRG_PF_E!J54+NRG_CO_E!J54+NRG_BKBPB_E!J54+NRG_GW_E!J54+NRG_BF_E!J54+NRG_PR_E!J54+NRG_NI_E!J54+NRG_CL_E!J54+NRG_LNG_E!J54+NRG_BIOG_E!J54+NRG_GTL_E!J54+NRG_CPP_E!J54+NRG_NSP_E!J54</f>
        <v>37.678855322439382</v>
      </c>
      <c r="K54" s="45">
        <f>NRG_CM_E!K54+NRG_OIL_NG_E!K54+NRG_PF_E!K54+NRG_CO_E!K54+NRG_BKBPB_E!K54+NRG_GW_E!K54+NRG_BF_E!K54+NRG_PR_E!K54+NRG_NI_E!K54+NRG_CL_E!K54+NRG_LNG_E!K54+NRG_BIOG_E!K54+NRG_GTL_E!K54+NRG_CPP_E!K54+NRG_NSP_E!K54</f>
        <v>38.630247556971781</v>
      </c>
      <c r="L54" s="45">
        <f>NRG_CM_E!L54+NRG_OIL_NG_E!L54+NRG_PF_E!L54+NRG_CO_E!L54+NRG_BKBPB_E!L54+NRG_GW_E!L54+NRG_BF_E!L54+NRG_PR_E!L54+NRG_NI_E!L54+NRG_CL_E!L54+NRG_LNG_E!L54+NRG_BIOG_E!L54+NRG_GTL_E!L54+NRG_CPP_E!L54+NRG_NSP_E!L54</f>
        <v>32.548243019464557</v>
      </c>
      <c r="M54" s="45">
        <f>NRG_CM_E!M54+NRG_OIL_NG_E!M54+NRG_PF_E!M54+NRG_CO_E!M54+NRG_BKBPB_E!M54+NRG_GW_E!M54+NRG_BF_E!M54+NRG_PR_E!M54+NRG_NI_E!M54+NRG_CL_E!M54+NRG_LNG_E!M54+NRG_BIOG_E!M54+NRG_GTL_E!M54+NRG_CPP_E!M54+NRG_NSP_E!M54</f>
        <v>46.381062204760944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28.699919999999992</v>
      </c>
      <c r="I61" s="49">
        <f t="shared" si="21"/>
        <v>38.199959999999997</v>
      </c>
      <c r="J61" s="49">
        <f t="shared" si="21"/>
        <v>36.96743519999999</v>
      </c>
      <c r="K61" s="49">
        <f t="shared" si="21"/>
        <v>37.379894399999991</v>
      </c>
      <c r="L61" s="49">
        <f t="shared" si="21"/>
        <v>33.726585600000007</v>
      </c>
      <c r="M61" s="49">
        <f t="shared" si="21"/>
        <v>78.340564799999981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1.4559552</v>
      </c>
      <c r="K62" s="52">
        <f>NRG_CM_E!K62+NRG_OIL_NG_E!K62+NRG_PF_E!K62+NRG_CO_E!K62+NRG_BKBPB_E!K62+NRG_GW_E!K62+NRG_BF_E!K62+NRG_PR_E!K62+NRG_NI_E!K62+NRG_CL_E!K62+NRG_LNG_E!K62+NRG_BIOG_E!K62+NRG_GTL_E!K62+NRG_CPP_E!K62+NRG_NSP_E!K62</f>
        <v>0.67213439999999969</v>
      </c>
      <c r="L62" s="52">
        <f>NRG_CM_E!L62+NRG_OIL_NG_E!L62+NRG_PF_E!L62+NRG_CO_E!L62+NRG_BKBPB_E!L62+NRG_GW_E!L62+NRG_BF_E!L62+NRG_PR_E!L62+NRG_NI_E!L62+NRG_CL_E!L62+NRG_LNG_E!L62+NRG_BIOG_E!L62+NRG_GTL_E!L62+NRG_CPP_E!L62+NRG_NSP_E!L62</f>
        <v>3.3598656</v>
      </c>
      <c r="M62" s="52">
        <f>NRG_CM_E!M62+NRG_OIL_NG_E!M62+NRG_PF_E!M62+NRG_CO_E!M62+NRG_BKBPB_E!M62+NRG_GW_E!M62+NRG_BF_E!M62+NRG_PR_E!M62+NRG_NI_E!M62+NRG_CL_E!M62+NRG_LNG_E!M62+NRG_BIOG_E!M62+NRG_GTL_E!M62+NRG_CPP_E!M62+NRG_NSP_E!M62</f>
        <v>35.840044799999994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28.699919999999992</v>
      </c>
      <c r="I65" s="52">
        <f>NRG_CM_E!I65+NRG_OIL_NG_E!I65+NRG_PF_E!I65+NRG_CO_E!I65+NRG_BKBPB_E!I65+NRG_GW_E!I65+NRG_BF_E!I65+NRG_PR_E!I65+NRG_NI_E!I65+NRG_CL_E!I65+NRG_LNG_E!I65+NRG_BIOG_E!I65+NRG_GTL_E!I65+NRG_CPP_E!I65+NRG_NSP_E!I65</f>
        <v>38.199959999999997</v>
      </c>
      <c r="J65" s="52">
        <f>NRG_CM_E!J65+NRG_OIL_NG_E!J65+NRG_PF_E!J65+NRG_CO_E!J65+NRG_BKBPB_E!J65+NRG_GW_E!J65+NRG_BF_E!J65+NRG_PR_E!J65+NRG_NI_E!J65+NRG_CL_E!J65+NRG_LNG_E!J65+NRG_BIOG_E!J65+NRG_GTL_E!J65+NRG_CPP_E!J65+NRG_NSP_E!J65</f>
        <v>35.511479999999992</v>
      </c>
      <c r="K65" s="52">
        <f>NRG_CM_E!K65+NRG_OIL_NG_E!K65+NRG_PF_E!K65+NRG_CO_E!K65+NRG_BKBPB_E!K65+NRG_GW_E!K65+NRG_BF_E!K65+NRG_PR_E!K65+NRG_NI_E!K65+NRG_CL_E!K65+NRG_LNG_E!K65+NRG_BIOG_E!K65+NRG_GTL_E!K65+NRG_CPP_E!K65+NRG_NSP_E!K65</f>
        <v>36.707759999999993</v>
      </c>
      <c r="L65" s="52">
        <f>NRG_CM_E!L65+NRG_OIL_NG_E!L65+NRG_PF_E!L65+NRG_CO_E!L65+NRG_BKBPB_E!L65+NRG_GW_E!L65+NRG_BF_E!L65+NRG_PR_E!L65+NRG_NI_E!L65+NRG_CL_E!L65+NRG_LNG_E!L65+NRG_BIOG_E!L65+NRG_GTL_E!L65+NRG_CPP_E!L65+NRG_NSP_E!L65</f>
        <v>30.366720000000004</v>
      </c>
      <c r="M65" s="52">
        <f>NRG_CM_E!M65+NRG_OIL_NG_E!M65+NRG_PF_E!M65+NRG_CO_E!M65+NRG_BKBPB_E!M65+NRG_GW_E!M65+NRG_BF_E!M65+NRG_PR_E!M65+NRG_NI_E!M65+NRG_CL_E!M65+NRG_LNG_E!M65+NRG_BIOG_E!M65+NRG_GTL_E!M65+NRG_CPP_E!M65+NRG_NSP_E!M65</f>
        <v>42.500519999999987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19.676875680000002</v>
      </c>
      <c r="D2" s="21">
        <f t="shared" ref="D2:X2" si="0">SUM(D3,D17,D22,D25,D26,D51,D52)</f>
        <v>19.676875680000002</v>
      </c>
      <c r="E2" s="21">
        <f t="shared" si="0"/>
        <v>14.757486479999999</v>
      </c>
      <c r="F2" s="21">
        <f t="shared" si="0"/>
        <v>9.838437840000001</v>
      </c>
      <c r="G2" s="21">
        <f t="shared" si="0"/>
        <v>2.4595243200000003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7.484637600000001</v>
      </c>
      <c r="O2" s="21">
        <f t="shared" si="0"/>
        <v>3.1505760000000001E-2</v>
      </c>
      <c r="P2" s="21">
        <f t="shared" si="0"/>
        <v>1.3531320000000003E-2</v>
      </c>
      <c r="Q2" s="21">
        <f t="shared" si="0"/>
        <v>0.11309760000000001</v>
      </c>
      <c r="R2" s="21">
        <f t="shared" si="0"/>
        <v>0.10340352000000001</v>
      </c>
      <c r="S2" s="21">
        <f t="shared" si="0"/>
        <v>0.15591312000000002</v>
      </c>
      <c r="T2" s="21">
        <f t="shared" si="0"/>
        <v>0.21347172</v>
      </c>
      <c r="U2" s="21">
        <f t="shared" si="0"/>
        <v>0.11430935999999998</v>
      </c>
      <c r="V2" s="21">
        <f t="shared" si="0"/>
        <v>0.11996424</v>
      </c>
      <c r="W2" s="21">
        <f t="shared" si="0"/>
        <v>0.16500131999999998</v>
      </c>
      <c r="X2" s="21">
        <f t="shared" si="0"/>
        <v>0.12602304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19.676875680000002</v>
      </c>
      <c r="D3" s="24">
        <f t="shared" si="1"/>
        <v>19.676875680000002</v>
      </c>
      <c r="E3" s="24">
        <f t="shared" si="1"/>
        <v>14.757486479999999</v>
      </c>
      <c r="F3" s="24">
        <f t="shared" si="1"/>
        <v>9.838437840000001</v>
      </c>
      <c r="G3" s="24">
        <f t="shared" si="1"/>
        <v>2.4595243200000003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19.676875680000002</v>
      </c>
      <c r="D4" s="19">
        <f t="shared" si="2"/>
        <v>19.676875680000002</v>
      </c>
      <c r="E4" s="19">
        <f t="shared" si="2"/>
        <v>14.757486479999999</v>
      </c>
      <c r="F4" s="19">
        <f t="shared" si="2"/>
        <v>9.838437840000001</v>
      </c>
      <c r="G4" s="19">
        <f t="shared" si="2"/>
        <v>2.4595243200000003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19.676875680000002</v>
      </c>
      <c r="D7" s="8">
        <v>19.676875680000002</v>
      </c>
      <c r="E7" s="8">
        <v>14.757486479999999</v>
      </c>
      <c r="F7" s="8">
        <v>9.838437840000001</v>
      </c>
      <c r="G7" s="8">
        <v>2.4595243200000003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7.484637600000001</v>
      </c>
      <c r="O51" s="27">
        <v>3.1505760000000001E-2</v>
      </c>
      <c r="P51" s="27">
        <v>1.3531320000000003E-2</v>
      </c>
      <c r="Q51" s="27">
        <v>0.11309760000000001</v>
      </c>
      <c r="R51" s="27">
        <v>0.10340352000000001</v>
      </c>
      <c r="S51" s="27">
        <v>0.15591312000000002</v>
      </c>
      <c r="T51" s="27">
        <v>0.21347172</v>
      </c>
      <c r="U51" s="27">
        <v>0.11430935999999998</v>
      </c>
      <c r="V51" s="27">
        <v>0.11996424</v>
      </c>
      <c r="W51" s="27">
        <v>0.16500131999999998</v>
      </c>
      <c r="X51" s="27">
        <v>0.12602304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87.554818080000018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33.827896079999995</v>
      </c>
      <c r="M2" s="21">
        <f t="shared" si="0"/>
        <v>36.706835879999993</v>
      </c>
      <c r="N2" s="21">
        <f t="shared" si="0"/>
        <v>51.559984079999992</v>
      </c>
      <c r="O2" s="21">
        <f t="shared" si="0"/>
        <v>7.8962320800000008</v>
      </c>
      <c r="P2" s="21">
        <f t="shared" si="0"/>
        <v>6.7280954400000015</v>
      </c>
      <c r="Q2" s="21">
        <f t="shared" si="0"/>
        <v>0.11754072</v>
      </c>
      <c r="R2" s="21">
        <f t="shared" si="0"/>
        <v>0.19307376000000001</v>
      </c>
      <c r="S2" s="21">
        <f t="shared" si="0"/>
        <v>0.23972652000000011</v>
      </c>
      <c r="T2" s="21">
        <f t="shared" si="0"/>
        <v>0.14460336000000001</v>
      </c>
      <c r="U2" s="21">
        <f t="shared" si="0"/>
        <v>5.5440039600000013</v>
      </c>
      <c r="V2" s="21">
        <f t="shared" si="0"/>
        <v>6.1795720799999998</v>
      </c>
      <c r="W2" s="21">
        <f t="shared" si="0"/>
        <v>2.877324119999999</v>
      </c>
      <c r="X2" s="21">
        <f t="shared" si="0"/>
        <v>2.4633061199999995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87.554818080000018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87.554818080000018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87.554818080000018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33.827896079999995</v>
      </c>
      <c r="M51" s="27">
        <v>36.706835879999993</v>
      </c>
      <c r="N51" s="27">
        <v>51.559984079999992</v>
      </c>
      <c r="O51" s="27">
        <v>7.8962320800000008</v>
      </c>
      <c r="P51" s="27">
        <v>6.7280954400000015</v>
      </c>
      <c r="Q51" s="27">
        <v>0.11754072</v>
      </c>
      <c r="R51" s="27">
        <v>0.19307376000000001</v>
      </c>
      <c r="S51" s="27">
        <v>0.23972652000000011</v>
      </c>
      <c r="T51" s="27">
        <v>0.14460336000000001</v>
      </c>
      <c r="U51" s="27">
        <v>5.5440039600000013</v>
      </c>
      <c r="V51" s="27">
        <v>6.1795720799999998</v>
      </c>
      <c r="W51" s="27">
        <v>2.877324119999999</v>
      </c>
      <c r="X51" s="27">
        <v>2.4633061199999995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3672.3095676029116</v>
      </c>
      <c r="D2" s="21">
        <f t="shared" ref="D2:X2" si="0">SUM(D3,D17,D22,D25,D26,D51,D52)</f>
        <v>3892.2446469630795</v>
      </c>
      <c r="E2" s="21">
        <f t="shared" si="0"/>
        <v>3373.7027824821839</v>
      </c>
      <c r="F2" s="21">
        <f t="shared" si="0"/>
        <v>3652.3580724022954</v>
      </c>
      <c r="G2" s="21">
        <f t="shared" si="0"/>
        <v>3909.3116004014555</v>
      </c>
      <c r="H2" s="21">
        <f t="shared" si="0"/>
        <v>3676.479274800598</v>
      </c>
      <c r="I2" s="21">
        <f t="shared" si="0"/>
        <v>3803.3351604012878</v>
      </c>
      <c r="J2" s="21">
        <f t="shared" si="0"/>
        <v>3835.7715996010647</v>
      </c>
      <c r="K2" s="21">
        <f t="shared" si="0"/>
        <v>3525.1592616005219</v>
      </c>
      <c r="L2" s="21">
        <f t="shared" si="0"/>
        <v>2697.1049052000744</v>
      </c>
      <c r="M2" s="21">
        <f t="shared" si="0"/>
        <v>2966.0555339999992</v>
      </c>
      <c r="N2" s="21">
        <f t="shared" si="0"/>
        <v>2857.36590144</v>
      </c>
      <c r="O2" s="21">
        <f t="shared" si="0"/>
        <v>2550.8764079999992</v>
      </c>
      <c r="P2" s="21">
        <f t="shared" si="0"/>
        <v>2650.4188631999996</v>
      </c>
      <c r="Q2" s="21">
        <f t="shared" si="0"/>
        <v>1177.73450568</v>
      </c>
      <c r="R2" s="21">
        <f t="shared" si="0"/>
        <v>1040.9811552000001</v>
      </c>
      <c r="S2" s="21">
        <f t="shared" si="0"/>
        <v>1126.4763528000001</v>
      </c>
      <c r="T2" s="21">
        <f t="shared" si="0"/>
        <v>2435.83310592</v>
      </c>
      <c r="U2" s="21">
        <f t="shared" si="0"/>
        <v>3354.9712560000003</v>
      </c>
      <c r="V2" s="21">
        <f t="shared" si="0"/>
        <v>3262.536576</v>
      </c>
      <c r="W2" s="21">
        <f t="shared" si="0"/>
        <v>2475.9867599999998</v>
      </c>
      <c r="X2" s="21">
        <f t="shared" si="0"/>
        <v>2340.813384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467.37587160291184</v>
      </c>
      <c r="D3" s="24">
        <f t="shared" ref="D3:X3" si="2">SUM(D4,D8,D11)</f>
        <v>777.19402296307987</v>
      </c>
      <c r="E3" s="24">
        <f t="shared" si="2"/>
        <v>387.42588648218401</v>
      </c>
      <c r="F3" s="24">
        <f t="shared" si="2"/>
        <v>368.50812840229599</v>
      </c>
      <c r="G3" s="24">
        <f t="shared" si="2"/>
        <v>233.688128401456</v>
      </c>
      <c r="H3" s="24">
        <f t="shared" si="2"/>
        <v>95.872042800597328</v>
      </c>
      <c r="I3" s="24">
        <f t="shared" si="2"/>
        <v>206.724128401288</v>
      </c>
      <c r="J3" s="24">
        <f t="shared" si="2"/>
        <v>170.77187160106402</v>
      </c>
      <c r="K3" s="24">
        <f t="shared" si="2"/>
        <v>83.888085600522658</v>
      </c>
      <c r="L3" s="24">
        <f t="shared" si="2"/>
        <v>11.983957200074663</v>
      </c>
      <c r="M3" s="24">
        <f t="shared" si="2"/>
        <v>0</v>
      </c>
      <c r="N3" s="24">
        <f t="shared" si="2"/>
        <v>78.139448639999983</v>
      </c>
      <c r="O3" s="24">
        <f t="shared" si="2"/>
        <v>0</v>
      </c>
      <c r="P3" s="24">
        <f t="shared" si="2"/>
        <v>0</v>
      </c>
      <c r="Q3" s="24">
        <f t="shared" si="2"/>
        <v>8.3719864799999968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282.85415136</v>
      </c>
      <c r="E4" s="19">
        <f t="shared" si="4"/>
        <v>36.893886479999999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78.139448639999983</v>
      </c>
      <c r="O4" s="19">
        <f t="shared" si="4"/>
        <v>0</v>
      </c>
      <c r="P4" s="19">
        <f t="shared" si="4"/>
        <v>0</v>
      </c>
      <c r="Q4" s="19">
        <f t="shared" si="4"/>
        <v>8.3719864799999968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78.139448639999983</v>
      </c>
      <c r="O6" s="8">
        <v>0</v>
      </c>
      <c r="P6" s="8">
        <v>0</v>
      </c>
      <c r="Q6" s="8">
        <v>8.3719864799999968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282.85415136</v>
      </c>
      <c r="E7" s="8">
        <v>36.893886479999999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467.37587160291184</v>
      </c>
      <c r="D11" s="19">
        <f t="shared" ref="D11:X11" si="8">SUM(D12:D16)</f>
        <v>494.33987160307987</v>
      </c>
      <c r="E11" s="19">
        <f t="shared" si="8"/>
        <v>350.53200000218402</v>
      </c>
      <c r="F11" s="19">
        <f t="shared" si="8"/>
        <v>368.50812840229599</v>
      </c>
      <c r="G11" s="19">
        <f t="shared" si="8"/>
        <v>233.688128401456</v>
      </c>
      <c r="H11" s="19">
        <f t="shared" si="8"/>
        <v>95.872042800597328</v>
      </c>
      <c r="I11" s="19">
        <f t="shared" si="8"/>
        <v>206.724128401288</v>
      </c>
      <c r="J11" s="19">
        <f t="shared" si="8"/>
        <v>170.77187160106402</v>
      </c>
      <c r="K11" s="19">
        <f t="shared" si="8"/>
        <v>83.888085600522658</v>
      </c>
      <c r="L11" s="19">
        <f t="shared" si="8"/>
        <v>11.983957200074663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467.37587160291184</v>
      </c>
      <c r="D13" s="8">
        <v>494.33987160307987</v>
      </c>
      <c r="E13" s="8">
        <v>350.53200000218402</v>
      </c>
      <c r="F13" s="8">
        <v>368.50812840229599</v>
      </c>
      <c r="G13" s="8">
        <v>233.688128401456</v>
      </c>
      <c r="H13" s="8">
        <v>95.872042800597328</v>
      </c>
      <c r="I13" s="8">
        <v>206.724128401288</v>
      </c>
      <c r="J13" s="8">
        <v>170.77187160106402</v>
      </c>
      <c r="K13" s="8">
        <v>83.888085600522658</v>
      </c>
      <c r="L13" s="8">
        <v>11.983957200074663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3204.9336959999996</v>
      </c>
      <c r="D17" s="27">
        <f t="shared" ref="D17:X17" si="10">SUM(D18:D21)</f>
        <v>3115.0506239999995</v>
      </c>
      <c r="E17" s="27">
        <f t="shared" si="10"/>
        <v>2986.2768959999999</v>
      </c>
      <c r="F17" s="27">
        <f t="shared" si="10"/>
        <v>3283.8499439999996</v>
      </c>
      <c r="G17" s="27">
        <f t="shared" si="10"/>
        <v>3675.6234719999993</v>
      </c>
      <c r="H17" s="27">
        <f t="shared" si="10"/>
        <v>3580.6072320000007</v>
      </c>
      <c r="I17" s="27">
        <f t="shared" si="10"/>
        <v>3596.6110319999998</v>
      </c>
      <c r="J17" s="27">
        <f t="shared" si="10"/>
        <v>3664.9997280000007</v>
      </c>
      <c r="K17" s="27">
        <f t="shared" si="10"/>
        <v>3441.2711759999993</v>
      </c>
      <c r="L17" s="27">
        <f t="shared" si="10"/>
        <v>2680.7788079999996</v>
      </c>
      <c r="M17" s="27">
        <f t="shared" si="10"/>
        <v>2961.8648639999992</v>
      </c>
      <c r="N17" s="27">
        <f t="shared" si="10"/>
        <v>2779.2264528000001</v>
      </c>
      <c r="O17" s="27">
        <f t="shared" si="10"/>
        <v>2550.8764079999992</v>
      </c>
      <c r="P17" s="27">
        <f t="shared" si="10"/>
        <v>2650.4188631999996</v>
      </c>
      <c r="Q17" s="27">
        <f t="shared" si="10"/>
        <v>1169.3625192</v>
      </c>
      <c r="R17" s="27">
        <f t="shared" si="10"/>
        <v>1040.9811552000001</v>
      </c>
      <c r="S17" s="27">
        <f t="shared" si="10"/>
        <v>1126.4763528000001</v>
      </c>
      <c r="T17" s="27">
        <f t="shared" si="10"/>
        <v>2435.83310592</v>
      </c>
      <c r="U17" s="27">
        <f t="shared" si="10"/>
        <v>3354.9712560000003</v>
      </c>
      <c r="V17" s="27">
        <f t="shared" si="10"/>
        <v>3262.536576</v>
      </c>
      <c r="W17" s="27">
        <f t="shared" si="10"/>
        <v>2475.9867599999998</v>
      </c>
      <c r="X17" s="27">
        <f t="shared" si="10"/>
        <v>2340.813384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285.91379999999998</v>
      </c>
      <c r="D19" s="8">
        <v>328.63103999999998</v>
      </c>
      <c r="E19" s="8">
        <v>242.75700000000001</v>
      </c>
      <c r="F19" s="8">
        <v>249.39036000000002</v>
      </c>
      <c r="G19" s="8">
        <v>236.08367999999993</v>
      </c>
      <c r="H19" s="8">
        <v>232.84692000000001</v>
      </c>
      <c r="I19" s="8">
        <v>209.07072000000002</v>
      </c>
      <c r="J19" s="8">
        <v>220.25952000000001</v>
      </c>
      <c r="K19" s="8">
        <v>248.99075999999991</v>
      </c>
      <c r="L19" s="8">
        <v>220.65911999999994</v>
      </c>
      <c r="M19" s="8">
        <v>114.60527999999999</v>
      </c>
      <c r="N19" s="8">
        <v>116.72315999999999</v>
      </c>
      <c r="O19" s="8">
        <v>151.12871999999999</v>
      </c>
      <c r="P19" s="8">
        <v>153.32651999999999</v>
      </c>
      <c r="Q19" s="8">
        <v>139.0608</v>
      </c>
      <c r="R19" s="8">
        <v>38.681280000000008</v>
      </c>
      <c r="S19" s="8">
        <v>145.57427999999999</v>
      </c>
      <c r="T19" s="8">
        <v>310.11645312000002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2919.0198959999998</v>
      </c>
      <c r="D20" s="8">
        <v>2786.4195839999998</v>
      </c>
      <c r="E20" s="8">
        <v>2743.5198959999998</v>
      </c>
      <c r="F20" s="8">
        <v>3034.4595839999997</v>
      </c>
      <c r="G20" s="8">
        <v>3439.5397919999996</v>
      </c>
      <c r="H20" s="8">
        <v>3347.7603120000008</v>
      </c>
      <c r="I20" s="8">
        <v>3387.5403119999996</v>
      </c>
      <c r="J20" s="8">
        <v>3444.7402080000006</v>
      </c>
      <c r="K20" s="8">
        <v>3192.2804159999991</v>
      </c>
      <c r="L20" s="8">
        <v>2460.1196879999998</v>
      </c>
      <c r="M20" s="8">
        <v>2847.2595839999994</v>
      </c>
      <c r="N20" s="8">
        <v>2243.5395840000001</v>
      </c>
      <c r="O20" s="8">
        <v>1980.4196879999993</v>
      </c>
      <c r="P20" s="8">
        <v>2024.6204159999995</v>
      </c>
      <c r="Q20" s="8">
        <v>795.33979199999999</v>
      </c>
      <c r="R20" s="8">
        <v>851.23958400000004</v>
      </c>
      <c r="S20" s="8">
        <v>694.98</v>
      </c>
      <c r="T20" s="8">
        <v>1817.3376000000001</v>
      </c>
      <c r="U20" s="8">
        <v>3354.9712560000003</v>
      </c>
      <c r="V20" s="8">
        <v>3262.536576</v>
      </c>
      <c r="W20" s="8">
        <v>2475.9867599999998</v>
      </c>
      <c r="X20" s="8">
        <v>2340.813384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418.96370880000001</v>
      </c>
      <c r="O21" s="8">
        <v>419.32799999999997</v>
      </c>
      <c r="P21" s="8">
        <v>472.47192719999998</v>
      </c>
      <c r="Q21" s="8">
        <v>234.96192719999999</v>
      </c>
      <c r="R21" s="8">
        <v>151.06029119999999</v>
      </c>
      <c r="S21" s="8">
        <v>285.92207280000008</v>
      </c>
      <c r="T21" s="8">
        <v>308.37905280000001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4.3421399999999997</v>
      </c>
      <c r="M51" s="27">
        <v>4.1906700000000017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7793.240976</v>
      </c>
      <c r="D2" s="21">
        <f t="shared" ref="D2:X2" si="0">SUM(D3,D17,D22,D25,D26,D51,D52)</f>
        <v>7015.1576399999994</v>
      </c>
      <c r="E2" s="21">
        <f t="shared" si="0"/>
        <v>7670.7652320000007</v>
      </c>
      <c r="F2" s="21">
        <f t="shared" si="0"/>
        <v>7312.6452959999997</v>
      </c>
      <c r="G2" s="21">
        <f t="shared" si="0"/>
        <v>7641.1301759999997</v>
      </c>
      <c r="H2" s="21">
        <f t="shared" si="0"/>
        <v>7386.9995519999984</v>
      </c>
      <c r="I2" s="21">
        <f t="shared" si="0"/>
        <v>7207.5330719999993</v>
      </c>
      <c r="J2" s="21">
        <f t="shared" si="0"/>
        <v>6756.447384000001</v>
      </c>
      <c r="K2" s="21">
        <f t="shared" si="0"/>
        <v>6394.0646879999995</v>
      </c>
      <c r="L2" s="21">
        <f t="shared" si="0"/>
        <v>4694.6348640000006</v>
      </c>
      <c r="M2" s="21">
        <f t="shared" si="0"/>
        <v>5442.1629119999998</v>
      </c>
      <c r="N2" s="21">
        <f t="shared" si="0"/>
        <v>5337.9643103999997</v>
      </c>
      <c r="O2" s="21">
        <f t="shared" si="0"/>
        <v>5523.6432456000002</v>
      </c>
      <c r="P2" s="21">
        <f t="shared" si="0"/>
        <v>5694.2299440000006</v>
      </c>
      <c r="Q2" s="21">
        <f t="shared" si="0"/>
        <v>5280.7557311999999</v>
      </c>
      <c r="R2" s="21">
        <f t="shared" si="0"/>
        <v>5959.5711912000006</v>
      </c>
      <c r="S2" s="21">
        <f t="shared" si="0"/>
        <v>4695.4775016000003</v>
      </c>
      <c r="T2" s="21">
        <f t="shared" si="0"/>
        <v>8101.5020366399995</v>
      </c>
      <c r="U2" s="21">
        <f t="shared" si="0"/>
        <v>13775.988095999999</v>
      </c>
      <c r="V2" s="21">
        <f t="shared" si="0"/>
        <v>12665.529864000002</v>
      </c>
      <c r="W2" s="21">
        <f t="shared" si="0"/>
        <v>9398.9684880000004</v>
      </c>
      <c r="X2" s="21">
        <f t="shared" si="0"/>
        <v>11604.516768000001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7793.240976</v>
      </c>
      <c r="D17" s="27">
        <f t="shared" si="5"/>
        <v>7015.1576399999994</v>
      </c>
      <c r="E17" s="27">
        <f t="shared" si="5"/>
        <v>7670.7652320000007</v>
      </c>
      <c r="F17" s="27">
        <f t="shared" si="5"/>
        <v>7312.6452959999997</v>
      </c>
      <c r="G17" s="27">
        <f t="shared" si="5"/>
        <v>7641.1301759999997</v>
      </c>
      <c r="H17" s="27">
        <f t="shared" si="5"/>
        <v>7386.9995519999984</v>
      </c>
      <c r="I17" s="27">
        <f t="shared" si="5"/>
        <v>7207.5330719999993</v>
      </c>
      <c r="J17" s="27">
        <f t="shared" si="5"/>
        <v>6756.447384000001</v>
      </c>
      <c r="K17" s="27">
        <f t="shared" si="5"/>
        <v>6394.0646879999995</v>
      </c>
      <c r="L17" s="27">
        <f t="shared" si="5"/>
        <v>4694.6348640000006</v>
      </c>
      <c r="M17" s="27">
        <f t="shared" si="5"/>
        <v>5442.1629119999998</v>
      </c>
      <c r="N17" s="27">
        <f t="shared" si="5"/>
        <v>5337.9643103999997</v>
      </c>
      <c r="O17" s="27">
        <f t="shared" si="5"/>
        <v>5523.6432456000002</v>
      </c>
      <c r="P17" s="27">
        <f t="shared" si="5"/>
        <v>5694.2299440000006</v>
      </c>
      <c r="Q17" s="27">
        <f t="shared" si="5"/>
        <v>5280.7557311999999</v>
      </c>
      <c r="R17" s="27">
        <f t="shared" si="5"/>
        <v>5959.5711912000006</v>
      </c>
      <c r="S17" s="27">
        <f t="shared" si="5"/>
        <v>4695.4775016000003</v>
      </c>
      <c r="T17" s="27">
        <f t="shared" si="5"/>
        <v>8101.5020366399995</v>
      </c>
      <c r="U17" s="27">
        <f t="shared" si="5"/>
        <v>13775.988095999999</v>
      </c>
      <c r="V17" s="27">
        <f t="shared" si="5"/>
        <v>12665.529864000002</v>
      </c>
      <c r="W17" s="27">
        <f t="shared" si="5"/>
        <v>9398.9684880000004</v>
      </c>
      <c r="X17" s="27">
        <f t="shared" si="5"/>
        <v>11604.516768000001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758.16107999999986</v>
      </c>
      <c r="D19" s="8">
        <v>741.61763999999994</v>
      </c>
      <c r="E19" s="8">
        <v>794.28491999999994</v>
      </c>
      <c r="F19" s="8">
        <v>733.86539999999991</v>
      </c>
      <c r="G19" s="8">
        <v>709.01027999999985</v>
      </c>
      <c r="H19" s="8">
        <v>699.53975999999989</v>
      </c>
      <c r="I19" s="8">
        <v>726.51275999999996</v>
      </c>
      <c r="J19" s="8">
        <v>731.98727999999994</v>
      </c>
      <c r="K19" s="8">
        <v>674.32499999999993</v>
      </c>
      <c r="L19" s="8">
        <v>504.73475999999999</v>
      </c>
      <c r="M19" s="8">
        <v>596.80259999999998</v>
      </c>
      <c r="N19" s="8">
        <v>729.23004000000003</v>
      </c>
      <c r="O19" s="8">
        <v>711.92735999999979</v>
      </c>
      <c r="P19" s="8">
        <v>601.55783999999994</v>
      </c>
      <c r="Q19" s="8">
        <v>514.04543999999999</v>
      </c>
      <c r="R19" s="8">
        <v>675.64368000000002</v>
      </c>
      <c r="S19" s="8">
        <v>551.72771999999998</v>
      </c>
      <c r="T19" s="8">
        <v>562.98621023999999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7035.0798960000002</v>
      </c>
      <c r="D20" s="8">
        <v>6273.54</v>
      </c>
      <c r="E20" s="8">
        <v>6876.4803120000006</v>
      </c>
      <c r="F20" s="8">
        <v>6578.779896</v>
      </c>
      <c r="G20" s="8">
        <v>6932.1198960000002</v>
      </c>
      <c r="H20" s="8">
        <v>6687.4597919999987</v>
      </c>
      <c r="I20" s="8">
        <v>6481.0203119999996</v>
      </c>
      <c r="J20" s="8">
        <v>6024.4601040000007</v>
      </c>
      <c r="K20" s="8">
        <v>5719.7396879999997</v>
      </c>
      <c r="L20" s="8">
        <v>4189.9001040000003</v>
      </c>
      <c r="M20" s="8">
        <v>4845.3603119999998</v>
      </c>
      <c r="N20" s="8">
        <v>4015.9604159999994</v>
      </c>
      <c r="O20" s="8">
        <v>4491.7601040000009</v>
      </c>
      <c r="P20" s="8">
        <v>4758.5201040000002</v>
      </c>
      <c r="Q20" s="8">
        <v>4312.62</v>
      </c>
      <c r="R20" s="8">
        <v>4595.2395840000008</v>
      </c>
      <c r="S20" s="8">
        <v>3736.98</v>
      </c>
      <c r="T20" s="8">
        <v>6630.7906079999993</v>
      </c>
      <c r="U20" s="8">
        <v>13775.988095999999</v>
      </c>
      <c r="V20" s="8">
        <v>12665.529864000002</v>
      </c>
      <c r="W20" s="8">
        <v>9398.9684880000004</v>
      </c>
      <c r="X20" s="8">
        <v>11604.516768000001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592.7738544</v>
      </c>
      <c r="O21" s="8">
        <v>319.95578159999997</v>
      </c>
      <c r="P21" s="8">
        <v>334.15199999999999</v>
      </c>
      <c r="Q21" s="8">
        <v>454.09029119999991</v>
      </c>
      <c r="R21" s="8">
        <v>688.68792719999999</v>
      </c>
      <c r="S21" s="8">
        <v>406.76978159999999</v>
      </c>
      <c r="T21" s="8">
        <v>907.72521840000002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16924.087706759998</v>
      </c>
      <c r="D2" s="21">
        <f t="shared" ref="D2:X2" si="0">SUM(D3,D17,D22,D25,D26,D51,D52)</f>
        <v>16083.560402640003</v>
      </c>
      <c r="E2" s="21">
        <f t="shared" si="0"/>
        <v>14505.08185296</v>
      </c>
      <c r="F2" s="21">
        <f t="shared" si="0"/>
        <v>14560.950339360001</v>
      </c>
      <c r="G2" s="21">
        <f t="shared" si="0"/>
        <v>14259.436399079999</v>
      </c>
      <c r="H2" s="21">
        <f t="shared" si="0"/>
        <v>11250.3573648</v>
      </c>
      <c r="I2" s="21">
        <f t="shared" si="0"/>
        <v>11749.818929040001</v>
      </c>
      <c r="J2" s="21">
        <f t="shared" si="0"/>
        <v>12804.837898680003</v>
      </c>
      <c r="K2" s="21">
        <f t="shared" si="0"/>
        <v>14597.9630712</v>
      </c>
      <c r="L2" s="21">
        <f t="shared" si="0"/>
        <v>13951.809426600003</v>
      </c>
      <c r="M2" s="21">
        <f t="shared" si="0"/>
        <v>11909.808348120001</v>
      </c>
      <c r="N2" s="21">
        <f t="shared" si="0"/>
        <v>10244.072067839999</v>
      </c>
      <c r="O2" s="21">
        <f t="shared" si="0"/>
        <v>7978.3855909200001</v>
      </c>
      <c r="P2" s="21">
        <f t="shared" si="0"/>
        <v>6594.5252761200009</v>
      </c>
      <c r="Q2" s="21">
        <f t="shared" si="0"/>
        <v>6408.3451517999993</v>
      </c>
      <c r="R2" s="21">
        <f t="shared" si="0"/>
        <v>6536.6558485199994</v>
      </c>
      <c r="S2" s="21">
        <f t="shared" si="0"/>
        <v>6269.9032353599996</v>
      </c>
      <c r="T2" s="21">
        <f t="shared" si="0"/>
        <v>6030.8681248800012</v>
      </c>
      <c r="U2" s="21">
        <f t="shared" si="0"/>
        <v>6212.7006739200006</v>
      </c>
      <c r="V2" s="21">
        <f t="shared" si="0"/>
        <v>5160.3031638000011</v>
      </c>
      <c r="W2" s="21">
        <f t="shared" si="0"/>
        <v>4198.1170773600006</v>
      </c>
      <c r="X2" s="21">
        <f t="shared" si="0"/>
        <v>3793.7667373200002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16108.682891039998</v>
      </c>
      <c r="D26" s="27">
        <f t="shared" si="7"/>
        <v>15718.367242440003</v>
      </c>
      <c r="E26" s="27">
        <f t="shared" si="7"/>
        <v>14372.697476880001</v>
      </c>
      <c r="F26" s="27">
        <f t="shared" si="7"/>
        <v>14497.63628328</v>
      </c>
      <c r="G26" s="27">
        <f t="shared" si="7"/>
        <v>14134.57361928</v>
      </c>
      <c r="H26" s="27">
        <f t="shared" si="7"/>
        <v>10893.144654</v>
      </c>
      <c r="I26" s="27">
        <f t="shared" si="7"/>
        <v>11344.4874306</v>
      </c>
      <c r="J26" s="27">
        <f t="shared" si="7"/>
        <v>12201.135633360003</v>
      </c>
      <c r="K26" s="27">
        <f t="shared" si="7"/>
        <v>13271.09314176</v>
      </c>
      <c r="L26" s="27">
        <f t="shared" si="7"/>
        <v>12275.257066920003</v>
      </c>
      <c r="M26" s="27">
        <f t="shared" si="7"/>
        <v>9979.6499694000013</v>
      </c>
      <c r="N26" s="27">
        <f t="shared" si="7"/>
        <v>9027.0108197999998</v>
      </c>
      <c r="O26" s="27">
        <f t="shared" si="7"/>
        <v>6589.1063862000001</v>
      </c>
      <c r="P26" s="27">
        <f t="shared" si="7"/>
        <v>5213.118270240001</v>
      </c>
      <c r="Q26" s="27">
        <f t="shared" si="7"/>
        <v>5038.7352353999995</v>
      </c>
      <c r="R26" s="27">
        <f t="shared" si="7"/>
        <v>5110.9006481999995</v>
      </c>
      <c r="S26" s="27">
        <f t="shared" si="7"/>
        <v>4981.6617912000002</v>
      </c>
      <c r="T26" s="27">
        <f t="shared" si="7"/>
        <v>4767.5861092800014</v>
      </c>
      <c r="U26" s="27">
        <f t="shared" si="7"/>
        <v>4370.4540694800007</v>
      </c>
      <c r="V26" s="27">
        <f t="shared" si="7"/>
        <v>3779.3410758000009</v>
      </c>
      <c r="W26" s="27">
        <f t="shared" si="7"/>
        <v>2840.0332201200004</v>
      </c>
      <c r="X26" s="27">
        <f t="shared" si="7"/>
        <v>2481.9525219600005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16108.682891039998</v>
      </c>
      <c r="D33" s="19">
        <f t="shared" si="9"/>
        <v>15718.367242440003</v>
      </c>
      <c r="E33" s="19">
        <f t="shared" si="9"/>
        <v>14372.697476880001</v>
      </c>
      <c r="F33" s="19">
        <f t="shared" si="9"/>
        <v>14497.63628328</v>
      </c>
      <c r="G33" s="19">
        <f t="shared" si="9"/>
        <v>14134.57361928</v>
      </c>
      <c r="H33" s="19">
        <f t="shared" si="9"/>
        <v>10893.144654</v>
      </c>
      <c r="I33" s="19">
        <f t="shared" si="9"/>
        <v>11344.4874306</v>
      </c>
      <c r="J33" s="19">
        <f t="shared" si="9"/>
        <v>12201.135633360003</v>
      </c>
      <c r="K33" s="19">
        <f t="shared" si="9"/>
        <v>13271.09314176</v>
      </c>
      <c r="L33" s="19">
        <f t="shared" si="9"/>
        <v>12275.257066920003</v>
      </c>
      <c r="M33" s="19">
        <f t="shared" si="9"/>
        <v>9979.6499694000013</v>
      </c>
      <c r="N33" s="19">
        <f t="shared" si="9"/>
        <v>9027.0108197999998</v>
      </c>
      <c r="O33" s="19">
        <f t="shared" si="9"/>
        <v>6589.1063862000001</v>
      </c>
      <c r="P33" s="19">
        <f t="shared" si="9"/>
        <v>5213.118270240001</v>
      </c>
      <c r="Q33" s="19">
        <f t="shared" si="9"/>
        <v>5038.7352353999995</v>
      </c>
      <c r="R33" s="19">
        <f t="shared" si="9"/>
        <v>5110.9006481999995</v>
      </c>
      <c r="S33" s="19">
        <f t="shared" si="9"/>
        <v>4981.6617912000002</v>
      </c>
      <c r="T33" s="19">
        <f t="shared" si="9"/>
        <v>4767.5861092800014</v>
      </c>
      <c r="U33" s="19">
        <f t="shared" si="9"/>
        <v>4370.4540694800007</v>
      </c>
      <c r="V33" s="19">
        <f t="shared" si="9"/>
        <v>3779.3410758000009</v>
      </c>
      <c r="W33" s="19">
        <f t="shared" si="9"/>
        <v>2840.0332201200004</v>
      </c>
      <c r="X33" s="19">
        <f t="shared" si="9"/>
        <v>2481.9525219600005</v>
      </c>
    </row>
    <row r="34" spans="1:24" ht="11.25" customHeight="1" x14ac:dyDescent="0.2">
      <c r="A34" s="28" t="s">
        <v>54</v>
      </c>
      <c r="B34" s="7" t="s">
        <v>55</v>
      </c>
      <c r="C34" s="8">
        <v>6783.0047999999997</v>
      </c>
      <c r="D34" s="8">
        <v>6281.1936000000014</v>
      </c>
      <c r="E34" s="8">
        <v>5890.5792000000019</v>
      </c>
      <c r="F34" s="8">
        <v>6227.1466675199999</v>
      </c>
      <c r="G34" s="8">
        <v>6044.66613504</v>
      </c>
      <c r="H34" s="8">
        <v>5568.5061964799988</v>
      </c>
      <c r="I34" s="8">
        <v>5662.5976627199998</v>
      </c>
      <c r="J34" s="8">
        <v>6261.3616896000021</v>
      </c>
      <c r="K34" s="8">
        <v>6771.736857599999</v>
      </c>
      <c r="L34" s="8">
        <v>6637.7277619200013</v>
      </c>
      <c r="M34" s="8">
        <v>5314.7442124800018</v>
      </c>
      <c r="N34" s="8">
        <v>5060.9822284799984</v>
      </c>
      <c r="O34" s="8">
        <v>3532.7081318399996</v>
      </c>
      <c r="P34" s="8">
        <v>2996.6717491200011</v>
      </c>
      <c r="Q34" s="8">
        <v>2913.9852902399998</v>
      </c>
      <c r="R34" s="8">
        <v>3087.9120153599997</v>
      </c>
      <c r="S34" s="8">
        <v>3090.7632153599998</v>
      </c>
      <c r="T34" s="8">
        <v>2934.0979660800008</v>
      </c>
      <c r="U34" s="8">
        <v>2488.3467494400006</v>
      </c>
      <c r="V34" s="8">
        <v>2292.1545369600003</v>
      </c>
      <c r="W34" s="8">
        <v>1547.7510067200001</v>
      </c>
      <c r="X34" s="8">
        <v>1380.27670272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113.41599048000002</v>
      </c>
      <c r="D36" s="8">
        <v>122.36972904</v>
      </c>
      <c r="E36" s="8">
        <v>137.29300524000001</v>
      </c>
      <c r="F36" s="8">
        <v>165.44812428</v>
      </c>
      <c r="G36" s="8">
        <v>162.54570096000003</v>
      </c>
      <c r="H36" s="8">
        <v>136.42230096000006</v>
      </c>
      <c r="I36" s="8">
        <v>238.01325048000004</v>
      </c>
      <c r="J36" s="8">
        <v>243.81832428000004</v>
      </c>
      <c r="K36" s="8">
        <v>139.32472428</v>
      </c>
      <c r="L36" s="8">
        <v>136.42230096000006</v>
      </c>
      <c r="M36" s="8">
        <v>89.980574759999996</v>
      </c>
      <c r="N36" s="8">
        <v>101.59094952</v>
      </c>
      <c r="O36" s="8">
        <v>66.759825239999998</v>
      </c>
      <c r="P36" s="8">
        <v>8.707724279999999</v>
      </c>
      <c r="Q36" s="8">
        <v>37.733774760000003</v>
      </c>
      <c r="R36" s="8">
        <v>58.052100960000018</v>
      </c>
      <c r="S36" s="8">
        <v>23.220749519999998</v>
      </c>
      <c r="T36" s="8">
        <v>43.539075719999992</v>
      </c>
      <c r="U36" s="8">
        <v>34.87769208000001</v>
      </c>
      <c r="V36" s="8">
        <v>39.443380919999996</v>
      </c>
      <c r="W36" s="8">
        <v>59.384394360000009</v>
      </c>
      <c r="X36" s="8">
        <v>95.785875720000007</v>
      </c>
    </row>
    <row r="37" spans="1:24" ht="11.25" customHeight="1" x14ac:dyDescent="0.2">
      <c r="A37" s="28" t="s">
        <v>60</v>
      </c>
      <c r="B37" s="7" t="s">
        <v>61</v>
      </c>
      <c r="C37" s="8">
        <v>6.1399522800000002</v>
      </c>
      <c r="D37" s="8">
        <v>0</v>
      </c>
      <c r="E37" s="8">
        <v>3.0701008799999987</v>
      </c>
      <c r="F37" s="8">
        <v>6.0982891199999978</v>
      </c>
      <c r="G37" s="8">
        <v>0</v>
      </c>
      <c r="H37" s="8">
        <v>0</v>
      </c>
      <c r="I37" s="8">
        <v>12.196578239999999</v>
      </c>
      <c r="J37" s="8">
        <v>3.0491445600000002</v>
      </c>
      <c r="K37" s="8">
        <v>3.0491445600000002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12.745259279999999</v>
      </c>
      <c r="D43" s="8">
        <v>22.304070360000001</v>
      </c>
      <c r="E43" s="8">
        <v>15.931440719999999</v>
      </c>
      <c r="F43" s="8">
        <v>28.410740279999999</v>
      </c>
      <c r="G43" s="8">
        <v>22.0970646</v>
      </c>
      <c r="H43" s="8">
        <v>50.507804880000009</v>
      </c>
      <c r="I43" s="8">
        <v>44.194395960000016</v>
      </c>
      <c r="J43" s="8">
        <v>94.701934080000001</v>
      </c>
      <c r="K43" s="8">
        <v>3.1568378399999992</v>
      </c>
      <c r="L43" s="8">
        <v>3.1568378399999992</v>
      </c>
      <c r="M43" s="8">
        <v>25.253902439999997</v>
      </c>
      <c r="N43" s="8">
        <v>14.640855839999999</v>
      </c>
      <c r="O43" s="8">
        <v>5.2055546399999999</v>
      </c>
      <c r="P43" s="8">
        <v>7.3110913200000001</v>
      </c>
      <c r="Q43" s="8">
        <v>3.1568378399999992</v>
      </c>
      <c r="R43" s="8">
        <v>9.1608051600000007</v>
      </c>
      <c r="S43" s="8">
        <v>9.3880846799999986</v>
      </c>
      <c r="T43" s="8">
        <v>4.1038358399999995</v>
      </c>
      <c r="U43" s="8">
        <v>53.434162079999986</v>
      </c>
      <c r="V43" s="8">
        <v>42.088859280000001</v>
      </c>
      <c r="W43" s="8">
        <v>41.034356999999993</v>
      </c>
      <c r="X43" s="8">
        <v>31.567311360000005</v>
      </c>
    </row>
    <row r="44" spans="1:24" ht="11.25" customHeight="1" x14ac:dyDescent="0.2">
      <c r="A44" s="28" t="s">
        <v>74</v>
      </c>
      <c r="B44" s="7" t="s">
        <v>75</v>
      </c>
      <c r="C44" s="8">
        <v>4265.1734090400005</v>
      </c>
      <c r="D44" s="8">
        <v>4108.8254400000014</v>
      </c>
      <c r="E44" s="8">
        <v>3883.6843200000008</v>
      </c>
      <c r="F44" s="8">
        <v>2718.3558333600004</v>
      </c>
      <c r="G44" s="8">
        <v>2458.2855175200002</v>
      </c>
      <c r="H44" s="8">
        <v>1746.1875607200002</v>
      </c>
      <c r="I44" s="8">
        <v>2238.4639137600002</v>
      </c>
      <c r="J44" s="8">
        <v>2157.9659323200003</v>
      </c>
      <c r="K44" s="8">
        <v>2263.2325020000003</v>
      </c>
      <c r="L44" s="8">
        <v>2157.9659323200003</v>
      </c>
      <c r="M44" s="8">
        <v>1650.2091768000003</v>
      </c>
      <c r="N44" s="8">
        <v>1430.3878516800003</v>
      </c>
      <c r="O44" s="8">
        <v>839.03686704000017</v>
      </c>
      <c r="P44" s="8">
        <v>510.85272456000018</v>
      </c>
      <c r="Q44" s="8">
        <v>442.73917656000015</v>
      </c>
      <c r="R44" s="8">
        <v>235.30200624000005</v>
      </c>
      <c r="S44" s="8">
        <v>167.18817960000001</v>
      </c>
      <c r="T44" s="8">
        <v>272.45474928000004</v>
      </c>
      <c r="U44" s="8">
        <v>268.51673016000001</v>
      </c>
      <c r="V44" s="8">
        <v>111.28240728000003</v>
      </c>
      <c r="W44" s="8">
        <v>4.0124160000000009</v>
      </c>
      <c r="X44" s="8">
        <v>12.38443344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2962.7811719999995</v>
      </c>
      <c r="D48" s="8">
        <v>2950.1062110000003</v>
      </c>
      <c r="E48" s="8">
        <v>2712.4500779999998</v>
      </c>
      <c r="F48" s="8">
        <v>2598.959844</v>
      </c>
      <c r="G48" s="8">
        <v>2761.2001170000003</v>
      </c>
      <c r="H48" s="8">
        <v>2711.2798440000001</v>
      </c>
      <c r="I48" s="8">
        <v>2920.3199999999997</v>
      </c>
      <c r="J48" s="8">
        <v>2692.5599609999999</v>
      </c>
      <c r="K48" s="8">
        <v>2926.5600780000004</v>
      </c>
      <c r="L48" s="8">
        <v>2683.1998440000002</v>
      </c>
      <c r="M48" s="8">
        <v>2330.64</v>
      </c>
      <c r="N48" s="8">
        <v>2237.0398829999999</v>
      </c>
      <c r="O48" s="8">
        <v>1981.1998440000002</v>
      </c>
      <c r="P48" s="8">
        <v>1569.3599609999997</v>
      </c>
      <c r="Q48" s="8">
        <v>1641.120156</v>
      </c>
      <c r="R48" s="8">
        <v>1644.2398440000002</v>
      </c>
      <c r="S48" s="8">
        <v>1691.0400780000002</v>
      </c>
      <c r="T48" s="8">
        <v>1513.199961</v>
      </c>
      <c r="U48" s="8">
        <v>1500.0336</v>
      </c>
      <c r="V48" s="8">
        <v>1208.0047590000001</v>
      </c>
      <c r="W48" s="8">
        <v>1049.430681</v>
      </c>
      <c r="X48" s="8">
        <v>879.84011699999996</v>
      </c>
    </row>
    <row r="49" spans="1:24" ht="11.25" customHeight="1" x14ac:dyDescent="0.2">
      <c r="A49" s="28" t="s">
        <v>84</v>
      </c>
      <c r="B49" s="7" t="s">
        <v>85</v>
      </c>
      <c r="C49" s="8">
        <v>11.78672796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1953.6355799999999</v>
      </c>
      <c r="D50" s="8">
        <v>2233.5681920400002</v>
      </c>
      <c r="E50" s="8">
        <v>1729.68933204</v>
      </c>
      <c r="F50" s="8">
        <v>2753.2167847199999</v>
      </c>
      <c r="G50" s="8">
        <v>2685.7790841599999</v>
      </c>
      <c r="H50" s="8">
        <v>680.2409469600002</v>
      </c>
      <c r="I50" s="8">
        <v>228.70162944</v>
      </c>
      <c r="J50" s="8">
        <v>747.67864751999991</v>
      </c>
      <c r="K50" s="8">
        <v>1164.0329974799999</v>
      </c>
      <c r="L50" s="8">
        <v>656.78438988000028</v>
      </c>
      <c r="M50" s="8">
        <v>568.82210291999991</v>
      </c>
      <c r="N50" s="8">
        <v>182.36905128000001</v>
      </c>
      <c r="O50" s="8">
        <v>164.19616344000002</v>
      </c>
      <c r="P50" s="8">
        <v>120.21501995999998</v>
      </c>
      <c r="Q50" s="8">
        <v>0</v>
      </c>
      <c r="R50" s="8">
        <v>76.233876479999992</v>
      </c>
      <c r="S50" s="8">
        <v>6.1484040000000004E-2</v>
      </c>
      <c r="T50" s="8">
        <v>0.19052135999999997</v>
      </c>
      <c r="U50" s="8">
        <v>25.245135719999997</v>
      </c>
      <c r="V50" s="8">
        <v>86.367132360000028</v>
      </c>
      <c r="W50" s="8">
        <v>138.42036503999998</v>
      </c>
      <c r="X50" s="8">
        <v>82.09808172000001</v>
      </c>
    </row>
    <row r="51" spans="1:24" ht="11.25" customHeight="1" x14ac:dyDescent="0.2">
      <c r="A51" s="25" t="s">
        <v>88</v>
      </c>
      <c r="B51" s="26" t="s">
        <v>89</v>
      </c>
      <c r="C51" s="27">
        <v>815.40481571999999</v>
      </c>
      <c r="D51" s="27">
        <v>365.19316020000002</v>
      </c>
      <c r="E51" s="27">
        <v>132.38437608000001</v>
      </c>
      <c r="F51" s="27">
        <v>63.314056080000015</v>
      </c>
      <c r="G51" s="27">
        <v>124.86277980000003</v>
      </c>
      <c r="H51" s="27">
        <v>357.21271080000002</v>
      </c>
      <c r="I51" s="27">
        <v>405.33149844000002</v>
      </c>
      <c r="J51" s="27">
        <v>603.70226531999992</v>
      </c>
      <c r="K51" s="27">
        <v>1326.8699294400001</v>
      </c>
      <c r="L51" s="27">
        <v>1676.5523596800001</v>
      </c>
      <c r="M51" s="27">
        <v>1930.15837872</v>
      </c>
      <c r="N51" s="27">
        <v>1217.06124804</v>
      </c>
      <c r="O51" s="27">
        <v>1389.2792047200001</v>
      </c>
      <c r="P51" s="27">
        <v>1381.40700588</v>
      </c>
      <c r="Q51" s="27">
        <v>1369.6099164</v>
      </c>
      <c r="R51" s="27">
        <v>1425.7552003199999</v>
      </c>
      <c r="S51" s="27">
        <v>1288.2414441599999</v>
      </c>
      <c r="T51" s="27">
        <v>1263.2820156</v>
      </c>
      <c r="U51" s="27">
        <v>1842.2466044400003</v>
      </c>
      <c r="V51" s="27">
        <v>1380.962088</v>
      </c>
      <c r="W51" s="27">
        <v>1358.0838572400003</v>
      </c>
      <c r="X51" s="27">
        <v>1311.8142153599999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30.574852776249642</v>
      </c>
      <c r="I2" s="21">
        <f t="shared" si="0"/>
        <v>40.862244898080874</v>
      </c>
      <c r="J2" s="21">
        <f t="shared" si="0"/>
        <v>37.678855322439382</v>
      </c>
      <c r="K2" s="21">
        <f t="shared" si="0"/>
        <v>38.630247556971781</v>
      </c>
      <c r="L2" s="21">
        <f t="shared" si="0"/>
        <v>32.548243019464557</v>
      </c>
      <c r="M2" s="21">
        <f t="shared" si="0"/>
        <v>46.381062204760944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30.574852776249642</v>
      </c>
      <c r="I52" s="27">
        <f t="shared" si="10"/>
        <v>40.862244898080874</v>
      </c>
      <c r="J52" s="27">
        <f t="shared" si="10"/>
        <v>37.678855322439382</v>
      </c>
      <c r="K52" s="27">
        <f t="shared" si="10"/>
        <v>38.630247556971781</v>
      </c>
      <c r="L52" s="27">
        <f t="shared" si="10"/>
        <v>32.548243019464557</v>
      </c>
      <c r="M52" s="27">
        <f t="shared" si="10"/>
        <v>46.381062204760944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30.574852776249642</v>
      </c>
      <c r="I54" s="45">
        <v>40.862244898080874</v>
      </c>
      <c r="J54" s="45">
        <v>37.678855322439382</v>
      </c>
      <c r="K54" s="45">
        <v>38.630247556971781</v>
      </c>
      <c r="L54" s="45">
        <v>32.548243019464557</v>
      </c>
      <c r="M54" s="45">
        <v>46.381062204760944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28.699919999999992</v>
      </c>
      <c r="I61" s="49">
        <f t="shared" si="11"/>
        <v>38.199959999999997</v>
      </c>
      <c r="J61" s="49">
        <f t="shared" si="11"/>
        <v>36.96743519999999</v>
      </c>
      <c r="K61" s="49">
        <f t="shared" si="11"/>
        <v>37.379894399999991</v>
      </c>
      <c r="L61" s="49">
        <f t="shared" si="11"/>
        <v>33.726585600000007</v>
      </c>
      <c r="M61" s="49">
        <f t="shared" si="11"/>
        <v>78.340564799999981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1.4559552</v>
      </c>
      <c r="K62" s="52">
        <v>0.67213439999999969</v>
      </c>
      <c r="L62" s="52">
        <v>3.3598656</v>
      </c>
      <c r="M62" s="52">
        <v>35.840044799999994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28.699919999999992</v>
      </c>
      <c r="I65" s="52">
        <v>38.199959999999997</v>
      </c>
      <c r="J65" s="52">
        <v>35.511479999999992</v>
      </c>
      <c r="K65" s="52">
        <v>36.707759999999993</v>
      </c>
      <c r="L65" s="52">
        <v>30.366720000000004</v>
      </c>
      <c r="M65" s="52">
        <v>42.500519999999987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285865.94010114</v>
      </c>
      <c r="D2" s="21">
        <f t="shared" ref="D2:X2" si="0">SUM(D3,D17,D22,D25,D26,D51,D52)</f>
        <v>297135.17716039694</v>
      </c>
      <c r="E2" s="21">
        <f t="shared" si="0"/>
        <v>288494.57546000148</v>
      </c>
      <c r="F2" s="21">
        <f t="shared" si="0"/>
        <v>289536.1460316935</v>
      </c>
      <c r="G2" s="21">
        <f t="shared" si="0"/>
        <v>290802.84418841201</v>
      </c>
      <c r="H2" s="21">
        <f t="shared" si="0"/>
        <v>287076.02775859181</v>
      </c>
      <c r="I2" s="21">
        <f t="shared" si="0"/>
        <v>281464.41006600286</v>
      </c>
      <c r="J2" s="21">
        <f t="shared" si="0"/>
        <v>270623.77878747333</v>
      </c>
      <c r="K2" s="21">
        <f t="shared" si="0"/>
        <v>270177.1270055428</v>
      </c>
      <c r="L2" s="21">
        <f t="shared" si="0"/>
        <v>260553.7832128036</v>
      </c>
      <c r="M2" s="21">
        <f t="shared" si="0"/>
        <v>262033.56135665203</v>
      </c>
      <c r="N2" s="21">
        <f t="shared" si="0"/>
        <v>256980.47022179808</v>
      </c>
      <c r="O2" s="21">
        <f t="shared" si="0"/>
        <v>260238.8836983201</v>
      </c>
      <c r="P2" s="21">
        <f t="shared" si="0"/>
        <v>262641.42591598729</v>
      </c>
      <c r="Q2" s="21">
        <f t="shared" si="0"/>
        <v>244385.69020954435</v>
      </c>
      <c r="R2" s="21">
        <f t="shared" si="0"/>
        <v>247810.67647899408</v>
      </c>
      <c r="S2" s="21">
        <f t="shared" si="0"/>
        <v>248109.22564146356</v>
      </c>
      <c r="T2" s="21">
        <f t="shared" si="0"/>
        <v>245988.90873882969</v>
      </c>
      <c r="U2" s="21">
        <f t="shared" si="0"/>
        <v>240379.66343305103</v>
      </c>
      <c r="V2" s="21">
        <f t="shared" si="0"/>
        <v>236852.32805246799</v>
      </c>
      <c r="W2" s="21">
        <f t="shared" si="0"/>
        <v>211705.24229951811</v>
      </c>
      <c r="X2" s="21">
        <f t="shared" si="0"/>
        <v>230712.95180898253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9445.4733722535566</v>
      </c>
      <c r="D3" s="24">
        <f t="shared" si="1"/>
        <v>8762.8467218536553</v>
      </c>
      <c r="E3" s="24">
        <f t="shared" si="1"/>
        <v>7072.6943793787723</v>
      </c>
      <c r="F3" s="24">
        <f t="shared" si="1"/>
        <v>7247.7887868138514</v>
      </c>
      <c r="G3" s="24">
        <f t="shared" si="1"/>
        <v>7332.7726742545565</v>
      </c>
      <c r="H3" s="24">
        <f t="shared" si="1"/>
        <v>8216.5240612955513</v>
      </c>
      <c r="I3" s="24">
        <f t="shared" si="1"/>
        <v>7911.8693755338591</v>
      </c>
      <c r="J3" s="24">
        <f t="shared" si="1"/>
        <v>8736.3442188134395</v>
      </c>
      <c r="K3" s="24">
        <f t="shared" si="1"/>
        <v>8345.8436940135543</v>
      </c>
      <c r="L3" s="24">
        <f t="shared" si="1"/>
        <v>6665.9435784104398</v>
      </c>
      <c r="M3" s="24">
        <f t="shared" si="1"/>
        <v>7154.8166620897691</v>
      </c>
      <c r="N3" s="24">
        <f t="shared" si="1"/>
        <v>4935.9100608029021</v>
      </c>
      <c r="O3" s="24">
        <f t="shared" si="1"/>
        <v>5411.0878243220986</v>
      </c>
      <c r="P3" s="24">
        <f t="shared" si="1"/>
        <v>4655.6933421610656</v>
      </c>
      <c r="Q3" s="24">
        <f t="shared" si="1"/>
        <v>4283.4966782415013</v>
      </c>
      <c r="R3" s="24">
        <f t="shared" si="1"/>
        <v>4511.9216268021319</v>
      </c>
      <c r="S3" s="24">
        <f t="shared" si="1"/>
        <v>4375.1733544827093</v>
      </c>
      <c r="T3" s="24">
        <f t="shared" si="1"/>
        <v>4546.8849736835482</v>
      </c>
      <c r="U3" s="24">
        <f t="shared" si="1"/>
        <v>4689.3606199231135</v>
      </c>
      <c r="V3" s="24">
        <f t="shared" si="1"/>
        <v>3854.3720328032668</v>
      </c>
      <c r="W3" s="24">
        <f t="shared" si="1"/>
        <v>3389.6921688021926</v>
      </c>
      <c r="X3" s="24">
        <f t="shared" si="1"/>
        <v>3920.8062542431726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6712.2482486400004</v>
      </c>
      <c r="D4" s="19">
        <f t="shared" si="2"/>
        <v>5888.28205944</v>
      </c>
      <c r="E4" s="19">
        <f t="shared" si="2"/>
        <v>4169.0217729600008</v>
      </c>
      <c r="F4" s="19">
        <f t="shared" si="2"/>
        <v>4705.2144215999997</v>
      </c>
      <c r="G4" s="19">
        <f t="shared" si="2"/>
        <v>4941.3362486400001</v>
      </c>
      <c r="H4" s="19">
        <f t="shared" si="2"/>
        <v>5777.5997188800011</v>
      </c>
      <c r="I4" s="19">
        <f t="shared" si="2"/>
        <v>5455.3921567199995</v>
      </c>
      <c r="J4" s="19">
        <f t="shared" si="2"/>
        <v>6259.6818108000007</v>
      </c>
      <c r="K4" s="19">
        <f t="shared" si="2"/>
        <v>5750.5446107999996</v>
      </c>
      <c r="L4" s="19">
        <f t="shared" si="2"/>
        <v>4670.7803999999996</v>
      </c>
      <c r="M4" s="19">
        <f t="shared" si="2"/>
        <v>5261.0842864800006</v>
      </c>
      <c r="N4" s="19">
        <f t="shared" si="2"/>
        <v>3980.4533603999998</v>
      </c>
      <c r="O4" s="19">
        <f t="shared" si="2"/>
        <v>4108.0584679200001</v>
      </c>
      <c r="P4" s="19">
        <f t="shared" si="2"/>
        <v>3490.2192837599996</v>
      </c>
      <c r="Q4" s="19">
        <f t="shared" si="2"/>
        <v>3140.9028050399993</v>
      </c>
      <c r="R4" s="19">
        <f t="shared" si="2"/>
        <v>3471.288915600001</v>
      </c>
      <c r="S4" s="19">
        <f t="shared" si="2"/>
        <v>3380.7810088800002</v>
      </c>
      <c r="T4" s="19">
        <f t="shared" si="2"/>
        <v>3703.1159404800005</v>
      </c>
      <c r="U4" s="19">
        <f t="shared" si="2"/>
        <v>3792.5687923200003</v>
      </c>
      <c r="V4" s="19">
        <f t="shared" si="2"/>
        <v>3027.4949628000004</v>
      </c>
      <c r="W4" s="19">
        <f t="shared" si="2"/>
        <v>2723.6422223999998</v>
      </c>
      <c r="X4" s="19">
        <f t="shared" si="2"/>
        <v>3178.4171918400002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1525.7728252799998</v>
      </c>
      <c r="O5" s="8">
        <f>FC_IND_E!O5+FC_TRA_E!O5+FC_OTH_E!O5</f>
        <v>1914.0953435999995</v>
      </c>
      <c r="P5" s="8">
        <f>FC_IND_E!P5+FC_TRA_E!P5+FC_OTH_E!P5</f>
        <v>2112.8434351199994</v>
      </c>
      <c r="Q5" s="8">
        <f>FC_IND_E!Q5+FC_TRA_E!Q5+FC_OTH_E!Q5</f>
        <v>1005.9703077599997</v>
      </c>
      <c r="R5" s="8">
        <f>FC_IND_E!R5+FC_TRA_E!R5+FC_OTH_E!R5</f>
        <v>972.33558048000032</v>
      </c>
      <c r="S5" s="8">
        <f>FC_IND_E!S5+FC_TRA_E!S5+FC_OTH_E!S5</f>
        <v>547.32146832000001</v>
      </c>
      <c r="T5" s="8">
        <f>FC_IND_E!T5+FC_TRA_E!T5+FC_OTH_E!T5</f>
        <v>444.14370792</v>
      </c>
      <c r="U5" s="8">
        <f>FC_IND_E!U5+FC_TRA_E!U5+FC_OTH_E!U5</f>
        <v>708.71762015999991</v>
      </c>
      <c r="V5" s="8">
        <f>FC_IND_E!V5+FC_TRA_E!V5+FC_OTH_E!V5</f>
        <v>544.27584023999998</v>
      </c>
      <c r="W5" s="8">
        <f>FC_IND_E!W5+FC_TRA_E!W5+FC_OTH_E!W5</f>
        <v>354.89723544000003</v>
      </c>
      <c r="X5" s="8">
        <f>FC_IND_E!X5+FC_TRA_E!X5+FC_OTH_E!X5</f>
        <v>454.90676616000002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6712.2482486400004</v>
      </c>
      <c r="D7" s="8">
        <f>FC_IND_E!D7+FC_TRA_E!D7+FC_OTH_E!D7</f>
        <v>5888.28205944</v>
      </c>
      <c r="E7" s="8">
        <f>FC_IND_E!E7+FC_TRA_E!E7+FC_OTH_E!E7</f>
        <v>4169.0217729600008</v>
      </c>
      <c r="F7" s="8">
        <f>FC_IND_E!F7+FC_TRA_E!F7+FC_OTH_E!F7</f>
        <v>4705.2144215999997</v>
      </c>
      <c r="G7" s="8">
        <f>FC_IND_E!G7+FC_TRA_E!G7+FC_OTH_E!G7</f>
        <v>4941.3362486400001</v>
      </c>
      <c r="H7" s="8">
        <f>FC_IND_E!H7+FC_TRA_E!H7+FC_OTH_E!H7</f>
        <v>5777.5997188800011</v>
      </c>
      <c r="I7" s="8">
        <f>FC_IND_E!I7+FC_TRA_E!I7+FC_OTH_E!I7</f>
        <v>5455.3921567199995</v>
      </c>
      <c r="J7" s="8">
        <f>FC_IND_E!J7+FC_TRA_E!J7+FC_OTH_E!J7</f>
        <v>6259.6818108000007</v>
      </c>
      <c r="K7" s="8">
        <f>FC_IND_E!K7+FC_TRA_E!K7+FC_OTH_E!K7</f>
        <v>5750.5446107999996</v>
      </c>
      <c r="L7" s="8">
        <f>FC_IND_E!L7+FC_TRA_E!L7+FC_OTH_E!L7</f>
        <v>4670.7803999999996</v>
      </c>
      <c r="M7" s="8">
        <f>FC_IND_E!M7+FC_TRA_E!M7+FC_OTH_E!M7</f>
        <v>5261.0842864800006</v>
      </c>
      <c r="N7" s="8">
        <f>FC_IND_E!N7+FC_TRA_E!N7+FC_OTH_E!N7</f>
        <v>2454.6805351200001</v>
      </c>
      <c r="O7" s="8">
        <f>FC_IND_E!O7+FC_TRA_E!O7+FC_OTH_E!O7</f>
        <v>2193.9631243200001</v>
      </c>
      <c r="P7" s="8">
        <f>FC_IND_E!P7+FC_TRA_E!P7+FC_OTH_E!P7</f>
        <v>1377.37584864</v>
      </c>
      <c r="Q7" s="8">
        <f>FC_IND_E!Q7+FC_TRA_E!Q7+FC_OTH_E!Q7</f>
        <v>2134.9324972799996</v>
      </c>
      <c r="R7" s="8">
        <f>FC_IND_E!R7+FC_TRA_E!R7+FC_OTH_E!R7</f>
        <v>2498.9533351200007</v>
      </c>
      <c r="S7" s="8">
        <f>FC_IND_E!S7+FC_TRA_E!S7+FC_OTH_E!S7</f>
        <v>2833.4595405600003</v>
      </c>
      <c r="T7" s="8">
        <f>FC_IND_E!T7+FC_TRA_E!T7+FC_OTH_E!T7</f>
        <v>3258.9722325600005</v>
      </c>
      <c r="U7" s="8">
        <f>FC_IND_E!U7+FC_TRA_E!U7+FC_OTH_E!U7</f>
        <v>3083.8511721600003</v>
      </c>
      <c r="V7" s="8">
        <f>FC_IND_E!V7+FC_TRA_E!V7+FC_OTH_E!V7</f>
        <v>2483.2191225600004</v>
      </c>
      <c r="W7" s="8">
        <f>FC_IND_E!W7+FC_TRA_E!W7+FC_OTH_E!W7</f>
        <v>2368.74498696</v>
      </c>
      <c r="X7" s="8">
        <f>FC_IND_E!X7+FC_TRA_E!X7+FC_OTH_E!X7</f>
        <v>2723.51042568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152.81308079747831</v>
      </c>
      <c r="D8" s="19">
        <f t="shared" si="3"/>
        <v>187.15291919691168</v>
      </c>
      <c r="E8" s="19">
        <f t="shared" si="3"/>
        <v>41.207878799320007</v>
      </c>
      <c r="F8" s="19">
        <f t="shared" si="3"/>
        <v>87.566878798554995</v>
      </c>
      <c r="G8" s="19">
        <f t="shared" si="3"/>
        <v>68.680040398866666</v>
      </c>
      <c r="H8" s="19">
        <f t="shared" si="3"/>
        <v>61.811999998979999</v>
      </c>
      <c r="I8" s="19">
        <f t="shared" si="3"/>
        <v>63.528919198951648</v>
      </c>
      <c r="J8" s="19">
        <f t="shared" si="3"/>
        <v>87.566878798554995</v>
      </c>
      <c r="K8" s="19">
        <f t="shared" si="3"/>
        <v>115.03904039810165</v>
      </c>
      <c r="L8" s="19">
        <f t="shared" si="3"/>
        <v>87.566878798554995</v>
      </c>
      <c r="M8" s="19">
        <f t="shared" si="3"/>
        <v>89.284161598526666</v>
      </c>
      <c r="N8" s="19">
        <f t="shared" si="3"/>
        <v>137.36008079773336</v>
      </c>
      <c r="O8" s="19">
        <f t="shared" si="3"/>
        <v>267.85212119558003</v>
      </c>
      <c r="P8" s="19">
        <f t="shared" si="3"/>
        <v>276.43708079543831</v>
      </c>
      <c r="Q8" s="19">
        <f t="shared" si="3"/>
        <v>257.54987879574998</v>
      </c>
      <c r="R8" s="19">
        <f t="shared" si="3"/>
        <v>209.47395959654332</v>
      </c>
      <c r="S8" s="19">
        <f t="shared" si="3"/>
        <v>180.28524239702497</v>
      </c>
      <c r="T8" s="19">
        <f t="shared" si="3"/>
        <v>85.027496398596895</v>
      </c>
      <c r="U8" s="19">
        <f t="shared" si="3"/>
        <v>131.25959999783399</v>
      </c>
      <c r="V8" s="19">
        <f t="shared" si="3"/>
        <v>101.05934759833232</v>
      </c>
      <c r="W8" s="19">
        <f t="shared" si="3"/>
        <v>95.423911198425344</v>
      </c>
      <c r="X8" s="19">
        <f t="shared" ref="X8" si="4">SUM(X9:X10)</f>
        <v>78.134003998710639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152.81308079747831</v>
      </c>
      <c r="D10" s="8">
        <f>FC_IND_E!D10+FC_TRA_E!D10+FC_OTH_E!D10</f>
        <v>187.15291919691168</v>
      </c>
      <c r="E10" s="8">
        <f>FC_IND_E!E10+FC_TRA_E!E10+FC_OTH_E!E10</f>
        <v>41.207878799320007</v>
      </c>
      <c r="F10" s="8">
        <f>FC_IND_E!F10+FC_TRA_E!F10+FC_OTH_E!F10</f>
        <v>87.566878798554995</v>
      </c>
      <c r="G10" s="8">
        <f>FC_IND_E!G10+FC_TRA_E!G10+FC_OTH_E!G10</f>
        <v>68.680040398866666</v>
      </c>
      <c r="H10" s="8">
        <f>FC_IND_E!H10+FC_TRA_E!H10+FC_OTH_E!H10</f>
        <v>61.811999998979999</v>
      </c>
      <c r="I10" s="8">
        <f>FC_IND_E!I10+FC_TRA_E!I10+FC_OTH_E!I10</f>
        <v>63.528919198951648</v>
      </c>
      <c r="J10" s="8">
        <f>FC_IND_E!J10+FC_TRA_E!J10+FC_OTH_E!J10</f>
        <v>87.566878798554995</v>
      </c>
      <c r="K10" s="8">
        <f>FC_IND_E!K10+FC_TRA_E!K10+FC_OTH_E!K10</f>
        <v>115.03904039810165</v>
      </c>
      <c r="L10" s="8">
        <f>FC_IND_E!L10+FC_TRA_E!L10+FC_OTH_E!L10</f>
        <v>87.566878798554995</v>
      </c>
      <c r="M10" s="8">
        <f>FC_IND_E!M10+FC_TRA_E!M10+FC_OTH_E!M10</f>
        <v>89.284161598526666</v>
      </c>
      <c r="N10" s="8">
        <f>FC_IND_E!N10+FC_TRA_E!N10+FC_OTH_E!N10</f>
        <v>137.36008079773336</v>
      </c>
      <c r="O10" s="8">
        <f>FC_IND_E!O10+FC_TRA_E!O10+FC_OTH_E!O10</f>
        <v>267.85212119558003</v>
      </c>
      <c r="P10" s="8">
        <f>FC_IND_E!P10+FC_TRA_E!P10+FC_OTH_E!P10</f>
        <v>276.43708079543831</v>
      </c>
      <c r="Q10" s="8">
        <f>FC_IND_E!Q10+FC_TRA_E!Q10+FC_OTH_E!Q10</f>
        <v>257.54987879574998</v>
      </c>
      <c r="R10" s="8">
        <f>FC_IND_E!R10+FC_TRA_E!R10+FC_OTH_E!R10</f>
        <v>209.47395959654332</v>
      </c>
      <c r="S10" s="8">
        <f>FC_IND_E!S10+FC_TRA_E!S10+FC_OTH_E!S10</f>
        <v>180.28524239702497</v>
      </c>
      <c r="T10" s="8">
        <f>FC_IND_E!T10+FC_TRA_E!T10+FC_OTH_E!T10</f>
        <v>85.027496398596895</v>
      </c>
      <c r="U10" s="8">
        <f>FC_IND_E!U10+FC_TRA_E!U10+FC_OTH_E!U10</f>
        <v>131.25959999783399</v>
      </c>
      <c r="V10" s="8">
        <f>FC_IND_E!V10+FC_TRA_E!V10+FC_OTH_E!V10</f>
        <v>101.05934759833232</v>
      </c>
      <c r="W10" s="8">
        <f>FC_IND_E!W10+FC_TRA_E!W10+FC_OTH_E!W10</f>
        <v>95.423911198425344</v>
      </c>
      <c r="X10" s="8">
        <f>FC_IND_E!X10+FC_TRA_E!X10+FC_OTH_E!X10</f>
        <v>78.134003998710639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2580.4120428160768</v>
      </c>
      <c r="D11" s="19">
        <f t="shared" si="5"/>
        <v>2687.4117432167436</v>
      </c>
      <c r="E11" s="19">
        <f t="shared" si="5"/>
        <v>2862.4647276194519</v>
      </c>
      <c r="F11" s="19">
        <f t="shared" si="5"/>
        <v>2455.0074864152966</v>
      </c>
      <c r="G11" s="19">
        <f t="shared" si="5"/>
        <v>2322.75638521569</v>
      </c>
      <c r="H11" s="19">
        <f t="shared" si="5"/>
        <v>2377.1123424165694</v>
      </c>
      <c r="I11" s="19">
        <f t="shared" si="5"/>
        <v>2392.9482996149086</v>
      </c>
      <c r="J11" s="19">
        <f t="shared" si="5"/>
        <v>2389.0955292148847</v>
      </c>
      <c r="K11" s="19">
        <f t="shared" si="5"/>
        <v>2480.2600428154533</v>
      </c>
      <c r="L11" s="19">
        <f t="shared" si="5"/>
        <v>1907.5962996118849</v>
      </c>
      <c r="M11" s="19">
        <f t="shared" si="5"/>
        <v>1804.4482140112425</v>
      </c>
      <c r="N11" s="19">
        <f t="shared" si="5"/>
        <v>818.09661960516894</v>
      </c>
      <c r="O11" s="19">
        <f t="shared" si="5"/>
        <v>1035.1772352065179</v>
      </c>
      <c r="P11" s="19">
        <f t="shared" si="5"/>
        <v>889.0369776056275</v>
      </c>
      <c r="Q11" s="19">
        <f t="shared" si="5"/>
        <v>885.04399440575185</v>
      </c>
      <c r="R11" s="19">
        <f t="shared" si="5"/>
        <v>831.15875160558755</v>
      </c>
      <c r="S11" s="19">
        <f t="shared" si="5"/>
        <v>814.10710320568433</v>
      </c>
      <c r="T11" s="19">
        <f t="shared" si="5"/>
        <v>758.74153680495078</v>
      </c>
      <c r="U11" s="19">
        <f t="shared" si="5"/>
        <v>765.53222760527933</v>
      </c>
      <c r="V11" s="19">
        <f t="shared" si="5"/>
        <v>725.8177224049341</v>
      </c>
      <c r="W11" s="19">
        <f t="shared" si="5"/>
        <v>570.62603520376763</v>
      </c>
      <c r="X11" s="19">
        <f t="shared" ref="X11" si="6">SUM(X12:X16)</f>
        <v>664.25505840446169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677.95200000422392</v>
      </c>
      <c r="D12" s="8">
        <f>FC_IND_E!D12+FC_TRA_E!D12+FC_OTH_E!D12</f>
        <v>503.32774320313592</v>
      </c>
      <c r="E12" s="8">
        <f>FC_IND_E!E12+FC_TRA_E!E12+FC_OTH_E!E12</f>
        <v>489.63234240305064</v>
      </c>
      <c r="F12" s="8">
        <f>FC_IND_E!F12+FC_TRA_E!F12+FC_OTH_E!F12</f>
        <v>393.75991440245321</v>
      </c>
      <c r="G12" s="8">
        <f>FC_IND_E!G12+FC_TRA_E!G12+FC_OTH_E!G12</f>
        <v>390.33625680243193</v>
      </c>
      <c r="H12" s="8">
        <f>FC_IND_E!H12+FC_TRA_E!H12+FC_OTH_E!H12</f>
        <v>513.60025680319995</v>
      </c>
      <c r="I12" s="8">
        <f>FC_IND_E!I12+FC_TRA_E!I12+FC_OTH_E!I12</f>
        <v>496.48004280309317</v>
      </c>
      <c r="J12" s="8">
        <f>FC_IND_E!J12+FC_TRA_E!J12+FC_OTH_E!J12</f>
        <v>441.69612840275192</v>
      </c>
      <c r="K12" s="8">
        <f>FC_IND_E!K12+FC_TRA_E!K12+FC_OTH_E!K12</f>
        <v>451.96825680281603</v>
      </c>
      <c r="L12" s="8">
        <f>FC_IND_E!L12+FC_TRA_E!L12+FC_OTH_E!L12</f>
        <v>376.64008560234652</v>
      </c>
      <c r="M12" s="8">
        <f>FC_IND_E!M12+FC_TRA_E!M12+FC_OTH_E!M12</f>
        <v>342.40004280213338</v>
      </c>
      <c r="N12" s="8">
        <f>FC_IND_E!N12+FC_TRA_E!N12+FC_OTH_E!N12</f>
        <v>123.26400000076796</v>
      </c>
      <c r="O12" s="8">
        <f>FC_IND_E!O12+FC_TRA_E!O12+FC_OTH_E!O12</f>
        <v>297.88787160185592</v>
      </c>
      <c r="P12" s="8">
        <f>FC_IND_E!P12+FC_TRA_E!P12+FC_OTH_E!P12</f>
        <v>184.896000001152</v>
      </c>
      <c r="Q12" s="8">
        <f>FC_IND_E!Q12+FC_TRA_E!Q12+FC_OTH_E!Q12</f>
        <v>92.448000000576002</v>
      </c>
      <c r="R12" s="8">
        <f>FC_IND_E!R12+FC_TRA_E!R12+FC_OTH_E!R12</f>
        <v>95.87204280059737</v>
      </c>
      <c r="S12" s="8">
        <f>FC_IND_E!S12+FC_TRA_E!S12+FC_OTH_E!S12</f>
        <v>99.296085600618653</v>
      </c>
      <c r="T12" s="8">
        <f>FC_IND_E!T12+FC_TRA_E!T12+FC_OTH_E!T12</f>
        <v>96.23836800059965</v>
      </c>
      <c r="U12" s="8">
        <f>FC_IND_E!U12+FC_TRA_E!U12+FC_OTH_E!U12</f>
        <v>41.457920400258281</v>
      </c>
      <c r="V12" s="8">
        <f>FC_IND_E!V12+FC_TRA_E!V12+FC_OTH_E!V12</f>
        <v>31.87375920019857</v>
      </c>
      <c r="W12" s="8">
        <f>FC_IND_E!W12+FC_TRA_E!W12+FC_OTH_E!W12</f>
        <v>21.838143600136068</v>
      </c>
      <c r="X12" s="8">
        <f>FC_IND_E!X12+FC_TRA_E!X12+FC_OTH_E!X12</f>
        <v>39.375914400245328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1902.4600428118529</v>
      </c>
      <c r="D13" s="8">
        <f>FC_IND_E!D13+FC_TRA_E!D13+FC_OTH_E!D13</f>
        <v>2184.0840000136077</v>
      </c>
      <c r="E13" s="8">
        <f>FC_IND_E!E13+FC_TRA_E!E13+FC_OTH_E!E13</f>
        <v>2372.8323852164012</v>
      </c>
      <c r="F13" s="8">
        <f>FC_IND_E!F13+FC_TRA_E!F13+FC_OTH_E!F13</f>
        <v>2061.2475720128432</v>
      </c>
      <c r="G13" s="8">
        <f>FC_IND_E!G13+FC_TRA_E!G13+FC_OTH_E!G13</f>
        <v>1932.420128413258</v>
      </c>
      <c r="H13" s="8">
        <f>FC_IND_E!H13+FC_TRA_E!H13+FC_OTH_E!H13</f>
        <v>1863.5120856133694</v>
      </c>
      <c r="I13" s="8">
        <f>FC_IND_E!I13+FC_TRA_E!I13+FC_OTH_E!I13</f>
        <v>1896.4682568118155</v>
      </c>
      <c r="J13" s="8">
        <f>FC_IND_E!J13+FC_TRA_E!J13+FC_OTH_E!J13</f>
        <v>1947.3994008121329</v>
      </c>
      <c r="K13" s="8">
        <f>FC_IND_E!K13+FC_TRA_E!K13+FC_OTH_E!K13</f>
        <v>2028.2917860126372</v>
      </c>
      <c r="L13" s="8">
        <f>FC_IND_E!L13+FC_TRA_E!L13+FC_OTH_E!L13</f>
        <v>1530.9562140095384</v>
      </c>
      <c r="M13" s="8">
        <f>FC_IND_E!M13+FC_TRA_E!M13+FC_OTH_E!M13</f>
        <v>1462.0481712091091</v>
      </c>
      <c r="N13" s="8">
        <f>FC_IND_E!N13+FC_TRA_E!N13+FC_OTH_E!N13</f>
        <v>644.14029960408516</v>
      </c>
      <c r="O13" s="8">
        <f>FC_IND_E!O13+FC_TRA_E!O13+FC_OTH_E!O13</f>
        <v>614.17944360389504</v>
      </c>
      <c r="P13" s="8">
        <f>FC_IND_E!P13+FC_TRA_E!P13+FC_OTH_E!P13</f>
        <v>608.1876576038776</v>
      </c>
      <c r="Q13" s="8">
        <f>FC_IND_E!Q13+FC_TRA_E!Q13+FC_OTH_E!Q13</f>
        <v>644.13991440425093</v>
      </c>
      <c r="R13" s="8">
        <f>FC_IND_E!R13+FC_TRA_E!R13+FC_OTH_E!R13</f>
        <v>641.14382880440371</v>
      </c>
      <c r="S13" s="8">
        <f>FC_IND_E!S13+FC_TRA_E!S13+FC_OTH_E!S13</f>
        <v>635.15165760456944</v>
      </c>
      <c r="T13" s="8">
        <f>FC_IND_E!T13+FC_TRA_E!T13+FC_OTH_E!T13</f>
        <v>560.0214792037126</v>
      </c>
      <c r="U13" s="8">
        <f>FC_IND_E!U13+FC_TRA_E!U13+FC_OTH_E!U13</f>
        <v>643.18770000451707</v>
      </c>
      <c r="V13" s="8">
        <f>FC_IND_E!V13+FC_TRA_E!V13+FC_OTH_E!V13</f>
        <v>601.25868000415801</v>
      </c>
      <c r="W13" s="8">
        <f>FC_IND_E!W13+FC_TRA_E!W13+FC_OTH_E!W13</f>
        <v>517.54123800343689</v>
      </c>
      <c r="X13" s="8">
        <f>FC_IND_E!X13+FC_TRA_E!X13+FC_OTH_E!X13</f>
        <v>580.50872640393993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50.692320000315839</v>
      </c>
      <c r="O16" s="8">
        <f>FC_IND_E!O16+FC_TRA_E!O16+FC_OTH_E!O16</f>
        <v>123.109920000767</v>
      </c>
      <c r="P16" s="8">
        <f>FC_IND_E!P16+FC_TRA_E!P16+FC_OTH_E!P16</f>
        <v>95.953320000597841</v>
      </c>
      <c r="Q16" s="8">
        <f>FC_IND_E!Q16+FC_TRA_E!Q16+FC_OTH_E!Q16</f>
        <v>148.45608000092494</v>
      </c>
      <c r="R16" s="8">
        <f>FC_IND_E!R16+FC_TRA_E!R16+FC_OTH_E!R16</f>
        <v>94.142880000586544</v>
      </c>
      <c r="S16" s="8">
        <f>FC_IND_E!S16+FC_TRA_E!S16+FC_OTH_E!S16</f>
        <v>79.659360000496292</v>
      </c>
      <c r="T16" s="8">
        <f>FC_IND_E!T16+FC_TRA_E!T16+FC_OTH_E!T16</f>
        <v>102.4816896006385</v>
      </c>
      <c r="U16" s="8">
        <f>FC_IND_E!U16+FC_TRA_E!U16+FC_OTH_E!U16</f>
        <v>80.886607200503974</v>
      </c>
      <c r="V16" s="8">
        <f>FC_IND_E!V16+FC_TRA_E!V16+FC_OTH_E!V16</f>
        <v>92.685283200577459</v>
      </c>
      <c r="W16" s="8">
        <f>FC_IND_E!W16+FC_TRA_E!W16+FC_OTH_E!W16</f>
        <v>31.246653600194676</v>
      </c>
      <c r="X16" s="8">
        <f>FC_IND_E!X16+FC_TRA_E!X16+FC_OTH_E!X16</f>
        <v>44.370417600276454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51.228719999999996</v>
      </c>
      <c r="D17" s="27">
        <f t="shared" si="7"/>
        <v>45.31463999999999</v>
      </c>
      <c r="E17" s="27">
        <f t="shared" si="7"/>
        <v>5.5944000000000011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1.4558544000000004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51.228719999999996</v>
      </c>
      <c r="D19" s="8">
        <f>FC_IND_E!D19+FC_TRA_E!D19+FC_OTH_E!D19</f>
        <v>45.31463999999999</v>
      </c>
      <c r="E19" s="8">
        <f>FC_IND_E!E19+FC_TRA_E!E19+FC_OTH_E!E19</f>
        <v>5.5944000000000011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1.4558544000000004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205634.62877400001</v>
      </c>
      <c r="D26" s="27">
        <f t="shared" si="11"/>
        <v>215090.01272628002</v>
      </c>
      <c r="E26" s="27">
        <f t="shared" si="11"/>
        <v>208720.27027620003</v>
      </c>
      <c r="F26" s="27">
        <f t="shared" si="11"/>
        <v>205689.13713468</v>
      </c>
      <c r="G26" s="27">
        <f t="shared" si="11"/>
        <v>205397.71202520005</v>
      </c>
      <c r="H26" s="27">
        <f t="shared" si="11"/>
        <v>200258.28776628003</v>
      </c>
      <c r="I26" s="27">
        <f t="shared" si="11"/>
        <v>197093.47427352</v>
      </c>
      <c r="J26" s="27">
        <f t="shared" si="11"/>
        <v>188923.36314456002</v>
      </c>
      <c r="K26" s="27">
        <f t="shared" si="11"/>
        <v>186427.77517116</v>
      </c>
      <c r="L26" s="27">
        <f t="shared" si="11"/>
        <v>182629.78101179996</v>
      </c>
      <c r="M26" s="27">
        <f t="shared" si="11"/>
        <v>179060.74305875992</v>
      </c>
      <c r="N26" s="27">
        <f t="shared" si="11"/>
        <v>178903.26756468002</v>
      </c>
      <c r="O26" s="27">
        <f t="shared" si="11"/>
        <v>177250.43513088004</v>
      </c>
      <c r="P26" s="27">
        <f t="shared" si="11"/>
        <v>177332.76429659998</v>
      </c>
      <c r="Q26" s="27">
        <f t="shared" si="11"/>
        <v>172007.80388028003</v>
      </c>
      <c r="R26" s="27">
        <f t="shared" si="11"/>
        <v>173642.13972072001</v>
      </c>
      <c r="S26" s="27">
        <f t="shared" si="11"/>
        <v>170422.13373011997</v>
      </c>
      <c r="T26" s="27">
        <f t="shared" si="11"/>
        <v>170370.2353878</v>
      </c>
      <c r="U26" s="27">
        <f t="shared" si="11"/>
        <v>165592.12882643993</v>
      </c>
      <c r="V26" s="27">
        <f t="shared" si="11"/>
        <v>163965.14782631997</v>
      </c>
      <c r="W26" s="27">
        <f t="shared" si="11"/>
        <v>143920.15453764002</v>
      </c>
      <c r="X26" s="27">
        <f t="shared" si="11"/>
        <v>156226.96380528001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64.716604559999979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64.716604559999979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205634.62877400001</v>
      </c>
      <c r="D33" s="19">
        <f t="shared" si="14"/>
        <v>215090.01272628002</v>
      </c>
      <c r="E33" s="19">
        <f t="shared" si="14"/>
        <v>208720.27027620003</v>
      </c>
      <c r="F33" s="19">
        <f t="shared" si="14"/>
        <v>205689.13713468</v>
      </c>
      <c r="G33" s="19">
        <f t="shared" si="14"/>
        <v>205397.71202520005</v>
      </c>
      <c r="H33" s="19">
        <f t="shared" si="14"/>
        <v>200258.28776628003</v>
      </c>
      <c r="I33" s="19">
        <f t="shared" si="14"/>
        <v>197093.47427352</v>
      </c>
      <c r="J33" s="19">
        <f t="shared" si="14"/>
        <v>188923.36314456002</v>
      </c>
      <c r="K33" s="19">
        <f t="shared" si="14"/>
        <v>186427.77517116</v>
      </c>
      <c r="L33" s="19">
        <f t="shared" si="14"/>
        <v>182629.78101179996</v>
      </c>
      <c r="M33" s="19">
        <f t="shared" si="14"/>
        <v>179060.74305875992</v>
      </c>
      <c r="N33" s="19">
        <f t="shared" si="14"/>
        <v>178903.26756468002</v>
      </c>
      <c r="O33" s="19">
        <f t="shared" si="14"/>
        <v>177250.43513088004</v>
      </c>
      <c r="P33" s="19">
        <f t="shared" si="14"/>
        <v>177332.76429659998</v>
      </c>
      <c r="Q33" s="19">
        <f t="shared" si="14"/>
        <v>172007.80388028003</v>
      </c>
      <c r="R33" s="19">
        <f t="shared" si="14"/>
        <v>173642.13972072001</v>
      </c>
      <c r="S33" s="19">
        <f t="shared" si="14"/>
        <v>170422.13373011997</v>
      </c>
      <c r="T33" s="19">
        <f t="shared" si="14"/>
        <v>170370.2353878</v>
      </c>
      <c r="U33" s="19">
        <f t="shared" si="14"/>
        <v>165592.12882643993</v>
      </c>
      <c r="V33" s="19">
        <f t="shared" si="14"/>
        <v>163965.14782631997</v>
      </c>
      <c r="W33" s="19">
        <f t="shared" si="14"/>
        <v>143920.15453764002</v>
      </c>
      <c r="X33" s="19">
        <f t="shared" ref="X33" si="15">SUM(X34:X50)</f>
        <v>156162.24720072001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459.04320000000007</v>
      </c>
      <c r="D34" s="8">
        <f>FC_IND_E!D34+FC_TRA_E!D34+FC_OTH_E!D34</f>
        <v>732.75840000000039</v>
      </c>
      <c r="E34" s="8">
        <f>FC_IND_E!E34+FC_TRA_E!E34+FC_OTH_E!E34</f>
        <v>504.66240000000022</v>
      </c>
      <c r="F34" s="8">
        <f>FC_IND_E!F34+FC_TRA_E!F34+FC_OTH_E!F34</f>
        <v>176.77792512000002</v>
      </c>
      <c r="G34" s="8">
        <f>FC_IND_E!G34+FC_TRA_E!G34+FC_OTH_E!G34</f>
        <v>116.90148096000001</v>
      </c>
      <c r="H34" s="8">
        <f>FC_IND_E!H34+FC_TRA_E!H34+FC_OTH_E!H34</f>
        <v>85.537658880000023</v>
      </c>
      <c r="I34" s="8">
        <f>FC_IND_E!I34+FC_TRA_E!I34+FC_OTH_E!I34</f>
        <v>62.727644159999997</v>
      </c>
      <c r="J34" s="8">
        <f>FC_IND_E!J34+FC_TRA_E!J34+FC_OTH_E!J34</f>
        <v>68.430251519999999</v>
      </c>
      <c r="K34" s="8">
        <f>FC_IND_E!K34+FC_TRA_E!K34+FC_OTH_E!K34</f>
        <v>68.430251519999999</v>
      </c>
      <c r="L34" s="8">
        <f>FC_IND_E!L34+FC_TRA_E!L34+FC_OTH_E!L34</f>
        <v>96.942666240000008</v>
      </c>
      <c r="M34" s="8">
        <f>FC_IND_E!M34+FC_TRA_E!M34+FC_OTH_E!M34</f>
        <v>62.727644159999997</v>
      </c>
      <c r="N34" s="8">
        <f>FC_IND_E!N34+FC_TRA_E!N34+FC_OTH_E!N34</f>
        <v>82.686458879999989</v>
      </c>
      <c r="O34" s="8">
        <f>FC_IND_E!O34+FC_TRA_E!O34+FC_OTH_E!O34</f>
        <v>76.984058880000021</v>
      </c>
      <c r="P34" s="8">
        <f>FC_IND_E!P34+FC_TRA_E!P34+FC_OTH_E!P34</f>
        <v>88.38906624000002</v>
      </c>
      <c r="Q34" s="8">
        <f>FC_IND_E!Q34+FC_TRA_E!Q34+FC_OTH_E!Q34</f>
        <v>270.86939136000001</v>
      </c>
      <c r="R34" s="8">
        <f>FC_IND_E!R34+FC_TRA_E!R34+FC_OTH_E!R34</f>
        <v>270.86939136000001</v>
      </c>
      <c r="S34" s="8">
        <f>FC_IND_E!S34+FC_TRA_E!S34+FC_OTH_E!S34</f>
        <v>94.091466240000003</v>
      </c>
      <c r="T34" s="8">
        <f>FC_IND_E!T34+FC_TRA_E!T34+FC_OTH_E!T34</f>
        <v>125.45528832000004</v>
      </c>
      <c r="U34" s="8">
        <f>FC_IND_E!U34+FC_TRA_E!U34+FC_OTH_E!U34</f>
        <v>148.92678143999998</v>
      </c>
      <c r="V34" s="8">
        <f>FC_IND_E!V34+FC_TRA_E!V34+FC_OTH_E!V34</f>
        <v>280.88301312000004</v>
      </c>
      <c r="W34" s="8">
        <f>FC_IND_E!W34+FC_TRA_E!W34+FC_OTH_E!W34</f>
        <v>298.06486271999984</v>
      </c>
      <c r="X34" s="8">
        <f>FC_IND_E!X34+FC_TRA_E!X34+FC_OTH_E!X34</f>
        <v>81.76826880000003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10079.095333320001</v>
      </c>
      <c r="D36" s="8">
        <f>FC_IND_E!D36+FC_TRA_E!D36+FC_OTH_E!D36</f>
        <v>9643.3399843200004</v>
      </c>
      <c r="E36" s="8">
        <f>FC_IND_E!E36+FC_TRA_E!E36+FC_OTH_E!E36</f>
        <v>8909.1204742800001</v>
      </c>
      <c r="F36" s="8">
        <f>FC_IND_E!F36+FC_TRA_E!F36+FC_OTH_E!F36</f>
        <v>8194.0401028800025</v>
      </c>
      <c r="G36" s="8">
        <f>FC_IND_E!G36+FC_TRA_E!G36+FC_OTH_E!G36</f>
        <v>8356.5851223600002</v>
      </c>
      <c r="H36" s="8">
        <f>FC_IND_E!H36+FC_TRA_E!H36+FC_OTH_E!H36</f>
        <v>7903.779143759999</v>
      </c>
      <c r="I36" s="8">
        <f>FC_IND_E!I36+FC_TRA_E!I36+FC_OTH_E!I36</f>
        <v>7442.2665766800037</v>
      </c>
      <c r="J36" s="8">
        <f>FC_IND_E!J36+FC_TRA_E!J36+FC_OTH_E!J36</f>
        <v>7117.1758562400018</v>
      </c>
      <c r="K36" s="8">
        <f>FC_IND_E!K36+FC_TRA_E!K36+FC_OTH_E!K36</f>
        <v>7146.2007709199997</v>
      </c>
      <c r="L36" s="8">
        <f>FC_IND_E!L36+FC_TRA_E!L36+FC_OTH_E!L36</f>
        <v>6722.4215242800019</v>
      </c>
      <c r="M36" s="8">
        <f>FC_IND_E!M36+FC_TRA_E!M36+FC_OTH_E!M36</f>
        <v>6986.558174759999</v>
      </c>
      <c r="N36" s="8">
        <f>FC_IND_E!N36+FC_TRA_E!N36+FC_OTH_E!N36</f>
        <v>6365.4016485600005</v>
      </c>
      <c r="O36" s="8">
        <f>FC_IND_E!O36+FC_TRA_E!O36+FC_OTH_E!O36</f>
        <v>6284.1292524</v>
      </c>
      <c r="P36" s="8">
        <f>FC_IND_E!P36+FC_TRA_E!P36+FC_OTH_E!P36</f>
        <v>6179.6354252399997</v>
      </c>
      <c r="Q36" s="8">
        <f>FC_IND_E!Q36+FC_TRA_E!Q36+FC_OTH_E!Q36</f>
        <v>5404.6409223600003</v>
      </c>
      <c r="R36" s="8">
        <f>FC_IND_E!R36+FC_TRA_E!R36+FC_OTH_E!R36</f>
        <v>5375.6148718799996</v>
      </c>
      <c r="S36" s="8">
        <f>FC_IND_E!S36+FC_TRA_E!S36+FC_OTH_E!S36</f>
        <v>5337.8815514400003</v>
      </c>
      <c r="T36" s="8">
        <f>FC_IND_E!T36+FC_TRA_E!T36+FC_OTH_E!T36</f>
        <v>5308.8548194800023</v>
      </c>
      <c r="U36" s="8">
        <f>FC_IND_E!U36+FC_TRA_E!U36+FC_OTH_E!U36</f>
        <v>5104.5964092000031</v>
      </c>
      <c r="V36" s="8">
        <f>FC_IND_E!V36+FC_TRA_E!V36+FC_OTH_E!V36</f>
        <v>5036.4429573600009</v>
      </c>
      <c r="W36" s="8">
        <f>FC_IND_E!W36+FC_TRA_E!W36+FC_OTH_E!W36</f>
        <v>4707.8810049599997</v>
      </c>
      <c r="X36" s="8">
        <f>FC_IND_E!X36+FC_TRA_E!X36+FC_OTH_E!X36</f>
        <v>5129.1789829200025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42052.722770520013</v>
      </c>
      <c r="D37" s="8">
        <f>FC_IND_E!D37+FC_TRA_E!D37+FC_OTH_E!D37</f>
        <v>40876.916545079985</v>
      </c>
      <c r="E37" s="8">
        <f>FC_IND_E!E37+FC_TRA_E!E37+FC_OTH_E!E37</f>
        <v>39430.951421399986</v>
      </c>
      <c r="F37" s="8">
        <f>FC_IND_E!F37+FC_TRA_E!F37+FC_OTH_E!F37</f>
        <v>36717.6318894</v>
      </c>
      <c r="G37" s="8">
        <f>FC_IND_E!G37+FC_TRA_E!G37+FC_OTH_E!G37</f>
        <v>34903.399358520008</v>
      </c>
      <c r="H37" s="8">
        <f>FC_IND_E!H37+FC_TRA_E!H37+FC_OTH_E!H37</f>
        <v>32583.010826520011</v>
      </c>
      <c r="I37" s="8">
        <f>FC_IND_E!I37+FC_TRA_E!I37+FC_OTH_E!I37</f>
        <v>30451.668259319984</v>
      </c>
      <c r="J37" s="8">
        <f>FC_IND_E!J37+FC_TRA_E!J37+FC_OTH_E!J37</f>
        <v>28308.129612840003</v>
      </c>
      <c r="K37" s="8">
        <f>FC_IND_E!K37+FC_TRA_E!K37+FC_OTH_E!K37</f>
        <v>25262.048168280002</v>
      </c>
      <c r="L37" s="8">
        <f>FC_IND_E!L37+FC_TRA_E!L37+FC_OTH_E!L37</f>
        <v>24335.111964240001</v>
      </c>
      <c r="M37" s="8">
        <f>FC_IND_E!M37+FC_TRA_E!M37+FC_OTH_E!M37</f>
        <v>22469.043975839995</v>
      </c>
      <c r="N37" s="8">
        <f>FC_IND_E!N37+FC_TRA_E!N37+FC_OTH_E!N37</f>
        <v>22091.569259759999</v>
      </c>
      <c r="O37" s="8">
        <f>FC_IND_E!O37+FC_TRA_E!O37+FC_OTH_E!O37</f>
        <v>20833.863490440006</v>
      </c>
      <c r="P37" s="8">
        <f>FC_IND_E!P37+FC_TRA_E!P37+FC_OTH_E!P37</f>
        <v>20175.40743372</v>
      </c>
      <c r="Q37" s="8">
        <f>FC_IND_E!Q37+FC_TRA_E!Q37+FC_OTH_E!Q37</f>
        <v>20297.50394364</v>
      </c>
      <c r="R37" s="8">
        <f>FC_IND_E!R37+FC_TRA_E!R37+FC_OTH_E!R37</f>
        <v>20548.167476759998</v>
      </c>
      <c r="S37" s="8">
        <f>FC_IND_E!S37+FC_TRA_E!S37+FC_OTH_E!S37</f>
        <v>21008.210343119998</v>
      </c>
      <c r="T37" s="8">
        <f>FC_IND_E!T37+FC_TRA_E!T37+FC_OTH_E!T37</f>
        <v>21691.533817800006</v>
      </c>
      <c r="U37" s="8">
        <f>FC_IND_E!U37+FC_TRA_E!U37+FC_OTH_E!U37</f>
        <v>22357.87843212</v>
      </c>
      <c r="V37" s="8">
        <f>FC_IND_E!V37+FC_TRA_E!V37+FC_OTH_E!V37</f>
        <v>23815.274479919997</v>
      </c>
      <c r="W37" s="8">
        <f>FC_IND_E!W37+FC_TRA_E!W37+FC_OTH_E!W37</f>
        <v>20375.019624960005</v>
      </c>
      <c r="X37" s="8">
        <f>FC_IND_E!X37+FC_TRA_E!X37+FC_OTH_E!X37</f>
        <v>24018.768080999995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89.928971999999987</v>
      </c>
      <c r="D38" s="8">
        <f>FC_IND_E!D38+FC_TRA_E!D38+FC_OTH_E!D38</f>
        <v>86.82811199999999</v>
      </c>
      <c r="E38" s="8">
        <f>FC_IND_E!E38+FC_TRA_E!E38+FC_OTH_E!E38</f>
        <v>83.727000000000032</v>
      </c>
      <c r="F38" s="8">
        <f>FC_IND_E!F38+FC_TRA_E!F38+FC_OTH_E!F38</f>
        <v>67.758515999999986</v>
      </c>
      <c r="G38" s="8">
        <f>FC_IND_E!G38+FC_TRA_E!G38+FC_OTH_E!G38</f>
        <v>70.838459999999969</v>
      </c>
      <c r="H38" s="8">
        <f>FC_IND_E!H38+FC_TRA_E!H38+FC_OTH_E!H38</f>
        <v>70.838459999999984</v>
      </c>
      <c r="I38" s="8">
        <f>FC_IND_E!I38+FC_TRA_E!I38+FC_OTH_E!I38</f>
        <v>70.838459999999984</v>
      </c>
      <c r="J38" s="8">
        <f>FC_IND_E!J38+FC_TRA_E!J38+FC_OTH_E!J38</f>
        <v>70.838459999999984</v>
      </c>
      <c r="K38" s="8">
        <f>FC_IND_E!K38+FC_TRA_E!K38+FC_OTH_E!K38</f>
        <v>64.678572000000003</v>
      </c>
      <c r="L38" s="8">
        <f>FC_IND_E!L38+FC_TRA_E!L38+FC_OTH_E!L38</f>
        <v>83.158235999999988</v>
      </c>
      <c r="M38" s="8">
        <f>FC_IND_E!M38+FC_TRA_E!M38+FC_OTH_E!M38</f>
        <v>70.838459999999984</v>
      </c>
      <c r="N38" s="8">
        <f>FC_IND_E!N38+FC_TRA_E!N38+FC_OTH_E!N38</f>
        <v>86.23818</v>
      </c>
      <c r="O38" s="8">
        <f>FC_IND_E!O38+FC_TRA_E!O38+FC_OTH_E!O38</f>
        <v>73.918403999999981</v>
      </c>
      <c r="P38" s="8">
        <f>FC_IND_E!P38+FC_TRA_E!P38+FC_OTH_E!P38</f>
        <v>73.918403999999981</v>
      </c>
      <c r="Q38" s="8">
        <f>FC_IND_E!Q38+FC_TRA_E!Q38+FC_OTH_E!Q38</f>
        <v>61.598628000000012</v>
      </c>
      <c r="R38" s="8">
        <f>FC_IND_E!R38+FC_TRA_E!R38+FC_OTH_E!R38</f>
        <v>61.598628000000005</v>
      </c>
      <c r="S38" s="8">
        <f>FC_IND_E!S38+FC_TRA_E!S38+FC_OTH_E!S38</f>
        <v>55.438739999999981</v>
      </c>
      <c r="T38" s="8">
        <f>FC_IND_E!T38+FC_TRA_E!T38+FC_OTH_E!T38</f>
        <v>55.438739999999981</v>
      </c>
      <c r="U38" s="8">
        <f>FC_IND_E!U38+FC_TRA_E!U38+FC_OTH_E!U38</f>
        <v>54.345311999999979</v>
      </c>
      <c r="V38" s="8">
        <f>FC_IND_E!V38+FC_TRA_E!V38+FC_OTH_E!V38</f>
        <v>53.612244000000004</v>
      </c>
      <c r="W38" s="8">
        <f>FC_IND_E!W38+FC_TRA_E!W38+FC_OTH_E!W38</f>
        <v>48.154680000000013</v>
      </c>
      <c r="X38" s="8">
        <f>FC_IND_E!X38+FC_TRA_E!X38+FC_OTH_E!X38</f>
        <v>62.140680000000003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4930.5784500000009</v>
      </c>
      <c r="D40" s="8">
        <f>FC_IND_E!D40+FC_TRA_E!D40+FC_OTH_E!D40</f>
        <v>4889.3581799999993</v>
      </c>
      <c r="E40" s="8">
        <f>FC_IND_E!E40+FC_TRA_E!E40+FC_OTH_E!E40</f>
        <v>4493.0094300000001</v>
      </c>
      <c r="F40" s="8">
        <f>FC_IND_E!F40+FC_TRA_E!F40+FC_OTH_E!F40</f>
        <v>4417.8337522800011</v>
      </c>
      <c r="G40" s="8">
        <f>FC_IND_E!G40+FC_TRA_E!G40+FC_OTH_E!G40</f>
        <v>4260.1642135200009</v>
      </c>
      <c r="H40" s="8">
        <f>FC_IND_E!H40+FC_TRA_E!H40+FC_OTH_E!H40</f>
        <v>4093.2204375600004</v>
      </c>
      <c r="I40" s="8">
        <f>FC_IND_E!I40+FC_TRA_E!I40+FC_OTH_E!I40</f>
        <v>4105.5867773999998</v>
      </c>
      <c r="J40" s="8">
        <f>FC_IND_E!J40+FC_TRA_E!J40+FC_OTH_E!J40</f>
        <v>4053.0303507600011</v>
      </c>
      <c r="K40" s="8">
        <f>FC_IND_E!K40+FC_TRA_E!K40+FC_OTH_E!K40</f>
        <v>4102.4949336</v>
      </c>
      <c r="L40" s="8">
        <f>FC_IND_E!L40+FC_TRA_E!L40+FC_OTH_E!L40</f>
        <v>3861.3538951200007</v>
      </c>
      <c r="M40" s="8">
        <f>FC_IND_E!M40+FC_TRA_E!M40+FC_OTH_E!M40</f>
        <v>3774.7900339200005</v>
      </c>
      <c r="N40" s="8">
        <f>FC_IND_E!N40+FC_TRA_E!N40+FC_OTH_E!N40</f>
        <v>6128.5031708400011</v>
      </c>
      <c r="O40" s="8">
        <f>FC_IND_E!O40+FC_TRA_E!O40+FC_OTH_E!O40</f>
        <v>5883.2685777600018</v>
      </c>
      <c r="P40" s="8">
        <f>FC_IND_E!P40+FC_TRA_E!P40+FC_OTH_E!P40</f>
        <v>5833.24723008</v>
      </c>
      <c r="Q40" s="8">
        <f>FC_IND_E!Q40+FC_TRA_E!Q40+FC_OTH_E!Q40</f>
        <v>5592.5231828399983</v>
      </c>
      <c r="R40" s="8">
        <f>FC_IND_E!R40+FC_TRA_E!R40+FC_OTH_E!R40</f>
        <v>5503.3349428800038</v>
      </c>
      <c r="S40" s="8">
        <f>FC_IND_E!S40+FC_TRA_E!S40+FC_OTH_E!S40</f>
        <v>5226.0036721200004</v>
      </c>
      <c r="T40" s="8">
        <f>FC_IND_E!T40+FC_TRA_E!T40+FC_OTH_E!T40</f>
        <v>5402.6707726800005</v>
      </c>
      <c r="U40" s="8">
        <f>FC_IND_E!U40+FC_TRA_E!U40+FC_OTH_E!U40</f>
        <v>5700.032118000001</v>
      </c>
      <c r="V40" s="8">
        <f>FC_IND_E!V40+FC_TRA_E!V40+FC_OTH_E!V40</f>
        <v>5756.4745095599992</v>
      </c>
      <c r="W40" s="8">
        <f>FC_IND_E!W40+FC_TRA_E!W40+FC_OTH_E!W40</f>
        <v>3797.4512170799999</v>
      </c>
      <c r="X40" s="8">
        <f>FC_IND_E!X40+FC_TRA_E!X40+FC_OTH_E!X40</f>
        <v>4941.1600880400019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352.71272628000008</v>
      </c>
      <c r="D41" s="8">
        <f>FC_IND_E!D41+FC_TRA_E!D41+FC_OTH_E!D41</f>
        <v>308.62347372000011</v>
      </c>
      <c r="E41" s="8">
        <f>FC_IND_E!E41+FC_TRA_E!E41+FC_OTH_E!E41</f>
        <v>333.81740627999994</v>
      </c>
      <c r="F41" s="8">
        <f>FC_IND_E!F41+FC_TRA_E!F41+FC_OTH_E!F41</f>
        <v>383.35291128000006</v>
      </c>
      <c r="G41" s="8">
        <f>FC_IND_E!G41+FC_TRA_E!G41+FC_OTH_E!G41</f>
        <v>404.99374715999988</v>
      </c>
      <c r="H41" s="8">
        <f>FC_IND_E!H41+FC_TRA_E!H41+FC_OTH_E!H41</f>
        <v>463.73334372000033</v>
      </c>
      <c r="I41" s="8">
        <f>FC_IND_E!I41+FC_TRA_E!I41+FC_OTH_E!I41</f>
        <v>565.75487088000023</v>
      </c>
      <c r="J41" s="8">
        <f>FC_IND_E!J41+FC_TRA_E!J41+FC_OTH_E!J41</f>
        <v>510.10685928000015</v>
      </c>
      <c r="K41" s="8">
        <f>FC_IND_E!K41+FC_TRA_E!K41+FC_OTH_E!K41</f>
        <v>550.29694608000011</v>
      </c>
      <c r="L41" s="8">
        <f>FC_IND_E!L41+FC_TRA_E!L41+FC_OTH_E!L41</f>
        <v>717.2409808799996</v>
      </c>
      <c r="M41" s="8">
        <f>FC_IND_E!M41+FC_TRA_E!M41+FC_OTH_E!M41</f>
        <v>723.42415079999989</v>
      </c>
      <c r="N41" s="8">
        <f>FC_IND_E!N41+FC_TRA_E!N41+FC_OTH_E!N41</f>
        <v>624.49446743999988</v>
      </c>
      <c r="O41" s="8">
        <f>FC_IND_E!O41+FC_TRA_E!O41+FC_OTH_E!O41</f>
        <v>609.03654263999999</v>
      </c>
      <c r="P41" s="8">
        <f>FC_IND_E!P41+FC_TRA_E!P41+FC_OTH_E!P41</f>
        <v>553.38853103999998</v>
      </c>
      <c r="Q41" s="8">
        <f>FC_IND_E!Q41+FC_TRA_E!Q41+FC_OTH_E!Q41</f>
        <v>417.36008700000002</v>
      </c>
      <c r="R41" s="8">
        <f>FC_IND_E!R41+FC_TRA_E!R41+FC_OTH_E!R41</f>
        <v>473.00809860000015</v>
      </c>
      <c r="S41" s="8">
        <f>FC_IND_E!S41+FC_TRA_E!S41+FC_OTH_E!S41</f>
        <v>516.28977035999969</v>
      </c>
      <c r="T41" s="8">
        <f>FC_IND_E!T41+FC_TRA_E!T41+FC_OTH_E!T41</f>
        <v>544.11377615999982</v>
      </c>
      <c r="U41" s="8">
        <f>FC_IND_E!U41+FC_TRA_E!U41+FC_OTH_E!U41</f>
        <v>507.28420907999936</v>
      </c>
      <c r="V41" s="8">
        <f>FC_IND_E!V41+FC_TRA_E!V41+FC_OTH_E!V41</f>
        <v>528.43040172000019</v>
      </c>
      <c r="W41" s="8">
        <f>FC_IND_E!W41+FC_TRA_E!W41+FC_OTH_E!W41</f>
        <v>484.98177816000003</v>
      </c>
      <c r="X41" s="8">
        <f>FC_IND_E!X41+FC_TRA_E!X41+FC_OTH_E!X41</f>
        <v>529.89284772000042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135398.63187396</v>
      </c>
      <c r="D43" s="8">
        <f>FC_IND_E!D43+FC_TRA_E!D43+FC_OTH_E!D43</f>
        <v>144724.93253712004</v>
      </c>
      <c r="E43" s="8">
        <f>FC_IND_E!E43+FC_TRA_E!E43+FC_OTH_E!E43</f>
        <v>143154.08666676001</v>
      </c>
      <c r="F43" s="8">
        <f>FC_IND_E!F43+FC_TRA_E!F43+FC_OTH_E!F43</f>
        <v>144575.26470504</v>
      </c>
      <c r="G43" s="8">
        <f>FC_IND_E!G43+FC_TRA_E!G43+FC_OTH_E!G43</f>
        <v>146426.18456700005</v>
      </c>
      <c r="H43" s="8">
        <f>FC_IND_E!H43+FC_TRA_E!H43+FC_OTH_E!H43</f>
        <v>145432.21786703999</v>
      </c>
      <c r="I43" s="8">
        <f>FC_IND_E!I43+FC_TRA_E!I43+FC_OTH_E!I43</f>
        <v>144234.11654496001</v>
      </c>
      <c r="J43" s="8">
        <f>FC_IND_E!J43+FC_TRA_E!J43+FC_OTH_E!J43</f>
        <v>140196.17816100002</v>
      </c>
      <c r="K43" s="8">
        <f>FC_IND_E!K43+FC_TRA_E!K43+FC_OTH_E!K43</f>
        <v>141323.705991</v>
      </c>
      <c r="L43" s="8">
        <f>FC_IND_E!L43+FC_TRA_E!L43+FC_OTH_E!L43</f>
        <v>139505.19080003997</v>
      </c>
      <c r="M43" s="8">
        <f>FC_IND_E!M43+FC_TRA_E!M43+FC_OTH_E!M43</f>
        <v>138692.38508423994</v>
      </c>
      <c r="N43" s="8">
        <f>FC_IND_E!N43+FC_TRA_E!N43+FC_OTH_E!N43</f>
        <v>137959.71327216001</v>
      </c>
      <c r="O43" s="8">
        <f>FC_IND_E!O43+FC_TRA_E!O43+FC_OTH_E!O43</f>
        <v>138552.61698252003</v>
      </c>
      <c r="P43" s="8">
        <f>FC_IND_E!P43+FC_TRA_E!P43+FC_OTH_E!P43</f>
        <v>139626.71491859999</v>
      </c>
      <c r="Q43" s="8">
        <f>FC_IND_E!Q43+FC_TRA_E!Q43+FC_OTH_E!Q43</f>
        <v>135680.18238216001</v>
      </c>
      <c r="R43" s="8">
        <f>FC_IND_E!R43+FC_TRA_E!R43+FC_OTH_E!R43</f>
        <v>137410.90205544</v>
      </c>
      <c r="S43" s="8">
        <f>FC_IND_E!S43+FC_TRA_E!S43+FC_OTH_E!S43</f>
        <v>134581.89064787998</v>
      </c>
      <c r="T43" s="8">
        <f>FC_IND_E!T43+FC_TRA_E!T43+FC_OTH_E!T43</f>
        <v>134449.38962207999</v>
      </c>
      <c r="U43" s="8">
        <f>FC_IND_E!U43+FC_TRA_E!U43+FC_OTH_E!U43</f>
        <v>129139.80204995995</v>
      </c>
      <c r="V43" s="8">
        <f>FC_IND_E!V43+FC_TRA_E!V43+FC_OTH_E!V43</f>
        <v>126032.59357415998</v>
      </c>
      <c r="W43" s="8">
        <f>FC_IND_E!W43+FC_TRA_E!W43+FC_OTH_E!W43</f>
        <v>111809.45748492</v>
      </c>
      <c r="X43" s="8">
        <f>FC_IND_E!X43+FC_TRA_E!X43+FC_OTH_E!X43</f>
        <v>119113.95022955998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9058.8031819200005</v>
      </c>
      <c r="D44" s="8">
        <f>FC_IND_E!D44+FC_TRA_E!D44+FC_OTH_E!D44</f>
        <v>9036.9143380800015</v>
      </c>
      <c r="E44" s="8">
        <f>FC_IND_E!E44+FC_TRA_E!E44+FC_OTH_E!E44</f>
        <v>7523.4652955999991</v>
      </c>
      <c r="F44" s="8">
        <f>FC_IND_E!F44+FC_TRA_E!F44+FC_OTH_E!F44</f>
        <v>7473.9311841599992</v>
      </c>
      <c r="G44" s="8">
        <f>FC_IND_E!G44+FC_TRA_E!G44+FC_OTH_E!G44</f>
        <v>6885.6761685600004</v>
      </c>
      <c r="H44" s="8">
        <f>FC_IND_E!H44+FC_TRA_E!H44+FC_OTH_E!H44</f>
        <v>6028.062930000001</v>
      </c>
      <c r="I44" s="8">
        <f>FC_IND_E!I44+FC_TRA_E!I44+FC_OTH_E!I44</f>
        <v>6145.7136544800014</v>
      </c>
      <c r="J44" s="8">
        <f>FC_IND_E!J44+FC_TRA_E!J44+FC_OTH_E!J44</f>
        <v>5151.8733199200014</v>
      </c>
      <c r="K44" s="8">
        <f>FC_IND_E!K44+FC_TRA_E!K44+FC_OTH_E!K44</f>
        <v>4752.4793817600012</v>
      </c>
      <c r="L44" s="8">
        <f>FC_IND_E!L44+FC_TRA_E!L44+FC_OTH_E!L44</f>
        <v>3867.0007500000011</v>
      </c>
      <c r="M44" s="8">
        <f>FC_IND_E!M44+FC_TRA_E!M44+FC_OTH_E!M44</f>
        <v>3176.5756910400009</v>
      </c>
      <c r="N44" s="8">
        <f>FC_IND_E!N44+FC_TRA_E!N44+FC_OTH_E!N44</f>
        <v>3097.421033040001</v>
      </c>
      <c r="O44" s="8">
        <f>FC_IND_E!O44+FC_TRA_E!O44+FC_OTH_E!O44</f>
        <v>2626.5695882400009</v>
      </c>
      <c r="P44" s="8">
        <f>FC_IND_E!P44+FC_TRA_E!P44+FC_OTH_E!P44</f>
        <v>2222.1852076800005</v>
      </c>
      <c r="Q44" s="8">
        <f>FC_IND_E!Q44+FC_TRA_E!Q44+FC_OTH_E!Q44</f>
        <v>1697.7404239200007</v>
      </c>
      <c r="R44" s="8">
        <f>FC_IND_E!R44+FC_TRA_E!R44+FC_OTH_E!R44</f>
        <v>1753.2990108000006</v>
      </c>
      <c r="S44" s="8">
        <f>FC_IND_E!S44+FC_TRA_E!S44+FC_OTH_E!S44</f>
        <v>1410.7930509600001</v>
      </c>
      <c r="T44" s="8">
        <f>FC_IND_E!T44+FC_TRA_E!T44+FC_OTH_E!T44</f>
        <v>1039.2232672800001</v>
      </c>
      <c r="U44" s="8">
        <f>FC_IND_E!U44+FC_TRA_E!U44+FC_OTH_E!U44</f>
        <v>830.94655464000016</v>
      </c>
      <c r="V44" s="8">
        <f>FC_IND_E!V44+FC_TRA_E!V44+FC_OTH_E!V44</f>
        <v>684.50897448000012</v>
      </c>
      <c r="W44" s="8">
        <f>FC_IND_E!W44+FC_TRA_E!W44+FC_OTH_E!W44</f>
        <v>578.84840784000005</v>
      </c>
      <c r="X44" s="8">
        <f>FC_IND_E!X44+FC_TRA_E!X44+FC_OTH_E!X44</f>
        <v>579.01029768000012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3213.1122660000001</v>
      </c>
      <c r="D48" s="8">
        <f>FC_IND_E!D48+FC_TRA_E!D48+FC_OTH_E!D48</f>
        <v>3938.7563279999995</v>
      </c>
      <c r="E48" s="8">
        <f>FC_IND_E!E48+FC_TRA_E!E48+FC_OTH_E!E48</f>
        <v>3111.7125779999992</v>
      </c>
      <c r="F48" s="8">
        <f>FC_IND_E!F48+FC_TRA_E!F48+FC_OTH_E!F48</f>
        <v>2967.1202339999995</v>
      </c>
      <c r="G48" s="8">
        <f>FC_IND_E!G48+FC_TRA_E!G48+FC_OTH_E!G48</f>
        <v>3310.3203119999994</v>
      </c>
      <c r="H48" s="8">
        <f>FC_IND_E!H48+FC_TRA_E!H48+FC_OTH_E!H48</f>
        <v>3460.0797269999998</v>
      </c>
      <c r="I48" s="8">
        <f>FC_IND_E!I48+FC_TRA_E!I48+FC_OTH_E!I48</f>
        <v>3956.1599609999998</v>
      </c>
      <c r="J48" s="8">
        <f>FC_IND_E!J48+FC_TRA_E!J48+FC_OTH_E!J48</f>
        <v>3447.6002729999996</v>
      </c>
      <c r="K48" s="8">
        <f>FC_IND_E!K48+FC_TRA_E!K48+FC_OTH_E!K48</f>
        <v>3157.4401559999997</v>
      </c>
      <c r="L48" s="8">
        <f>FC_IND_E!L48+FC_TRA_E!L48+FC_OTH_E!L48</f>
        <v>3441.3601950000002</v>
      </c>
      <c r="M48" s="8">
        <f>FC_IND_E!M48+FC_TRA_E!M48+FC_OTH_E!M48</f>
        <v>3104.3998440000005</v>
      </c>
      <c r="N48" s="8">
        <f>FC_IND_E!N48+FC_TRA_E!N48+FC_OTH_E!N48</f>
        <v>2467.2400739999998</v>
      </c>
      <c r="O48" s="8">
        <f>FC_IND_E!O48+FC_TRA_E!O48+FC_OTH_E!O48</f>
        <v>2310.0482340000003</v>
      </c>
      <c r="P48" s="8">
        <f>FC_IND_E!P48+FC_TRA_E!P48+FC_OTH_E!P48</f>
        <v>2579.87808</v>
      </c>
      <c r="Q48" s="8">
        <f>FC_IND_E!Q48+FC_TRA_E!Q48+FC_OTH_E!Q48</f>
        <v>2585.3849190000001</v>
      </c>
      <c r="R48" s="8">
        <f>FC_IND_E!R48+FC_TRA_E!R48+FC_OTH_E!R48</f>
        <v>2245.3452450000004</v>
      </c>
      <c r="S48" s="8">
        <f>FC_IND_E!S48+FC_TRA_E!S48+FC_OTH_E!S48</f>
        <v>2191.5344879999998</v>
      </c>
      <c r="T48" s="8">
        <f>FC_IND_E!T48+FC_TRA_E!T48+FC_OTH_E!T48</f>
        <v>1753.555284</v>
      </c>
      <c r="U48" s="8">
        <f>FC_IND_E!U48+FC_TRA_E!U48+FC_OTH_E!U48</f>
        <v>1748.3169599999999</v>
      </c>
      <c r="V48" s="8">
        <f>FC_IND_E!V48+FC_TRA_E!V48+FC_OTH_E!V48</f>
        <v>1776.9276719999998</v>
      </c>
      <c r="W48" s="8">
        <f>FC_IND_E!W48+FC_TRA_E!W48+FC_OTH_E!W48</f>
        <v>1820.2954770000001</v>
      </c>
      <c r="X48" s="8">
        <f>FC_IND_E!X48+FC_TRA_E!X48+FC_OTH_E!X48</f>
        <v>1706.3777250000001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851.5848279600001</v>
      </c>
      <c r="E50" s="8">
        <f>FC_IND_E!E50+FC_TRA_E!E50+FC_OTH_E!E50</f>
        <v>1175.7176038800003</v>
      </c>
      <c r="F50" s="8">
        <f>FC_IND_E!F50+FC_TRA_E!F50+FC_OTH_E!F50</f>
        <v>715.42591452000011</v>
      </c>
      <c r="G50" s="8">
        <f>FC_IND_E!G50+FC_TRA_E!G50+FC_OTH_E!G50</f>
        <v>662.64859511999998</v>
      </c>
      <c r="H50" s="8">
        <f>FC_IND_E!H50+FC_TRA_E!H50+FC_OTH_E!H50</f>
        <v>137.80737179999994</v>
      </c>
      <c r="I50" s="8">
        <f>FC_IND_E!I50+FC_TRA_E!I50+FC_OTH_E!I50</f>
        <v>58.641524640000014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70053.273659159997</v>
      </c>
      <c r="D51" s="27">
        <f>FC_IND_E!D51+FC_TRA_E!D51+FC_OTH_E!D51</f>
        <v>72442.455410159979</v>
      </c>
      <c r="E51" s="27">
        <f>FC_IND_E!E51+FC_TRA_E!E51+FC_OTH_E!E51</f>
        <v>71769.524286240005</v>
      </c>
      <c r="F51" s="27">
        <f>FC_IND_E!F51+FC_TRA_E!F51+FC_OTH_E!F51</f>
        <v>75537.074151000008</v>
      </c>
      <c r="G51" s="27">
        <f>FC_IND_E!G51+FC_TRA_E!G51+FC_OTH_E!G51</f>
        <v>76942.538430119981</v>
      </c>
      <c r="H51" s="27">
        <f>FC_IND_E!H51+FC_TRA_E!H51+FC_OTH_E!H51</f>
        <v>78318.264503159997</v>
      </c>
      <c r="I51" s="27">
        <f>FC_IND_E!I51+FC_TRA_E!I51+FC_OTH_E!I51</f>
        <v>76211.967114360014</v>
      </c>
      <c r="J51" s="27">
        <f>FC_IND_E!J51+FC_TRA_E!J51+FC_OTH_E!J51</f>
        <v>72517.734788400005</v>
      </c>
      <c r="K51" s="27">
        <f>FC_IND_E!K51+FC_TRA_E!K51+FC_OTH_E!K51</f>
        <v>74888.372976119994</v>
      </c>
      <c r="L51" s="27">
        <f>FC_IND_E!L51+FC_TRA_E!L51+FC_OTH_E!L51</f>
        <v>70535.465882639983</v>
      </c>
      <c r="M51" s="27">
        <f>FC_IND_E!M51+FC_TRA_E!M51+FC_OTH_E!M51</f>
        <v>75176.812652040026</v>
      </c>
      <c r="N51" s="27">
        <f>FC_IND_E!N51+FC_TRA_E!N51+FC_OTH_E!N51</f>
        <v>70680.898692360002</v>
      </c>
      <c r="O51" s="27">
        <f>FC_IND_E!O51+FC_TRA_E!O51+FC_OTH_E!O51</f>
        <v>75187.751613479995</v>
      </c>
      <c r="P51" s="27">
        <f>FC_IND_E!P51+FC_TRA_E!P51+FC_OTH_E!P51</f>
        <v>78116.209985879977</v>
      </c>
      <c r="Q51" s="27">
        <f>FC_IND_E!Q51+FC_TRA_E!Q51+FC_OTH_E!Q51</f>
        <v>65600.202888</v>
      </c>
      <c r="R51" s="27">
        <f>FC_IND_E!R51+FC_TRA_E!R51+FC_OTH_E!R51</f>
        <v>67309.179319799994</v>
      </c>
      <c r="S51" s="27">
        <f>FC_IND_E!S51+FC_TRA_E!S51+FC_OTH_E!S51</f>
        <v>70610.193910080023</v>
      </c>
      <c r="T51" s="27">
        <f>FC_IND_E!T51+FC_TRA_E!T51+FC_OTH_E!T51</f>
        <v>68731.893002520053</v>
      </c>
      <c r="U51" s="27">
        <f>FC_IND_E!U51+FC_TRA_E!U51+FC_OTH_E!U51</f>
        <v>67598.699279759996</v>
      </c>
      <c r="V51" s="27">
        <f>FC_IND_E!V51+FC_TRA_E!V51+FC_OTH_E!V51</f>
        <v>66384.545851800023</v>
      </c>
      <c r="W51" s="27">
        <f>FC_IND_E!W51+FC_TRA_E!W51+FC_OTH_E!W51</f>
        <v>62169.206033880015</v>
      </c>
      <c r="X51" s="27">
        <f>FC_IND_E!X51+FC_TRA_E!X51+FC_OTH_E!X51</f>
        <v>67776.365107439997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681.33557572646339</v>
      </c>
      <c r="D52" s="27">
        <f t="shared" si="16"/>
        <v>794.5476621032974</v>
      </c>
      <c r="E52" s="27">
        <f t="shared" si="16"/>
        <v>926.49211818266087</v>
      </c>
      <c r="F52" s="27">
        <f t="shared" si="16"/>
        <v>1062.145959199612</v>
      </c>
      <c r="G52" s="27">
        <f t="shared" si="16"/>
        <v>1129.8210588374241</v>
      </c>
      <c r="H52" s="27">
        <f t="shared" si="16"/>
        <v>282.95142785624927</v>
      </c>
      <c r="I52" s="27">
        <f t="shared" si="16"/>
        <v>247.09930258895747</v>
      </c>
      <c r="J52" s="27">
        <f t="shared" si="16"/>
        <v>446.33663569986987</v>
      </c>
      <c r="K52" s="27">
        <f t="shared" si="16"/>
        <v>515.13516424930981</v>
      </c>
      <c r="L52" s="27">
        <f t="shared" si="16"/>
        <v>722.59273995321371</v>
      </c>
      <c r="M52" s="27">
        <f t="shared" si="16"/>
        <v>641.18898376232107</v>
      </c>
      <c r="N52" s="27">
        <f t="shared" si="16"/>
        <v>2460.3939039551351</v>
      </c>
      <c r="O52" s="27">
        <f t="shared" si="16"/>
        <v>2388.1532752379621</v>
      </c>
      <c r="P52" s="27">
        <f t="shared" si="16"/>
        <v>2536.7582913462315</v>
      </c>
      <c r="Q52" s="27">
        <f t="shared" si="16"/>
        <v>2494.1867630228217</v>
      </c>
      <c r="R52" s="27">
        <f t="shared" si="16"/>
        <v>2347.4358116719504</v>
      </c>
      <c r="S52" s="27">
        <f t="shared" si="16"/>
        <v>2701.7246467808473</v>
      </c>
      <c r="T52" s="27">
        <f t="shared" si="16"/>
        <v>2339.8953748261015</v>
      </c>
      <c r="U52" s="27">
        <f t="shared" si="16"/>
        <v>2499.474706928012</v>
      </c>
      <c r="V52" s="27">
        <f t="shared" si="16"/>
        <v>2648.2623415446969</v>
      </c>
      <c r="W52" s="27">
        <f t="shared" si="16"/>
        <v>2226.1895591958996</v>
      </c>
      <c r="X52" s="27">
        <f t="shared" ref="X52" si="17">SUM(X53:X54)</f>
        <v>2788.8166420193838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22.403581200000009</v>
      </c>
      <c r="K53" s="8">
        <f>FC_IND_E!K53+FC_TRA_E!K53+FC_OTH_E!K53</f>
        <v>27.430088400000013</v>
      </c>
      <c r="L53" s="8">
        <f>FC_IND_E!L53+FC_TRA_E!L53+FC_OTH_E!L53</f>
        <v>38.887477200000006</v>
      </c>
      <c r="M53" s="8">
        <f>FC_IND_E!M53+FC_TRA_E!M53+FC_OTH_E!M53</f>
        <v>32.741279999999996</v>
      </c>
      <c r="N53" s="8">
        <f>FC_IND_E!N53+FC_TRA_E!N53+FC_OTH_E!N53</f>
        <v>2135.1360888000004</v>
      </c>
      <c r="O53" s="8">
        <f>FC_IND_E!O53+FC_TRA_E!O53+FC_OTH_E!O53</f>
        <v>2042.1565164000001</v>
      </c>
      <c r="P53" s="8">
        <f>FC_IND_E!P53+FC_TRA_E!P53+FC_OTH_E!P53</f>
        <v>2101.7353500000004</v>
      </c>
      <c r="Q53" s="8">
        <f>FC_IND_E!Q53+FC_TRA_E!Q53+FC_OTH_E!Q53</f>
        <v>2127.2117724000009</v>
      </c>
      <c r="R53" s="8">
        <f>FC_IND_E!R53+FC_TRA_E!R53+FC_OTH_E!R53</f>
        <v>2087.2782216000005</v>
      </c>
      <c r="S53" s="8">
        <f>FC_IND_E!S53+FC_TRA_E!S53+FC_OTH_E!S53</f>
        <v>2391.3556524000005</v>
      </c>
      <c r="T53" s="8">
        <f>FC_IND_E!T53+FC_TRA_E!T53+FC_OTH_E!T53</f>
        <v>1966.4726796000004</v>
      </c>
      <c r="U53" s="8">
        <f>FC_IND_E!U53+FC_TRA_E!U53+FC_OTH_E!U53</f>
        <v>2208.3684480000002</v>
      </c>
      <c r="V53" s="8">
        <f>FC_IND_E!V53+FC_TRA_E!V53+FC_OTH_E!V53</f>
        <v>2353.6995767999997</v>
      </c>
      <c r="W53" s="8">
        <f>FC_IND_E!W53+FC_TRA_E!W53+FC_OTH_E!W53</f>
        <v>1853.4931272000001</v>
      </c>
      <c r="X53" s="8">
        <f>FC_IND_E!X53+FC_TRA_E!X53+FC_OTH_E!X53</f>
        <v>2330.1639504000004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681.33557572646339</v>
      </c>
      <c r="D54" s="45">
        <f>FC_IND_E!D54+FC_TRA_E!D54+FC_OTH_E!D54</f>
        <v>794.5476621032974</v>
      </c>
      <c r="E54" s="45">
        <f>FC_IND_E!E54+FC_TRA_E!E54+FC_OTH_E!E54</f>
        <v>926.49211818266087</v>
      </c>
      <c r="F54" s="45">
        <f>FC_IND_E!F54+FC_TRA_E!F54+FC_OTH_E!F54</f>
        <v>1062.145959199612</v>
      </c>
      <c r="G54" s="45">
        <f>FC_IND_E!G54+FC_TRA_E!G54+FC_OTH_E!G54</f>
        <v>1129.8210588374241</v>
      </c>
      <c r="H54" s="45">
        <f>FC_IND_E!H54+FC_TRA_E!H54+FC_OTH_E!H54</f>
        <v>282.95142785624927</v>
      </c>
      <c r="I54" s="45">
        <f>FC_IND_E!I54+FC_TRA_E!I54+FC_OTH_E!I54</f>
        <v>247.09930258895747</v>
      </c>
      <c r="J54" s="45">
        <f>FC_IND_E!J54+FC_TRA_E!J54+FC_OTH_E!J54</f>
        <v>423.93305449986985</v>
      </c>
      <c r="K54" s="45">
        <f>FC_IND_E!K54+FC_TRA_E!K54+FC_OTH_E!K54</f>
        <v>487.70507584930976</v>
      </c>
      <c r="L54" s="45">
        <f>FC_IND_E!L54+FC_TRA_E!L54+FC_OTH_E!L54</f>
        <v>683.70526275321367</v>
      </c>
      <c r="M54" s="45">
        <f>FC_IND_E!M54+FC_TRA_E!M54+FC_OTH_E!M54</f>
        <v>608.44770376232111</v>
      </c>
      <c r="N54" s="45">
        <f>FC_IND_E!N54+FC_TRA_E!N54+FC_OTH_E!N54</f>
        <v>325.25781515513495</v>
      </c>
      <c r="O54" s="45">
        <f>FC_IND_E!O54+FC_TRA_E!O54+FC_OTH_E!O54</f>
        <v>345.99675883796209</v>
      </c>
      <c r="P54" s="45">
        <f>FC_IND_E!P54+FC_TRA_E!P54+FC_OTH_E!P54</f>
        <v>435.02294134623133</v>
      </c>
      <c r="Q54" s="45">
        <f>FC_IND_E!Q54+FC_TRA_E!Q54+FC_OTH_E!Q54</f>
        <v>366.97499062282066</v>
      </c>
      <c r="R54" s="45">
        <f>FC_IND_E!R54+FC_TRA_E!R54+FC_OTH_E!R54</f>
        <v>260.1575900719501</v>
      </c>
      <c r="S54" s="45">
        <f>FC_IND_E!S54+FC_TRA_E!S54+FC_OTH_E!S54</f>
        <v>310.36899438084669</v>
      </c>
      <c r="T54" s="45">
        <f>FC_IND_E!T54+FC_TRA_E!T54+FC_OTH_E!T54</f>
        <v>373.42269522610087</v>
      </c>
      <c r="U54" s="45">
        <f>FC_IND_E!U54+FC_TRA_E!U54+FC_OTH_E!U54</f>
        <v>291.10625892801204</v>
      </c>
      <c r="V54" s="45">
        <f>FC_IND_E!V54+FC_TRA_E!V54+FC_OTH_E!V54</f>
        <v>294.56276474469729</v>
      </c>
      <c r="W54" s="45">
        <f>FC_IND_E!W54+FC_TRA_E!W54+FC_OTH_E!W54</f>
        <v>372.6964319958995</v>
      </c>
      <c r="X54" s="45">
        <f>FC_IND_E!X54+FC_TRA_E!X54+FC_OTH_E!X54</f>
        <v>458.65269161938357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40549.962734640016</v>
      </c>
      <c r="D61" s="49">
        <f t="shared" si="18"/>
        <v>41211.457174800002</v>
      </c>
      <c r="E61" s="49">
        <f t="shared" si="18"/>
        <v>38994.72455448001</v>
      </c>
      <c r="F61" s="49">
        <f t="shared" si="18"/>
        <v>41495.130293760005</v>
      </c>
      <c r="G61" s="49">
        <f t="shared" si="18"/>
        <v>41935.004367840003</v>
      </c>
      <c r="H61" s="49">
        <f t="shared" si="18"/>
        <v>41699.863535759985</v>
      </c>
      <c r="I61" s="49">
        <f t="shared" si="18"/>
        <v>37522.712076480006</v>
      </c>
      <c r="J61" s="49">
        <f t="shared" si="18"/>
        <v>39079.446065280012</v>
      </c>
      <c r="K61" s="49">
        <f t="shared" si="18"/>
        <v>43382.848355280024</v>
      </c>
      <c r="L61" s="49">
        <f t="shared" si="18"/>
        <v>45647.595892799982</v>
      </c>
      <c r="M61" s="49">
        <f t="shared" si="18"/>
        <v>49737.755688479971</v>
      </c>
      <c r="N61" s="49">
        <f t="shared" si="18"/>
        <v>42452.411387759996</v>
      </c>
      <c r="O61" s="49">
        <f t="shared" si="18"/>
        <v>48293.689761360001</v>
      </c>
      <c r="P61" s="49">
        <f t="shared" si="18"/>
        <v>51817.736918879993</v>
      </c>
      <c r="Q61" s="49">
        <f t="shared" si="18"/>
        <v>45540.176034239994</v>
      </c>
      <c r="R61" s="49">
        <f t="shared" si="18"/>
        <v>48059.656683840003</v>
      </c>
      <c r="S61" s="49">
        <f t="shared" si="18"/>
        <v>51037.895867040017</v>
      </c>
      <c r="T61" s="49">
        <f t="shared" si="18"/>
        <v>49843.312265519991</v>
      </c>
      <c r="U61" s="49">
        <f t="shared" si="18"/>
        <v>50036.514030719984</v>
      </c>
      <c r="V61" s="49">
        <f t="shared" si="18"/>
        <v>50326.564130640014</v>
      </c>
      <c r="W61" s="49">
        <f t="shared" si="18"/>
        <v>45519.162693119993</v>
      </c>
      <c r="X61" s="49">
        <f t="shared" si="18"/>
        <v>50398.922972879991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38760.063955200007</v>
      </c>
      <c r="D62" s="52">
        <f>FC_IND_E!D62+FC_TRA_E!D62+FC_OTH_E!D62</f>
        <v>39310.7674176</v>
      </c>
      <c r="E62" s="52">
        <f>FC_IND_E!E62+FC_TRA_E!E62+FC_OTH_E!E62</f>
        <v>36911.279865600001</v>
      </c>
      <c r="F62" s="52">
        <f>FC_IND_E!F62+FC_TRA_E!F62+FC_OTH_E!F62</f>
        <v>39359.040134400006</v>
      </c>
      <c r="G62" s="52">
        <f>FC_IND_E!G62+FC_TRA_E!G62+FC_OTH_E!G62</f>
        <v>39646.431820800004</v>
      </c>
      <c r="H62" s="52">
        <f>FC_IND_E!H62+FC_TRA_E!H62+FC_OTH_E!H62</f>
        <v>39584.160403199989</v>
      </c>
      <c r="I62" s="52">
        <f>FC_IND_E!I62+FC_TRA_E!I62+FC_OTH_E!I62</f>
        <v>35061.935731200007</v>
      </c>
      <c r="J62" s="52">
        <f>FC_IND_E!J62+FC_TRA_E!J62+FC_OTH_E!J62</f>
        <v>34317.360000000008</v>
      </c>
      <c r="K62" s="52">
        <f>FC_IND_E!K62+FC_TRA_E!K62+FC_OTH_E!K62</f>
        <v>35987.168044800019</v>
      </c>
      <c r="L62" s="52">
        <f>FC_IND_E!L62+FC_TRA_E!L62+FC_OTH_E!L62</f>
        <v>37580.368492799986</v>
      </c>
      <c r="M62" s="52">
        <f>FC_IND_E!M62+FC_TRA_E!M62+FC_OTH_E!M62</f>
        <v>41869.29599999998</v>
      </c>
      <c r="N62" s="52">
        <f>FC_IND_E!N62+FC_TRA_E!N62+FC_OTH_E!N62</f>
        <v>34479.335519999986</v>
      </c>
      <c r="O62" s="52">
        <f>FC_IND_E!O62+FC_TRA_E!O62+FC_OTH_E!O62</f>
        <v>39532.726598399997</v>
      </c>
      <c r="P62" s="52">
        <f>FC_IND_E!P62+FC_TRA_E!P62+FC_OTH_E!P62</f>
        <v>42932.404972799995</v>
      </c>
      <c r="Q62" s="52">
        <f>FC_IND_E!Q62+FC_TRA_E!Q62+FC_OTH_E!Q62</f>
        <v>35766.027359999993</v>
      </c>
      <c r="R62" s="52">
        <f>FC_IND_E!R62+FC_TRA_E!R62+FC_OTH_E!R62</f>
        <v>38194.398547199999</v>
      </c>
      <c r="S62" s="52">
        <f>FC_IND_E!S62+FC_TRA_E!S62+FC_OTH_E!S62</f>
        <v>40675.125254400016</v>
      </c>
      <c r="T62" s="52">
        <f>FC_IND_E!T62+FC_TRA_E!T62+FC_OTH_E!T62</f>
        <v>38824.579583999999</v>
      </c>
      <c r="U62" s="52">
        <f>FC_IND_E!U62+FC_TRA_E!U62+FC_OTH_E!U62</f>
        <v>38749.819046399985</v>
      </c>
      <c r="V62" s="52">
        <f>FC_IND_E!V62+FC_TRA_E!V62+FC_OTH_E!V62</f>
        <v>38900.894457600007</v>
      </c>
      <c r="W62" s="52">
        <f>FC_IND_E!W62+FC_TRA_E!W62+FC_OTH_E!W62</f>
        <v>35525.620569599996</v>
      </c>
      <c r="X62" s="52">
        <f>FC_IND_E!X62+FC_TRA_E!X62+FC_OTH_E!X62</f>
        <v>39661.59536639999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356.69007359999983</v>
      </c>
      <c r="O63" s="52">
        <f>FC_IND_E!O63+FC_TRA_E!O63+FC_OTH_E!O63</f>
        <v>361.86393599999997</v>
      </c>
      <c r="P63" s="52">
        <f>FC_IND_E!P63+FC_TRA_E!P63+FC_OTH_E!P63</f>
        <v>357.83637119999992</v>
      </c>
      <c r="Q63" s="52">
        <f>FC_IND_E!Q63+FC_TRA_E!Q63+FC_OTH_E!Q63</f>
        <v>403.54715519999985</v>
      </c>
      <c r="R63" s="52">
        <f>FC_IND_E!R63+FC_TRA_E!R63+FC_OTH_E!R63</f>
        <v>471.21983999999986</v>
      </c>
      <c r="S63" s="52">
        <f>FC_IND_E!S63+FC_TRA_E!S63+FC_OTH_E!S63</f>
        <v>460.48826880000018</v>
      </c>
      <c r="T63" s="52">
        <f>FC_IND_E!T63+FC_TRA_E!T63+FC_OTH_E!T63</f>
        <v>382.88396160000008</v>
      </c>
      <c r="U63" s="52">
        <f>FC_IND_E!U63+FC_TRA_E!U63+FC_OTH_E!U63</f>
        <v>488.41390079999991</v>
      </c>
      <c r="V63" s="52">
        <f>FC_IND_E!V63+FC_TRA_E!V63+FC_OTH_E!V63</f>
        <v>360.2979072</v>
      </c>
      <c r="W63" s="52">
        <f>FC_IND_E!W63+FC_TRA_E!W63+FC_OTH_E!W63</f>
        <v>411.23577599999987</v>
      </c>
      <c r="X63" s="52">
        <f>FC_IND_E!X63+FC_TRA_E!X63+FC_OTH_E!X63</f>
        <v>326.40209279999988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186.40433448000002</v>
      </c>
      <c r="D64" s="52">
        <f>FC_IND_E!D64+FC_TRA_E!D64+FC_OTH_E!D64</f>
        <v>187.55106552000001</v>
      </c>
      <c r="E64" s="52">
        <f>FC_IND_E!E64+FC_TRA_E!E64+FC_OTH_E!E64</f>
        <v>202.29306551999997</v>
      </c>
      <c r="F64" s="52">
        <f>FC_IND_E!F64+FC_TRA_E!F64+FC_OTH_E!F64</f>
        <v>200.87331264000005</v>
      </c>
      <c r="G64" s="52">
        <f>FC_IND_E!G64+FC_TRA_E!G64+FC_OTH_E!G64</f>
        <v>201.03724368000002</v>
      </c>
      <c r="H64" s="52">
        <f>FC_IND_E!H64+FC_TRA_E!H64+FC_OTH_E!H64</f>
        <v>116.35270919999999</v>
      </c>
      <c r="I64" s="52">
        <f>FC_IND_E!I64+FC_TRA_E!I64+FC_OTH_E!I64</f>
        <v>131.47662528000001</v>
      </c>
      <c r="J64" s="52">
        <f>FC_IND_E!J64+FC_TRA_E!J64+FC_OTH_E!J64</f>
        <v>133.44222528000009</v>
      </c>
      <c r="K64" s="52">
        <f>FC_IND_E!K64+FC_TRA_E!K64+FC_OTH_E!K64</f>
        <v>129.07446551999999</v>
      </c>
      <c r="L64" s="52">
        <f>FC_IND_E!L64+FC_TRA_E!L64+FC_OTH_E!L64</f>
        <v>130.22100000000003</v>
      </c>
      <c r="M64" s="52">
        <f>FC_IND_E!M64+FC_TRA_E!M64+FC_OTH_E!M64</f>
        <v>138.73873104000006</v>
      </c>
      <c r="N64" s="52">
        <f>FC_IND_E!N64+FC_TRA_E!N64+FC_OTH_E!N64</f>
        <v>112.62475223999999</v>
      </c>
      <c r="O64" s="52">
        <f>FC_IND_E!O64+FC_TRA_E!O64+FC_OTH_E!O64</f>
        <v>154.14176231999994</v>
      </c>
      <c r="P64" s="52">
        <f>FC_IND_E!P64+FC_TRA_E!P64+FC_OTH_E!P64</f>
        <v>179.09603712000006</v>
      </c>
      <c r="Q64" s="52">
        <f>FC_IND_E!Q64+FC_TRA_E!Q64+FC_OTH_E!Q64</f>
        <v>247.24299600000003</v>
      </c>
      <c r="R64" s="52">
        <f>FC_IND_E!R64+FC_TRA_E!R64+FC_OTH_E!R64</f>
        <v>273.23884224000017</v>
      </c>
      <c r="S64" s="52">
        <f>FC_IND_E!S64+FC_TRA_E!S64+FC_OTH_E!S64</f>
        <v>354.47473152000009</v>
      </c>
      <c r="T64" s="52">
        <f>FC_IND_E!T64+FC_TRA_E!T64+FC_OTH_E!T64</f>
        <v>429.23219975999996</v>
      </c>
      <c r="U64" s="52">
        <f>FC_IND_E!U64+FC_TRA_E!U64+FC_OTH_E!U64</f>
        <v>454.73841504000029</v>
      </c>
      <c r="V64" s="52">
        <f>FC_IND_E!V64+FC_TRA_E!V64+FC_OTH_E!V64</f>
        <v>491.9430952799998</v>
      </c>
      <c r="W64" s="52">
        <f>FC_IND_E!W64+FC_TRA_E!W64+FC_OTH_E!W64</f>
        <v>531.91062288000001</v>
      </c>
      <c r="X64" s="52">
        <f>FC_IND_E!X64+FC_TRA_E!X64+FC_OTH_E!X64</f>
        <v>602.16686712000035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635.79996000000028</v>
      </c>
      <c r="D65" s="52">
        <f>FC_IND_E!D65+FC_TRA_E!D65+FC_OTH_E!D65</f>
        <v>742.39991999999995</v>
      </c>
      <c r="E65" s="52">
        <f>FC_IND_E!E65+FC_TRA_E!E65+FC_OTH_E!E65</f>
        <v>866.80007999999998</v>
      </c>
      <c r="F65" s="52">
        <f>FC_IND_E!F65+FC_TRA_E!F65+FC_OTH_E!F65</f>
        <v>997.4001599999998</v>
      </c>
      <c r="G65" s="52">
        <f>FC_IND_E!G65+FC_TRA_E!G65+FC_OTH_E!G65</f>
        <v>1064.9001599999997</v>
      </c>
      <c r="H65" s="52">
        <f>FC_IND_E!H65+FC_TRA_E!H65+FC_OTH_E!H65</f>
        <v>265.60007999999993</v>
      </c>
      <c r="I65" s="52">
        <f>FC_IND_E!I65+FC_TRA_E!I65+FC_OTH_E!I65</f>
        <v>231.00012000000004</v>
      </c>
      <c r="J65" s="52">
        <f>FC_IND_E!J65+FC_TRA_E!J65+FC_OTH_E!J65</f>
        <v>399.54744000000017</v>
      </c>
      <c r="K65" s="52">
        <f>FC_IND_E!K65+FC_TRA_E!K65+FC_OTH_E!K65</f>
        <v>463.43376000000023</v>
      </c>
      <c r="L65" s="52">
        <f>FC_IND_E!L65+FC_TRA_E!L65+FC_OTH_E!L65</f>
        <v>637.88040000000024</v>
      </c>
      <c r="M65" s="52">
        <f>FC_IND_E!M65+FC_TRA_E!M65+FC_OTH_E!M65</f>
        <v>557.54099999999949</v>
      </c>
      <c r="N65" s="52">
        <f>FC_IND_E!N65+FC_TRA_E!N65+FC_OTH_E!N65</f>
        <v>292.31783999999993</v>
      </c>
      <c r="O65" s="52">
        <f>FC_IND_E!O65+FC_TRA_E!O65+FC_OTH_E!O65</f>
        <v>305.09424000000024</v>
      </c>
      <c r="P65" s="52">
        <f>FC_IND_E!P65+FC_TRA_E!P65+FC_OTH_E!P65</f>
        <v>379.45475999999991</v>
      </c>
      <c r="Q65" s="52">
        <f>FC_IND_E!Q65+FC_TRA_E!Q65+FC_OTH_E!Q65</f>
        <v>316.68012000000022</v>
      </c>
      <c r="R65" s="52">
        <f>FC_IND_E!R65+FC_TRA_E!R65+FC_OTH_E!R65</f>
        <v>222.80039999999997</v>
      </c>
      <c r="S65" s="52">
        <f>FC_IND_E!S65+FC_TRA_E!S65+FC_OTH_E!S65</f>
        <v>263.80188000000021</v>
      </c>
      <c r="T65" s="52">
        <f>FC_IND_E!T65+FC_TRA_E!T65+FC_OTH_E!T65</f>
        <v>317.07719999999978</v>
      </c>
      <c r="U65" s="52">
        <f>FC_IND_E!U65+FC_TRA_E!U65+FC_OTH_E!U65</f>
        <v>246.93408000000008</v>
      </c>
      <c r="V65" s="52">
        <f>FC_IND_E!V65+FC_TRA_E!V65+FC_OTH_E!V65</f>
        <v>247.72572000000005</v>
      </c>
      <c r="W65" s="52">
        <f>FC_IND_E!W65+FC_TRA_E!W65+FC_OTH_E!W65</f>
        <v>310.77359999999965</v>
      </c>
      <c r="X65" s="52">
        <f>FC_IND_E!X65+FC_TRA_E!X65+FC_OTH_E!X65</f>
        <v>377.65980000000019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173.95560000000003</v>
      </c>
      <c r="D67" s="52">
        <f>FC_IND_E!D67+FC_TRA_E!D67+FC_OTH_E!D67</f>
        <v>158.66280000000003</v>
      </c>
      <c r="E67" s="52">
        <f>FC_IND_E!E67+FC_TRA_E!E67+FC_OTH_E!E67</f>
        <v>168.22079999999997</v>
      </c>
      <c r="F67" s="52">
        <f>FC_IND_E!F67+FC_TRA_E!F67+FC_OTH_E!F67</f>
        <v>141.45840000000007</v>
      </c>
      <c r="G67" s="52">
        <f>FC_IND_E!G67+FC_TRA_E!G67+FC_OTH_E!G67</f>
        <v>152.92799999999997</v>
      </c>
      <c r="H67" s="52">
        <f>FC_IND_E!H67+FC_TRA_E!H67+FC_OTH_E!H67</f>
        <v>298.20960000000014</v>
      </c>
      <c r="I67" s="52">
        <f>FC_IND_E!I67+FC_TRA_E!I67+FC_OTH_E!I67</f>
        <v>424.37520000000006</v>
      </c>
      <c r="J67" s="52">
        <f>FC_IND_E!J67+FC_TRA_E!J67+FC_OTH_E!J67</f>
        <v>810.5183999999997</v>
      </c>
      <c r="K67" s="52">
        <f>FC_IND_E!K67+FC_TRA_E!K67+FC_OTH_E!K67</f>
        <v>1294.1532</v>
      </c>
      <c r="L67" s="52">
        <f>FC_IND_E!L67+FC_TRA_E!L67+FC_OTH_E!L67</f>
        <v>1192.8383999999999</v>
      </c>
      <c r="M67" s="52">
        <f>FC_IND_E!M67+FC_TRA_E!M67+FC_OTH_E!M67</f>
        <v>1181.3688</v>
      </c>
      <c r="N67" s="52">
        <f>FC_IND_E!N67+FC_TRA_E!N67+FC_OTH_E!N67</f>
        <v>1166.076</v>
      </c>
      <c r="O67" s="52">
        <f>FC_IND_E!O67+FC_TRA_E!O67+FC_OTH_E!O67</f>
        <v>1194.7500000000002</v>
      </c>
      <c r="P67" s="52">
        <f>FC_IND_E!P67+FC_TRA_E!P67+FC_OTH_E!P67</f>
        <v>1169.8992000000003</v>
      </c>
      <c r="Q67" s="52">
        <f>FC_IND_E!Q67+FC_TRA_E!Q67+FC_OTH_E!Q67</f>
        <v>1225.1505571200003</v>
      </c>
      <c r="R67" s="52">
        <f>FC_IND_E!R67+FC_TRA_E!R67+FC_OTH_E!R67</f>
        <v>1280.56707648</v>
      </c>
      <c r="S67" s="52">
        <f>FC_IND_E!S67+FC_TRA_E!S67+FC_OTH_E!S67</f>
        <v>1411.6793875200001</v>
      </c>
      <c r="T67" s="52">
        <f>FC_IND_E!T67+FC_TRA_E!T67+FC_OTH_E!T67</f>
        <v>1594.64677968</v>
      </c>
      <c r="U67" s="52">
        <f>FC_IND_E!U67+FC_TRA_E!U67+FC_OTH_E!U67</f>
        <v>1737.0000633599998</v>
      </c>
      <c r="V67" s="52">
        <f>FC_IND_E!V67+FC_TRA_E!V67+FC_OTH_E!V67</f>
        <v>1936.9587758399998</v>
      </c>
      <c r="W67" s="52">
        <f>FC_IND_E!W67+FC_TRA_E!W67+FC_OTH_E!W67</f>
        <v>1675.4111150399997</v>
      </c>
      <c r="X67" s="52">
        <f>FC_IND_E!X67+FC_TRA_E!X67+FC_OTH_E!X67</f>
        <v>2123.5418956799999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793.73888496000006</v>
      </c>
      <c r="D69" s="52">
        <f>FC_IND_E!D69+FC_TRA_E!D69+FC_OTH_E!D69</f>
        <v>812.07597167999995</v>
      </c>
      <c r="E69" s="52">
        <f>FC_IND_E!E69+FC_TRA_E!E69+FC_OTH_E!E69</f>
        <v>846.13074336000022</v>
      </c>
      <c r="F69" s="52">
        <f>FC_IND_E!F69+FC_TRA_E!F69+FC_OTH_E!F69</f>
        <v>796.35828672000025</v>
      </c>
      <c r="G69" s="52">
        <f>FC_IND_E!G69+FC_TRA_E!G69+FC_OTH_E!G69</f>
        <v>869.70714336000003</v>
      </c>
      <c r="H69" s="52">
        <f>FC_IND_E!H69+FC_TRA_E!H69+FC_OTH_E!H69</f>
        <v>1435.5407433600001</v>
      </c>
      <c r="I69" s="52">
        <f>FC_IND_E!I69+FC_TRA_E!I69+FC_OTH_E!I69</f>
        <v>1673.9243999999999</v>
      </c>
      <c r="J69" s="52">
        <f>FC_IND_E!J69+FC_TRA_E!J69+FC_OTH_E!J69</f>
        <v>3418.578</v>
      </c>
      <c r="K69" s="52">
        <f>FC_IND_E!K69+FC_TRA_E!K69+FC_OTH_E!K69</f>
        <v>5509.0188849600008</v>
      </c>
      <c r="L69" s="52">
        <f>FC_IND_E!L69+FC_TRA_E!L69+FC_OTH_E!L69</f>
        <v>6106.2875999999987</v>
      </c>
      <c r="M69" s="52">
        <f>FC_IND_E!M69+FC_TRA_E!M69+FC_OTH_E!M69</f>
        <v>5990.8111574399991</v>
      </c>
      <c r="N69" s="52">
        <f>FC_IND_E!N69+FC_TRA_E!N69+FC_OTH_E!N69</f>
        <v>6045.3672019200012</v>
      </c>
      <c r="O69" s="52">
        <f>FC_IND_E!O69+FC_TRA_E!O69+FC_OTH_E!O69</f>
        <v>6745.1132246399993</v>
      </c>
      <c r="P69" s="52">
        <f>FC_IND_E!P69+FC_TRA_E!P69+FC_OTH_E!P69</f>
        <v>6799.0455777599991</v>
      </c>
      <c r="Q69" s="52">
        <f>FC_IND_E!Q69+FC_TRA_E!Q69+FC_OTH_E!Q69</f>
        <v>7532.8341379200001</v>
      </c>
      <c r="R69" s="52">
        <f>FC_IND_E!R69+FC_TRA_E!R69+FC_OTH_E!R69</f>
        <v>7595.6946825599998</v>
      </c>
      <c r="S69" s="52">
        <f>FC_IND_E!S69+FC_TRA_E!S69+FC_OTH_E!S69</f>
        <v>7829.536632479997</v>
      </c>
      <c r="T69" s="52">
        <f>FC_IND_E!T69+FC_TRA_E!T69+FC_OTH_E!T69</f>
        <v>8289.6974942399993</v>
      </c>
      <c r="U69" s="52">
        <f>FC_IND_E!U69+FC_TRA_E!U69+FC_OTH_E!U69</f>
        <v>8334.7990199999986</v>
      </c>
      <c r="V69" s="52">
        <f>FC_IND_E!V69+FC_TRA_E!V69+FC_OTH_E!V69</f>
        <v>8311.5368870399998</v>
      </c>
      <c r="W69" s="52">
        <f>FC_IND_E!W69+FC_TRA_E!W69+FC_OTH_E!W69</f>
        <v>6985.8030355199971</v>
      </c>
      <c r="X69" s="52">
        <f>FC_IND_E!X69+FC_TRA_E!X69+FC_OTH_E!X69</f>
        <v>7301.3663951999979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48.693708000000001</v>
      </c>
      <c r="R72" s="55">
        <f>FC_IND_E!R72+FC_TRA_E!R72+FC_OTH_E!R72</f>
        <v>21.737295359999997</v>
      </c>
      <c r="S72" s="55">
        <f>FC_IND_E!S72+FC_TRA_E!S72+FC_OTH_E!S72</f>
        <v>42.789712319999985</v>
      </c>
      <c r="T72" s="55">
        <f>FC_IND_E!T72+FC_TRA_E!T72+FC_OTH_E!T72</f>
        <v>5.1950462400000008</v>
      </c>
      <c r="U72" s="55">
        <f>FC_IND_E!U72+FC_TRA_E!U72+FC_OTH_E!U72</f>
        <v>24.809505119999994</v>
      </c>
      <c r="V72" s="55">
        <f>FC_IND_E!V72+FC_TRA_E!V72+FC_OTH_E!V72</f>
        <v>77.207287679999979</v>
      </c>
      <c r="W72" s="55">
        <f>FC_IND_E!W72+FC_TRA_E!W72+FC_OTH_E!W72</f>
        <v>78.407974080000017</v>
      </c>
      <c r="X72" s="55">
        <f>FC_IND_E!X72+FC_TRA_E!X72+FC_OTH_E!X72</f>
        <v>6.1905556799999992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51829.502511969426</v>
      </c>
      <c r="D2" s="21">
        <f t="shared" ref="D2:X2" si="0">SUM(D3,D17,D22,D25,D26,D51,D52)</f>
        <v>56048.374506251115</v>
      </c>
      <c r="E2" s="21">
        <f t="shared" si="0"/>
        <v>53671.065773415023</v>
      </c>
      <c r="F2" s="21">
        <f t="shared" si="0"/>
        <v>52944.511125250858</v>
      </c>
      <c r="G2" s="21">
        <f t="shared" si="0"/>
        <v>49727.367789491735</v>
      </c>
      <c r="H2" s="21">
        <f t="shared" si="0"/>
        <v>51291.00766945209</v>
      </c>
      <c r="I2" s="21">
        <f t="shared" si="0"/>
        <v>50514.233607010698</v>
      </c>
      <c r="J2" s="21">
        <f t="shared" si="0"/>
        <v>49412.250137170689</v>
      </c>
      <c r="K2" s="21">
        <f t="shared" si="0"/>
        <v>48199.808891890738</v>
      </c>
      <c r="L2" s="21">
        <f t="shared" si="0"/>
        <v>38187.098991368097</v>
      </c>
      <c r="M2" s="21">
        <f t="shared" si="0"/>
        <v>41326.875761184208</v>
      </c>
      <c r="N2" s="21">
        <f t="shared" si="0"/>
        <v>45642.883294037703</v>
      </c>
      <c r="O2" s="21">
        <f t="shared" si="0"/>
        <v>44801.367799581574</v>
      </c>
      <c r="P2" s="21">
        <f t="shared" si="0"/>
        <v>44835.277149585971</v>
      </c>
      <c r="Q2" s="21">
        <f t="shared" si="0"/>
        <v>42168.417742936334</v>
      </c>
      <c r="R2" s="21">
        <f t="shared" si="0"/>
        <v>40935.233447119848</v>
      </c>
      <c r="S2" s="21">
        <f t="shared" si="0"/>
        <v>41413.097499564123</v>
      </c>
      <c r="T2" s="21">
        <f t="shared" si="0"/>
        <v>38812.853378576539</v>
      </c>
      <c r="U2" s="21">
        <f t="shared" si="0"/>
        <v>38814.508293127503</v>
      </c>
      <c r="V2" s="21">
        <f t="shared" si="0"/>
        <v>37751.579207353105</v>
      </c>
      <c r="W2" s="21">
        <f t="shared" si="0"/>
        <v>34149.83861380825</v>
      </c>
      <c r="X2" s="21">
        <f t="shared" si="0"/>
        <v>37321.525628745963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6839.1085672894187</v>
      </c>
      <c r="D3" s="24">
        <f t="shared" si="1"/>
        <v>6241.4181316911145</v>
      </c>
      <c r="E3" s="24">
        <f t="shared" si="1"/>
        <v>5308.4893975350215</v>
      </c>
      <c r="F3" s="24">
        <f t="shared" si="1"/>
        <v>5426.6631242508574</v>
      </c>
      <c r="G3" s="24">
        <f t="shared" si="1"/>
        <v>5553.7960701717329</v>
      </c>
      <c r="H3" s="24">
        <f t="shared" si="1"/>
        <v>6480.3719887320894</v>
      </c>
      <c r="I3" s="24">
        <f t="shared" si="1"/>
        <v>6222.797217370693</v>
      </c>
      <c r="J3" s="24">
        <f t="shared" si="1"/>
        <v>7114.0403174506882</v>
      </c>
      <c r="K3" s="24">
        <f t="shared" si="1"/>
        <v>6713.2676642507386</v>
      </c>
      <c r="L3" s="24">
        <f t="shared" si="1"/>
        <v>5231.6756820080936</v>
      </c>
      <c r="M3" s="24">
        <f t="shared" si="1"/>
        <v>5555.5608679276356</v>
      </c>
      <c r="N3" s="24">
        <f t="shared" si="1"/>
        <v>4571.8823311222623</v>
      </c>
      <c r="O3" s="24">
        <f t="shared" si="1"/>
        <v>5006.2118529613945</v>
      </c>
      <c r="P3" s="24">
        <f t="shared" si="1"/>
        <v>4225.3047381603474</v>
      </c>
      <c r="Q3" s="24">
        <f t="shared" si="1"/>
        <v>3960.9162799209253</v>
      </c>
      <c r="R3" s="24">
        <f t="shared" si="1"/>
        <v>4179.7343188815339</v>
      </c>
      <c r="S3" s="24">
        <f t="shared" si="1"/>
        <v>4031.3827742420908</v>
      </c>
      <c r="T3" s="24">
        <f t="shared" si="1"/>
        <v>4223.2680360029508</v>
      </c>
      <c r="U3" s="24">
        <f t="shared" si="1"/>
        <v>4430.2846154428589</v>
      </c>
      <c r="V3" s="24">
        <f t="shared" si="1"/>
        <v>3609.9751975230715</v>
      </c>
      <c r="W3" s="24">
        <f t="shared" si="1"/>
        <v>3178.32587496206</v>
      </c>
      <c r="X3" s="24">
        <f t="shared" ref="X3" si="2">SUM(X4,X8,X11)</f>
        <v>3662.76254040293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4995.4474864800004</v>
      </c>
      <c r="D4" s="19">
        <f t="shared" si="3"/>
        <v>4087.85508648</v>
      </c>
      <c r="E4" s="19">
        <f t="shared" si="3"/>
        <v>3013.0099243200002</v>
      </c>
      <c r="F4" s="19">
        <f t="shared" si="3"/>
        <v>3364.7324594400002</v>
      </c>
      <c r="G4" s="19">
        <f t="shared" si="3"/>
        <v>3615.6117729600001</v>
      </c>
      <c r="H4" s="19">
        <f t="shared" si="3"/>
        <v>4596.9919459200009</v>
      </c>
      <c r="I4" s="19">
        <f t="shared" si="3"/>
        <v>4274.7843837600003</v>
      </c>
      <c r="J4" s="19">
        <f t="shared" si="3"/>
        <v>5079.0740378400005</v>
      </c>
      <c r="K4" s="19">
        <f t="shared" si="3"/>
        <v>4569.9368378399995</v>
      </c>
      <c r="L4" s="19">
        <f t="shared" si="3"/>
        <v>3613.1525892</v>
      </c>
      <c r="M4" s="19">
        <f t="shared" si="3"/>
        <v>4004.2285351200003</v>
      </c>
      <c r="N4" s="19">
        <f t="shared" si="3"/>
        <v>3719.1457591200001</v>
      </c>
      <c r="O4" s="19">
        <f t="shared" si="3"/>
        <v>3816.1743681600001</v>
      </c>
      <c r="P4" s="19">
        <f t="shared" si="3"/>
        <v>3181.3875561599998</v>
      </c>
      <c r="Q4" s="19">
        <f t="shared" si="3"/>
        <v>2910.7704067199993</v>
      </c>
      <c r="R4" s="19">
        <f t="shared" si="3"/>
        <v>3234.9736504800007</v>
      </c>
      <c r="S4" s="19">
        <f t="shared" si="3"/>
        <v>3136.2865142400005</v>
      </c>
      <c r="T4" s="19">
        <f t="shared" si="3"/>
        <v>3476.5778124000008</v>
      </c>
      <c r="U4" s="19">
        <f t="shared" si="3"/>
        <v>3575.6446730400003</v>
      </c>
      <c r="V4" s="19">
        <f t="shared" si="3"/>
        <v>2815.8495235200003</v>
      </c>
      <c r="W4" s="19">
        <f t="shared" si="3"/>
        <v>2534.6164377599998</v>
      </c>
      <c r="X4" s="19">
        <f t="shared" ref="X4" si="4">SUM(X5:X7)</f>
        <v>2960.3212056000002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1409.5815861599999</v>
      </c>
      <c r="O5" s="8">
        <f>FC_IND_IS_E!O5+FC_IND_NFM_E!O5+FC_IND_CPC_E!O5+FC_IND_NMM_E!O5+FC_IND_PPP_E!O5+FC_IND_FBT_E!O5+FC_IND_TE_E!O5+FC_IND_MAC_E!O5+FC_IND_TL_E!O5+FC_IND_WP_E!O5+FC_IND_MQ_E!O5+FC_IND_CON_E!O5+FC_IND_NSP_E!O5</f>
        <v>1767.3276059999996</v>
      </c>
      <c r="P5" s="8">
        <f>FC_IND_IS_E!P5+FC_IND_NFM_E!P5+FC_IND_CPC_E!P5+FC_IND_NMM_E!P5+FC_IND_PPP_E!P5+FC_IND_FBT_E!P5+FC_IND_TE_E!P5+FC_IND_MAC_E!P5+FC_IND_TL_E!P5+FC_IND_WP_E!P5+FC_IND_MQ_E!P5+FC_IND_CON_E!P5+FC_IND_NSP_E!P5</f>
        <v>1917.1532318399995</v>
      </c>
      <c r="Q5" s="8">
        <f>FC_IND_IS_E!Q5+FC_IND_NFM_E!Q5+FC_IND_CPC_E!Q5+FC_IND_NMM_E!Q5+FC_IND_PPP_E!Q5+FC_IND_FBT_E!Q5+FC_IND_TE_E!Q5+FC_IND_MAC_E!Q5+FC_IND_TL_E!Q5+FC_IND_WP_E!Q5+FC_IND_MQ_E!Q5+FC_IND_CON_E!Q5+FC_IND_NSP_E!Q5</f>
        <v>923.41379591999976</v>
      </c>
      <c r="R5" s="8">
        <f>FC_IND_IS_E!R5+FC_IND_NFM_E!R5+FC_IND_CPC_E!R5+FC_IND_NMM_E!R5+FC_IND_PPP_E!R5+FC_IND_FBT_E!R5+FC_IND_TE_E!R5+FC_IND_MAC_E!R5+FC_IND_TL_E!R5+FC_IND_WP_E!R5+FC_IND_MQ_E!R5+FC_IND_CON_E!R5+FC_IND_NSP_E!R5</f>
        <v>895.89416400000027</v>
      </c>
      <c r="S5" s="8">
        <f>FC_IND_IS_E!S5+FC_IND_NFM_E!S5+FC_IND_CPC_E!S5+FC_IND_NMM_E!S5+FC_IND_PPP_E!S5+FC_IND_FBT_E!S5+FC_IND_TE_E!S5+FC_IND_MAC_E!S5+FC_IND_TL_E!S5+FC_IND_WP_E!S5+FC_IND_MQ_E!S5+FC_IND_CON_E!S5+FC_IND_NSP_E!S5</f>
        <v>504.51409800000005</v>
      </c>
      <c r="T5" s="8">
        <f>FC_IND_IS_E!T5+FC_IND_NFM_E!T5+FC_IND_CPC_E!T5+FC_IND_NMM_E!T5+FC_IND_PPP_E!T5+FC_IND_FBT_E!T5+FC_IND_TE_E!T5+FC_IND_MAC_E!T5+FC_IND_TL_E!T5+FC_IND_WP_E!T5+FC_IND_MQ_E!T5+FC_IND_CON_E!T5+FC_IND_NSP_E!T5</f>
        <v>414.72272951999997</v>
      </c>
      <c r="U5" s="8">
        <f>FC_IND_IS_E!U5+FC_IND_NFM_E!U5+FC_IND_CPC_E!U5+FC_IND_NMM_E!U5+FC_IND_PPP_E!U5+FC_IND_FBT_E!U5+FC_IND_TE_E!U5+FC_IND_MAC_E!U5+FC_IND_TL_E!U5+FC_IND_WP_E!U5+FC_IND_MQ_E!U5+FC_IND_CON_E!U5+FC_IND_NSP_E!U5</f>
        <v>662.58331919999989</v>
      </c>
      <c r="V5" s="8">
        <f>FC_IND_IS_E!V5+FC_IND_NFM_E!V5+FC_IND_CPC_E!V5+FC_IND_NMM_E!V5+FC_IND_PPP_E!V5+FC_IND_FBT_E!V5+FC_IND_TE_E!V5+FC_IND_MAC_E!V5+FC_IND_TL_E!V5+FC_IND_WP_E!V5+FC_IND_MQ_E!V5+FC_IND_CON_E!V5+FC_IND_NSP_E!V5</f>
        <v>503.30919671999999</v>
      </c>
      <c r="W5" s="8">
        <f>FC_IND_IS_E!W5+FC_IND_NFM_E!W5+FC_IND_CPC_E!W5+FC_IND_NMM_E!W5+FC_IND_PPP_E!W5+FC_IND_FBT_E!W5+FC_IND_TE_E!W5+FC_IND_MAC_E!W5+FC_IND_TL_E!W5+FC_IND_WP_E!W5+FC_IND_MQ_E!W5+FC_IND_CON_E!W5+FC_IND_NSP_E!W5</f>
        <v>327.89763864000003</v>
      </c>
      <c r="X5" s="8">
        <f>FC_IND_IS_E!X5+FC_IND_NFM_E!X5+FC_IND_CPC_E!X5+FC_IND_NMM_E!X5+FC_IND_PPP_E!X5+FC_IND_FBT_E!X5+FC_IND_TE_E!X5+FC_IND_MAC_E!X5+FC_IND_TL_E!X5+FC_IND_WP_E!X5+FC_IND_MQ_E!X5+FC_IND_CON_E!X5+FC_IND_NSP_E!X5</f>
        <v>420.49896768000002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4995.4474864800004</v>
      </c>
      <c r="D7" s="8">
        <f>FC_IND_IS_E!D7+FC_IND_NFM_E!D7+FC_IND_CPC_E!D7+FC_IND_NMM_E!D7+FC_IND_PPP_E!D7+FC_IND_FBT_E!D7+FC_IND_TE_E!D7+FC_IND_MAC_E!D7+FC_IND_TL_E!D7+FC_IND_WP_E!D7+FC_IND_MQ_E!D7+FC_IND_CON_E!D7+FC_IND_NSP_E!D7</f>
        <v>4087.85508648</v>
      </c>
      <c r="E7" s="8">
        <f>FC_IND_IS_E!E7+FC_IND_NFM_E!E7+FC_IND_CPC_E!E7+FC_IND_NMM_E!E7+FC_IND_PPP_E!E7+FC_IND_FBT_E!E7+FC_IND_TE_E!E7+FC_IND_MAC_E!E7+FC_IND_TL_E!E7+FC_IND_WP_E!E7+FC_IND_MQ_E!E7+FC_IND_CON_E!E7+FC_IND_NSP_E!E7</f>
        <v>3013.0099243200002</v>
      </c>
      <c r="F7" s="8">
        <f>FC_IND_IS_E!F7+FC_IND_NFM_E!F7+FC_IND_CPC_E!F7+FC_IND_NMM_E!F7+FC_IND_PPP_E!F7+FC_IND_FBT_E!F7+FC_IND_TE_E!F7+FC_IND_MAC_E!F7+FC_IND_TL_E!F7+FC_IND_WP_E!F7+FC_IND_MQ_E!F7+FC_IND_CON_E!F7+FC_IND_NSP_E!F7</f>
        <v>3364.7324594400002</v>
      </c>
      <c r="G7" s="8">
        <f>FC_IND_IS_E!G7+FC_IND_NFM_E!G7+FC_IND_CPC_E!G7+FC_IND_NMM_E!G7+FC_IND_PPP_E!G7+FC_IND_FBT_E!G7+FC_IND_TE_E!G7+FC_IND_MAC_E!G7+FC_IND_TL_E!G7+FC_IND_WP_E!G7+FC_IND_MQ_E!G7+FC_IND_CON_E!G7+FC_IND_NSP_E!G7</f>
        <v>3615.6117729600001</v>
      </c>
      <c r="H7" s="8">
        <f>FC_IND_IS_E!H7+FC_IND_NFM_E!H7+FC_IND_CPC_E!H7+FC_IND_NMM_E!H7+FC_IND_PPP_E!H7+FC_IND_FBT_E!H7+FC_IND_TE_E!H7+FC_IND_MAC_E!H7+FC_IND_TL_E!H7+FC_IND_WP_E!H7+FC_IND_MQ_E!H7+FC_IND_CON_E!H7+FC_IND_NSP_E!H7</f>
        <v>4596.9919459200009</v>
      </c>
      <c r="I7" s="8">
        <f>FC_IND_IS_E!I7+FC_IND_NFM_E!I7+FC_IND_CPC_E!I7+FC_IND_NMM_E!I7+FC_IND_PPP_E!I7+FC_IND_FBT_E!I7+FC_IND_TE_E!I7+FC_IND_MAC_E!I7+FC_IND_TL_E!I7+FC_IND_WP_E!I7+FC_IND_MQ_E!I7+FC_IND_CON_E!I7+FC_IND_NSP_E!I7</f>
        <v>4274.7843837600003</v>
      </c>
      <c r="J7" s="8">
        <f>FC_IND_IS_E!J7+FC_IND_NFM_E!J7+FC_IND_CPC_E!J7+FC_IND_NMM_E!J7+FC_IND_PPP_E!J7+FC_IND_FBT_E!J7+FC_IND_TE_E!J7+FC_IND_MAC_E!J7+FC_IND_TL_E!J7+FC_IND_WP_E!J7+FC_IND_MQ_E!J7+FC_IND_CON_E!J7+FC_IND_NSP_E!J7</f>
        <v>5079.0740378400005</v>
      </c>
      <c r="K7" s="8">
        <f>FC_IND_IS_E!K7+FC_IND_NFM_E!K7+FC_IND_CPC_E!K7+FC_IND_NMM_E!K7+FC_IND_PPP_E!K7+FC_IND_FBT_E!K7+FC_IND_TE_E!K7+FC_IND_MAC_E!K7+FC_IND_TL_E!K7+FC_IND_WP_E!K7+FC_IND_MQ_E!K7+FC_IND_CON_E!K7+FC_IND_NSP_E!K7</f>
        <v>4569.9368378399995</v>
      </c>
      <c r="L7" s="8">
        <f>FC_IND_IS_E!L7+FC_IND_NFM_E!L7+FC_IND_CPC_E!L7+FC_IND_NMM_E!L7+FC_IND_PPP_E!L7+FC_IND_FBT_E!L7+FC_IND_TE_E!L7+FC_IND_MAC_E!L7+FC_IND_TL_E!L7+FC_IND_WP_E!L7+FC_IND_MQ_E!L7+FC_IND_CON_E!L7+FC_IND_NSP_E!L7</f>
        <v>3613.1525892</v>
      </c>
      <c r="M7" s="8">
        <f>FC_IND_IS_E!M7+FC_IND_NFM_E!M7+FC_IND_CPC_E!M7+FC_IND_NMM_E!M7+FC_IND_PPP_E!M7+FC_IND_FBT_E!M7+FC_IND_TE_E!M7+FC_IND_MAC_E!M7+FC_IND_TL_E!M7+FC_IND_WP_E!M7+FC_IND_MQ_E!M7+FC_IND_CON_E!M7+FC_IND_NSP_E!M7</f>
        <v>4004.2285351200003</v>
      </c>
      <c r="N7" s="8">
        <f>FC_IND_IS_E!N7+FC_IND_NFM_E!N7+FC_IND_CPC_E!N7+FC_IND_NMM_E!N7+FC_IND_PPP_E!N7+FC_IND_FBT_E!N7+FC_IND_TE_E!N7+FC_IND_MAC_E!N7+FC_IND_TL_E!N7+FC_IND_WP_E!N7+FC_IND_MQ_E!N7+FC_IND_CON_E!N7+FC_IND_NSP_E!N7</f>
        <v>2309.5641729600002</v>
      </c>
      <c r="O7" s="8">
        <f>FC_IND_IS_E!O7+FC_IND_NFM_E!O7+FC_IND_CPC_E!O7+FC_IND_NMM_E!O7+FC_IND_PPP_E!O7+FC_IND_FBT_E!O7+FC_IND_TE_E!O7+FC_IND_MAC_E!O7+FC_IND_TL_E!O7+FC_IND_WP_E!O7+FC_IND_MQ_E!O7+FC_IND_CON_E!O7+FC_IND_NSP_E!O7</f>
        <v>2048.8467621600003</v>
      </c>
      <c r="P7" s="8">
        <f>FC_IND_IS_E!P7+FC_IND_NFM_E!P7+FC_IND_CPC_E!P7+FC_IND_NMM_E!P7+FC_IND_PPP_E!P7+FC_IND_FBT_E!P7+FC_IND_TE_E!P7+FC_IND_MAC_E!P7+FC_IND_TL_E!P7+FC_IND_WP_E!P7+FC_IND_MQ_E!P7+FC_IND_CON_E!P7+FC_IND_NSP_E!P7</f>
        <v>1264.23432432</v>
      </c>
      <c r="Q7" s="8">
        <f>FC_IND_IS_E!Q7+FC_IND_NFM_E!Q7+FC_IND_CPC_E!Q7+FC_IND_NMM_E!Q7+FC_IND_PPP_E!Q7+FC_IND_FBT_E!Q7+FC_IND_TE_E!Q7+FC_IND_MAC_E!Q7+FC_IND_TL_E!Q7+FC_IND_WP_E!Q7+FC_IND_MQ_E!Q7+FC_IND_CON_E!Q7+FC_IND_NSP_E!Q7</f>
        <v>1987.3566107999993</v>
      </c>
      <c r="R7" s="8">
        <f>FC_IND_IS_E!R7+FC_IND_NFM_E!R7+FC_IND_CPC_E!R7+FC_IND_NMM_E!R7+FC_IND_PPP_E!R7+FC_IND_FBT_E!R7+FC_IND_TE_E!R7+FC_IND_MAC_E!R7+FC_IND_TL_E!R7+FC_IND_WP_E!R7+FC_IND_MQ_E!R7+FC_IND_CON_E!R7+FC_IND_NSP_E!R7</f>
        <v>2339.0794864800005</v>
      </c>
      <c r="S7" s="8">
        <f>FC_IND_IS_E!S7+FC_IND_NFM_E!S7+FC_IND_CPC_E!S7+FC_IND_NMM_E!S7+FC_IND_PPP_E!S7+FC_IND_FBT_E!S7+FC_IND_TE_E!S7+FC_IND_MAC_E!S7+FC_IND_TL_E!S7+FC_IND_WP_E!S7+FC_IND_MQ_E!S7+FC_IND_CON_E!S7+FC_IND_NSP_E!S7</f>
        <v>2631.7724162400004</v>
      </c>
      <c r="T7" s="8">
        <f>FC_IND_IS_E!T7+FC_IND_NFM_E!T7+FC_IND_CPC_E!T7+FC_IND_NMM_E!T7+FC_IND_PPP_E!T7+FC_IND_FBT_E!T7+FC_IND_TE_E!T7+FC_IND_MAC_E!T7+FC_IND_TL_E!T7+FC_IND_WP_E!T7+FC_IND_MQ_E!T7+FC_IND_CON_E!T7+FC_IND_NSP_E!T7</f>
        <v>3061.8550828800007</v>
      </c>
      <c r="U7" s="8">
        <f>FC_IND_IS_E!U7+FC_IND_NFM_E!U7+FC_IND_CPC_E!U7+FC_IND_NMM_E!U7+FC_IND_PPP_E!U7+FC_IND_FBT_E!U7+FC_IND_TE_E!U7+FC_IND_MAC_E!U7+FC_IND_TL_E!U7+FC_IND_WP_E!U7+FC_IND_MQ_E!U7+FC_IND_CON_E!U7+FC_IND_NSP_E!U7</f>
        <v>2913.0613538400003</v>
      </c>
      <c r="V7" s="8">
        <f>FC_IND_IS_E!V7+FC_IND_NFM_E!V7+FC_IND_CPC_E!V7+FC_IND_NMM_E!V7+FC_IND_PPP_E!V7+FC_IND_FBT_E!V7+FC_IND_TE_E!V7+FC_IND_MAC_E!V7+FC_IND_TL_E!V7+FC_IND_WP_E!V7+FC_IND_MQ_E!V7+FC_IND_CON_E!V7+FC_IND_NSP_E!V7</f>
        <v>2312.5403268000005</v>
      </c>
      <c r="W7" s="8">
        <f>FC_IND_IS_E!W7+FC_IND_NFM_E!W7+FC_IND_CPC_E!W7+FC_IND_NMM_E!W7+FC_IND_PPP_E!W7+FC_IND_FBT_E!W7+FC_IND_TE_E!W7+FC_IND_MAC_E!W7+FC_IND_TL_E!W7+FC_IND_WP_E!W7+FC_IND_MQ_E!W7+FC_IND_CON_E!W7+FC_IND_NSP_E!W7</f>
        <v>2206.7187991199999</v>
      </c>
      <c r="X7" s="8">
        <f>FC_IND_IS_E!X7+FC_IND_NFM_E!X7+FC_IND_CPC_E!X7+FC_IND_NMM_E!X7+FC_IND_PPP_E!X7+FC_IND_FBT_E!X7+FC_IND_TE_E!X7+FC_IND_MAC_E!X7+FC_IND_TL_E!X7+FC_IND_WP_E!X7+FC_IND_MQ_E!X7+FC_IND_CON_E!X7+FC_IND_NSP_E!X7</f>
        <v>2539.8222379200001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91.001080798498307</v>
      </c>
      <c r="D8" s="19">
        <f t="shared" si="5"/>
        <v>101.30295959832834</v>
      </c>
      <c r="E8" s="19">
        <f t="shared" si="5"/>
        <v>39.490959599348336</v>
      </c>
      <c r="F8" s="19">
        <f t="shared" si="5"/>
        <v>87.566878798554995</v>
      </c>
      <c r="G8" s="19">
        <f t="shared" si="5"/>
        <v>68.680040398866666</v>
      </c>
      <c r="H8" s="19">
        <f t="shared" si="5"/>
        <v>61.811999998979999</v>
      </c>
      <c r="I8" s="19">
        <f t="shared" si="5"/>
        <v>63.528919198951648</v>
      </c>
      <c r="J8" s="19">
        <f t="shared" si="5"/>
        <v>87.566878798554995</v>
      </c>
      <c r="K8" s="19">
        <f t="shared" si="5"/>
        <v>115.03904039810165</v>
      </c>
      <c r="L8" s="19">
        <f t="shared" si="5"/>
        <v>87.566878798554995</v>
      </c>
      <c r="M8" s="19">
        <f t="shared" si="5"/>
        <v>89.284161598526666</v>
      </c>
      <c r="N8" s="19">
        <f t="shared" si="5"/>
        <v>137.36008079773336</v>
      </c>
      <c r="O8" s="19">
        <f t="shared" si="5"/>
        <v>267.85212119558003</v>
      </c>
      <c r="P8" s="19">
        <f t="shared" si="5"/>
        <v>274.72016159546666</v>
      </c>
      <c r="Q8" s="19">
        <f t="shared" si="5"/>
        <v>257.54987879574998</v>
      </c>
      <c r="R8" s="19">
        <f t="shared" si="5"/>
        <v>209.47395959654332</v>
      </c>
      <c r="S8" s="19">
        <f t="shared" si="5"/>
        <v>180.28524239702497</v>
      </c>
      <c r="T8" s="19">
        <f t="shared" si="5"/>
        <v>84.715163998602051</v>
      </c>
      <c r="U8" s="19">
        <f t="shared" si="5"/>
        <v>130.91963399783961</v>
      </c>
      <c r="V8" s="19">
        <f t="shared" si="5"/>
        <v>100.6728407983387</v>
      </c>
      <c r="W8" s="19">
        <f t="shared" si="5"/>
        <v>95.15266559842982</v>
      </c>
      <c r="X8" s="19">
        <f t="shared" ref="X8" si="6">SUM(X9:X10)</f>
        <v>77.871121198714974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91.001080798498307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101.30295959832834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39.490959599348336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87.566878798554995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68.680040398866666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61.811999998979999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63.528919198951648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87.566878798554995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115.03904039810165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87.566878798554995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89.284161598526666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137.36008079773336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267.85212119558003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274.72016159546666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257.54987879574998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209.47395959654332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180.28524239702497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84.715163998602051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130.91963399783961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100.6728407983387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95.15266559842982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77.871121198714974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1752.6600000109197</v>
      </c>
      <c r="D11" s="19">
        <f t="shared" si="7"/>
        <v>2052.2600856127865</v>
      </c>
      <c r="E11" s="19">
        <f t="shared" si="7"/>
        <v>2255.9885136156731</v>
      </c>
      <c r="F11" s="19">
        <f t="shared" si="7"/>
        <v>1974.3637860123017</v>
      </c>
      <c r="G11" s="19">
        <f t="shared" si="7"/>
        <v>1869.5042568128661</v>
      </c>
      <c r="H11" s="19">
        <f t="shared" si="7"/>
        <v>1821.5680428131081</v>
      </c>
      <c r="I11" s="19">
        <f t="shared" si="7"/>
        <v>1884.4839144117409</v>
      </c>
      <c r="J11" s="19">
        <f t="shared" si="7"/>
        <v>1947.3994008121329</v>
      </c>
      <c r="K11" s="19">
        <f t="shared" si="7"/>
        <v>2028.2917860126372</v>
      </c>
      <c r="L11" s="19">
        <f t="shared" si="7"/>
        <v>1530.9562140095384</v>
      </c>
      <c r="M11" s="19">
        <f t="shared" si="7"/>
        <v>1462.0481712091091</v>
      </c>
      <c r="N11" s="19">
        <f t="shared" si="7"/>
        <v>715.37649120452897</v>
      </c>
      <c r="O11" s="19">
        <f t="shared" si="7"/>
        <v>922.18536360581402</v>
      </c>
      <c r="P11" s="19">
        <f t="shared" si="7"/>
        <v>769.19702040488073</v>
      </c>
      <c r="Q11" s="19">
        <f t="shared" si="7"/>
        <v>792.59599440517582</v>
      </c>
      <c r="R11" s="19">
        <f t="shared" si="7"/>
        <v>735.28670880499021</v>
      </c>
      <c r="S11" s="19">
        <f t="shared" si="7"/>
        <v>714.81101760506567</v>
      </c>
      <c r="T11" s="19">
        <f t="shared" si="7"/>
        <v>661.97505960434785</v>
      </c>
      <c r="U11" s="19">
        <f t="shared" si="7"/>
        <v>723.72030840501884</v>
      </c>
      <c r="V11" s="19">
        <f t="shared" si="7"/>
        <v>693.45283320473243</v>
      </c>
      <c r="W11" s="19">
        <f t="shared" si="7"/>
        <v>548.55677160363018</v>
      </c>
      <c r="X11" s="19">
        <f t="shared" ref="X11" si="8">SUM(X12:X16)</f>
        <v>624.57021360421447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20.543871600128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184.89600000115195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65.056042800405322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1752.6600000109197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2052.2600856127865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2255.9885136156731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1974.3637860123017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1869.5042568128661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1821.5680428131081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1884.4839144117409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1947.3994008121329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2028.2917860126372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1530.9562140095384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1462.0481712091091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644.14029960408516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614.17944360389504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608.1876576038776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644.13991440425093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641.14382880440371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635.15165760456944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559.8716364037117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643.04363520451614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601.12077840415714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517.41527760343615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580.364661603939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50.692320000315839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123.109920000767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95.953320000597841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148.45608000092494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94.142880000586544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79.659360000496292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102.10342320063614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80.676673200502663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92.332054800575264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31.141494000194022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44.205552000275425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51.228719999999996</v>
      </c>
      <c r="D17" s="27">
        <f t="shared" si="9"/>
        <v>45.31463999999999</v>
      </c>
      <c r="E17" s="27">
        <f t="shared" si="9"/>
        <v>5.5944000000000011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1.4558544000000004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51.228719999999996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45.31463999999999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5.5944000000000011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1.4558544000000004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15936.3504378</v>
      </c>
      <c r="D26" s="27">
        <f t="shared" si="13"/>
        <v>19335.489612480003</v>
      </c>
      <c r="E26" s="27">
        <f t="shared" si="13"/>
        <v>18144.857367719997</v>
      </c>
      <c r="F26" s="27">
        <f t="shared" si="13"/>
        <v>16076.279371319997</v>
      </c>
      <c r="G26" s="27">
        <f t="shared" si="13"/>
        <v>15637.70440728</v>
      </c>
      <c r="H26" s="27">
        <f t="shared" si="13"/>
        <v>14339.651064120002</v>
      </c>
      <c r="I26" s="27">
        <f t="shared" si="13"/>
        <v>14784.988901760002</v>
      </c>
      <c r="J26" s="27">
        <f t="shared" si="13"/>
        <v>13066.690277880001</v>
      </c>
      <c r="K26" s="27">
        <f t="shared" si="13"/>
        <v>11422.083914639999</v>
      </c>
      <c r="L26" s="27">
        <f t="shared" si="13"/>
        <v>10377.151215840002</v>
      </c>
      <c r="M26" s="27">
        <f t="shared" si="13"/>
        <v>9573.9175864800018</v>
      </c>
      <c r="N26" s="27">
        <f t="shared" si="13"/>
        <v>10902.7318122</v>
      </c>
      <c r="O26" s="27">
        <f t="shared" si="13"/>
        <v>10259.081187840002</v>
      </c>
      <c r="P26" s="27">
        <f t="shared" si="13"/>
        <v>10159.93414368</v>
      </c>
      <c r="Q26" s="27">
        <f t="shared" si="13"/>
        <v>9557.8838046000019</v>
      </c>
      <c r="R26" s="27">
        <f t="shared" si="13"/>
        <v>9174.0404343600003</v>
      </c>
      <c r="S26" s="27">
        <f t="shared" si="13"/>
        <v>8708.7003984000003</v>
      </c>
      <c r="T26" s="27">
        <f t="shared" si="13"/>
        <v>7901.3945350800004</v>
      </c>
      <c r="U26" s="27">
        <f t="shared" si="13"/>
        <v>7858.6791861600004</v>
      </c>
      <c r="V26" s="27">
        <f t="shared" si="13"/>
        <v>7830.7100866800001</v>
      </c>
      <c r="W26" s="27">
        <f t="shared" si="13"/>
        <v>7559.8540664399989</v>
      </c>
      <c r="X26" s="27">
        <f t="shared" ref="X26" si="14">SUM(X27,X33)</f>
        <v>7428.5995017599998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64.716604559999979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64.716604559999979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15936.3504378</v>
      </c>
      <c r="D33" s="19">
        <f t="shared" si="17"/>
        <v>19335.489612480003</v>
      </c>
      <c r="E33" s="19">
        <f t="shared" si="17"/>
        <v>18144.857367719997</v>
      </c>
      <c r="F33" s="19">
        <f t="shared" si="17"/>
        <v>16076.279371319997</v>
      </c>
      <c r="G33" s="19">
        <f t="shared" si="17"/>
        <v>15637.70440728</v>
      </c>
      <c r="H33" s="19">
        <f t="shared" si="17"/>
        <v>14339.651064120002</v>
      </c>
      <c r="I33" s="19">
        <f t="shared" si="17"/>
        <v>14784.988901760002</v>
      </c>
      <c r="J33" s="19">
        <f t="shared" si="17"/>
        <v>13066.690277880001</v>
      </c>
      <c r="K33" s="19">
        <f t="shared" si="17"/>
        <v>11422.083914639999</v>
      </c>
      <c r="L33" s="19">
        <f t="shared" si="17"/>
        <v>10377.151215840002</v>
      </c>
      <c r="M33" s="19">
        <f t="shared" si="17"/>
        <v>9573.9175864800018</v>
      </c>
      <c r="N33" s="19">
        <f t="shared" si="17"/>
        <v>10902.7318122</v>
      </c>
      <c r="O33" s="19">
        <f t="shared" si="17"/>
        <v>10259.081187840002</v>
      </c>
      <c r="P33" s="19">
        <f t="shared" si="17"/>
        <v>10159.93414368</v>
      </c>
      <c r="Q33" s="19">
        <f t="shared" si="17"/>
        <v>9557.8838046000019</v>
      </c>
      <c r="R33" s="19">
        <f t="shared" si="17"/>
        <v>9174.0404343600003</v>
      </c>
      <c r="S33" s="19">
        <f t="shared" si="17"/>
        <v>8708.7003984000003</v>
      </c>
      <c r="T33" s="19">
        <f t="shared" si="17"/>
        <v>7901.3945350800004</v>
      </c>
      <c r="U33" s="19">
        <f t="shared" si="17"/>
        <v>7858.6791861600004</v>
      </c>
      <c r="V33" s="19">
        <f t="shared" si="17"/>
        <v>7830.7100866800001</v>
      </c>
      <c r="W33" s="19">
        <f t="shared" si="17"/>
        <v>7559.8540664399989</v>
      </c>
      <c r="X33" s="19">
        <f t="shared" ref="X33" si="18">SUM(X34:X50)</f>
        <v>7363.8828972000001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459.04320000000007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732.75840000000039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504.66240000000022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176.77792512000002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116.90148096000001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85.537658880000023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62.727644159999997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68.430251519999999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68.430251519999999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96.942666240000008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62.727644159999997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82.686458879999989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76.984058880000021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88.38906624000002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270.86939136000001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270.86939136000001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94.091466240000003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125.45528832000004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147.90325247999999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279.79105536000003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296.91857663999986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80.319859200000025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2739.8903399999999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2907.0296704800007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1966.8712204799999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1509.3521262000002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1387.4426233199999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1372.9291437600002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1451.3000252400002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1195.8715533600002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1245.2150214000001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986.88389904000007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1050.74130096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969.46822331999999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1114.5987028800002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1134.9165747600002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983.98124856000004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864.97439616000008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981.07905240000002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949.1496699600001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1038.3962907600003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1026.7536592800002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979.84239336000019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1011.1180093199999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3839.4913517999994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4957.8826518000005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5910.5869149599976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5549.5381921199987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5268.589227720001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4899.2514714000008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4937.1321916800025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4271.0618152799998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3721.7893705199999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2919.9792351600004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2730.5751002399998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4510.1774764799993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4354.8943464000004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4369.0686390000001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4237.7232175199997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4201.467865919999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4163.3153172000002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4165.4552659199999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4229.4181784399998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4189.1945050800005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3999.2317747199991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4108.62791664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5684.8132800000012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5947.4777342400012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5475.3066503999999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5158.0649793599987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4891.8021681600003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4384.04569128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4319.0275550400011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4083.7263847200015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3229.2091152000007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2931.9852204000013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2625.4736971200009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2873.159579520001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2402.5558456800009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1987.6817836800008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1479.9250281600007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1591.3835359200007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1278.6800745600001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907.77902688000017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694.64450448000014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558.04319496000005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463.56584472000003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457.43938704000004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3213.1122660000001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3938.7563279999995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3111.7125779999992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2967.1202339999995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3310.3203119999994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3460.0797269999998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3956.1599609999998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3447.6002729999996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3157.4401559999997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3441.3601950000002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3104.3998440000005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2467.2400739999998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2310.0482340000003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2579.87808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2585.3849190000001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2245.3452450000004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2191.5344879999998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1753.555284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1748.3169599999999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1776.9276719999998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1820.2954770000001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1706.3777250000001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851.5848279600001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1175.7176038800003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715.42591452000011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662.64859511999998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137.80737179999994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58.641524640000014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29002.814786880008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30426.152122079995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30212.124608160004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31441.568629680005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28535.867312040005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30470.984616599999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29506.447487880003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29231.519541840004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30064.457312999999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22578.272093519998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26184.425826240007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28043.446824360006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27503.359131599998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28368.417429000001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26532.923963040001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25507.100254680001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26296.537053599997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24735.044941200009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24330.010122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23972.156592120002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21579.840421919998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23918.080388400002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12.971480536564334</v>
      </c>
      <c r="N52" s="27">
        <f t="shared" si="19"/>
        <v>2124.8223263554364</v>
      </c>
      <c r="O52" s="27">
        <f t="shared" si="19"/>
        <v>2031.2597727801815</v>
      </c>
      <c r="P52" s="27">
        <f t="shared" si="19"/>
        <v>2081.6208387456222</v>
      </c>
      <c r="Q52" s="27">
        <f t="shared" si="19"/>
        <v>2116.6936953754071</v>
      </c>
      <c r="R52" s="27">
        <f t="shared" si="19"/>
        <v>2074.3584391983113</v>
      </c>
      <c r="S52" s="27">
        <f t="shared" si="19"/>
        <v>2376.4772733220375</v>
      </c>
      <c r="T52" s="27">
        <f t="shared" si="19"/>
        <v>1953.145866293585</v>
      </c>
      <c r="U52" s="27">
        <f t="shared" si="19"/>
        <v>2195.5343695246497</v>
      </c>
      <c r="V52" s="27">
        <f t="shared" si="19"/>
        <v>2338.7373310300313</v>
      </c>
      <c r="W52" s="27">
        <f t="shared" si="19"/>
        <v>1831.81825048619</v>
      </c>
      <c r="X52" s="27">
        <f t="shared" ref="X52" si="20">SUM(X53:X54)</f>
        <v>2312.0831981830338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0.87618960000000035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2121.0485868000005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2029.7585880000001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2081.1078288000003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2111.2987896000009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2069.0383428000005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2373.0931224000005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1950.6698640000004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2192.5805616000002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2338.2210851999998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1828.0336932000002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2309.6208564000003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12.095290936564334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3.7737395554357884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1.5011847801813194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0.51300994562200686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5.3949057754062766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5.3200963983108487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3.3841509220368957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2.4760022935845116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2.9538079246494715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0.51624583003152735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3.7845572861896271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2.4623417830336507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7286.6947103999992</v>
      </c>
      <c r="D61" s="49">
        <f t="shared" si="21"/>
        <v>7161.8003956799985</v>
      </c>
      <c r="E61" s="49">
        <f t="shared" si="21"/>
        <v>7245.1398196799992</v>
      </c>
      <c r="F61" s="49">
        <f t="shared" si="21"/>
        <v>7418.9208239999998</v>
      </c>
      <c r="G61" s="49">
        <f t="shared" si="21"/>
        <v>7560.2394000000004</v>
      </c>
      <c r="H61" s="49">
        <f t="shared" si="21"/>
        <v>7374.5981769599985</v>
      </c>
      <c r="I61" s="49">
        <f t="shared" si="21"/>
        <v>5527.0262678400004</v>
      </c>
      <c r="J61" s="49">
        <f t="shared" si="21"/>
        <v>5922.1971093599986</v>
      </c>
      <c r="K61" s="49">
        <f t="shared" si="21"/>
        <v>5702.1424437599999</v>
      </c>
      <c r="L61" s="49">
        <f t="shared" si="21"/>
        <v>6324.0706468799999</v>
      </c>
      <c r="M61" s="49">
        <f t="shared" si="21"/>
        <v>6820.9032751199984</v>
      </c>
      <c r="N61" s="49">
        <f t="shared" si="21"/>
        <v>5860.6043558399988</v>
      </c>
      <c r="O61" s="49">
        <f t="shared" si="21"/>
        <v>6273.0125532000011</v>
      </c>
      <c r="P61" s="49">
        <f t="shared" si="21"/>
        <v>6126.4051617599998</v>
      </c>
      <c r="Q61" s="49">
        <f t="shared" si="21"/>
        <v>5628.243168</v>
      </c>
      <c r="R61" s="49">
        <f t="shared" si="21"/>
        <v>6147.2981937600007</v>
      </c>
      <c r="S61" s="49">
        <f t="shared" si="21"/>
        <v>6450.0786864000002</v>
      </c>
      <c r="T61" s="49">
        <f t="shared" si="21"/>
        <v>5786.3092867200003</v>
      </c>
      <c r="U61" s="49">
        <f t="shared" si="21"/>
        <v>6703.2647625599993</v>
      </c>
      <c r="V61" s="49">
        <f t="shared" si="21"/>
        <v>6515.6455137600005</v>
      </c>
      <c r="W61" s="49">
        <f t="shared" si="21"/>
        <v>6776.6357023199998</v>
      </c>
      <c r="X61" s="49">
        <f t="shared" si="21"/>
        <v>6633.2647015199991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7246.3999103999995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7120.9595519999984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7200.3677759999991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7370.2722239999994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7510.6080000000002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7329.2800895999981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5480.9439552000003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5875.295731199999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5656.2238656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6277.8244032000002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6763.7920895999987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5811.1304831999987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6222.5222976000005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6077.4219071999996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5503.4542080000001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6045.7307904000008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6178.4751168000003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5498.5069440000007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6350.7036095999993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6078.7774656000001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6352.6950144000002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6241.2755327999994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40.294800000000002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40.840843679999992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44.77204368000001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48.648600000000016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49.631399999999999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45.318087360000014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46.082312640000012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46.901378160000014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45.91857816000001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46.246243680000006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46.027865519999992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46.082312639999991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49.16653560000001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48.535774560000014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71.439731999999992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75.332406240000012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125.11987488000001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120.94847856000001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112.49286048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117.0259272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120.84646391999999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141.88781879999996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11.083320000000001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3.3915599999999992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1.32372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0.44748000000000004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4.6555199999999992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4.5561599999999993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2.8763999999999994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2.1023999999999998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2.5055999999999994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0.43415999999999999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3.1557599999999995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2.0275199999999991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100.90240416000002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159.62089391999999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212.81766336000004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242.24738256000003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221.59496591999999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241.96523039999997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48.693708000000001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21.678837119999997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42.704890559999988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5.1305702400000008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24.745029119999995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77.160578399999977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78.343498080000018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6.1085995199999994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1826.077689</v>
      </c>
      <c r="D2" s="21">
        <f t="shared" ref="D2:X2" si="0">SUM(D3,D17,D22,D25,D26,D51,D52)</f>
        <v>1973.29096368</v>
      </c>
      <c r="E2" s="21">
        <f t="shared" si="0"/>
        <v>2757.8420910078521</v>
      </c>
      <c r="F2" s="21">
        <f t="shared" si="0"/>
        <v>2623.7229699671871</v>
      </c>
      <c r="G2" s="21">
        <f t="shared" si="0"/>
        <v>2408.5344970868182</v>
      </c>
      <c r="H2" s="21">
        <f t="shared" si="0"/>
        <v>2962.687604767882</v>
      </c>
      <c r="I2" s="21">
        <f t="shared" si="0"/>
        <v>3255.41303640672</v>
      </c>
      <c r="J2" s="21">
        <f t="shared" si="0"/>
        <v>3202.8803337670188</v>
      </c>
      <c r="K2" s="21">
        <f t="shared" si="0"/>
        <v>2817.5248677668883</v>
      </c>
      <c r="L2" s="21">
        <f t="shared" si="0"/>
        <v>2483.9073295255998</v>
      </c>
      <c r="M2" s="21">
        <f t="shared" si="0"/>
        <v>2811.0114061254881</v>
      </c>
      <c r="N2" s="21">
        <f t="shared" si="0"/>
        <v>1805.3264595608191</v>
      </c>
      <c r="O2" s="21">
        <f t="shared" si="0"/>
        <v>1723.5373327208058</v>
      </c>
      <c r="P2" s="21">
        <f t="shared" si="0"/>
        <v>1725.7425174006946</v>
      </c>
      <c r="Q2" s="21">
        <f t="shared" si="0"/>
        <v>1972.5832098019266</v>
      </c>
      <c r="R2" s="21">
        <f t="shared" si="0"/>
        <v>1956.0976131618556</v>
      </c>
      <c r="S2" s="21">
        <f t="shared" si="0"/>
        <v>2041.5137212821892</v>
      </c>
      <c r="T2" s="21">
        <f t="shared" si="0"/>
        <v>2247.9752516416947</v>
      </c>
      <c r="U2" s="21">
        <f t="shared" si="0"/>
        <v>1899.0916045221093</v>
      </c>
      <c r="V2" s="21">
        <f t="shared" si="0"/>
        <v>1905.7306629619277</v>
      </c>
      <c r="W2" s="21">
        <f t="shared" si="0"/>
        <v>1784.7993200412832</v>
      </c>
      <c r="X2" s="21">
        <f t="shared" si="0"/>
        <v>2022.7340494820212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1000.6640856078517</v>
      </c>
      <c r="F3" s="24">
        <f t="shared" si="2"/>
        <v>1153.459828807187</v>
      </c>
      <c r="G3" s="24">
        <f t="shared" si="2"/>
        <v>898.79987160681844</v>
      </c>
      <c r="H3" s="24">
        <f t="shared" si="2"/>
        <v>1046.6376328878819</v>
      </c>
      <c r="I3" s="24">
        <f t="shared" si="2"/>
        <v>1147.4287243267199</v>
      </c>
      <c r="J3" s="24">
        <f t="shared" si="2"/>
        <v>1210.1223801670185</v>
      </c>
      <c r="K3" s="24">
        <f t="shared" si="2"/>
        <v>1184.2311621668882</v>
      </c>
      <c r="L3" s="24">
        <f t="shared" si="2"/>
        <v>962.74954728559987</v>
      </c>
      <c r="M3" s="24">
        <f t="shared" si="2"/>
        <v>939.85441488548781</v>
      </c>
      <c r="N3" s="24">
        <f t="shared" si="2"/>
        <v>124.75900584081852</v>
      </c>
      <c r="O3" s="24">
        <f t="shared" si="2"/>
        <v>130.07003400080555</v>
      </c>
      <c r="P3" s="24">
        <f t="shared" si="2"/>
        <v>109.09782000069467</v>
      </c>
      <c r="Q3" s="24">
        <f t="shared" si="2"/>
        <v>298.22201280192667</v>
      </c>
      <c r="R3" s="24">
        <f t="shared" si="2"/>
        <v>304.07706288185551</v>
      </c>
      <c r="S3" s="24">
        <f t="shared" si="2"/>
        <v>419.71031280218915</v>
      </c>
      <c r="T3" s="24">
        <f t="shared" si="2"/>
        <v>524.08857960169451</v>
      </c>
      <c r="U3" s="24">
        <f t="shared" si="2"/>
        <v>273.22642800210883</v>
      </c>
      <c r="V3" s="24">
        <f t="shared" si="2"/>
        <v>421.7292684019277</v>
      </c>
      <c r="W3" s="24">
        <f t="shared" si="2"/>
        <v>442.90086120128342</v>
      </c>
      <c r="X3" s="24">
        <f t="shared" ref="X3" si="3">SUM(X4,X8,X11)</f>
        <v>474.07097304202108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63.949675679999984</v>
      </c>
      <c r="I4" s="19">
        <f t="shared" si="5"/>
        <v>68.868724319999998</v>
      </c>
      <c r="J4" s="19">
        <f t="shared" si="5"/>
        <v>83.626551360000008</v>
      </c>
      <c r="K4" s="19">
        <f t="shared" si="5"/>
        <v>78.70716216000001</v>
      </c>
      <c r="L4" s="19">
        <f t="shared" si="5"/>
        <v>63.949675679999984</v>
      </c>
      <c r="M4" s="19">
        <f t="shared" si="5"/>
        <v>59.030286480000008</v>
      </c>
      <c r="N4" s="19">
        <f t="shared" si="5"/>
        <v>4.9190486399999989</v>
      </c>
      <c r="O4" s="19">
        <f t="shared" si="5"/>
        <v>5.5170720000000006</v>
      </c>
      <c r="P4" s="19">
        <f t="shared" si="5"/>
        <v>5.5170720000000006</v>
      </c>
      <c r="Q4" s="19">
        <f t="shared" si="5"/>
        <v>20.8729224</v>
      </c>
      <c r="R4" s="19">
        <f t="shared" si="5"/>
        <v>65.676314880000007</v>
      </c>
      <c r="S4" s="19">
        <f t="shared" si="5"/>
        <v>160.33735080000002</v>
      </c>
      <c r="T4" s="19">
        <f t="shared" si="5"/>
        <v>284.56171920000003</v>
      </c>
      <c r="U4" s="19">
        <f t="shared" si="5"/>
        <v>16.290687600000002</v>
      </c>
      <c r="V4" s="19">
        <f t="shared" si="5"/>
        <v>178.1060688</v>
      </c>
      <c r="W4" s="19">
        <f t="shared" si="5"/>
        <v>271.026162</v>
      </c>
      <c r="X4" s="19">
        <f t="shared" ref="X4" si="6">SUM(X5:X7)</f>
        <v>201.53966184000001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3.0575476799999999</v>
      </c>
      <c r="P5" s="8">
        <f>FC_IND_IS_BF_E!P5+FC_IND_IS_EA_E!P5</f>
        <v>3.0575476800000003</v>
      </c>
      <c r="Q5" s="8">
        <f>FC_IND_IS_BF_E!Q5+FC_IND_IS_EA_E!Q5</f>
        <v>6.1154359200000004</v>
      </c>
      <c r="R5" s="8">
        <f>FC_IND_IS_BF_E!R5+FC_IND_IS_EA_E!R5</f>
        <v>21.403514880000003</v>
      </c>
      <c r="S5" s="8">
        <f>FC_IND_IS_BF_E!S5+FC_IND_IS_EA_E!S5</f>
        <v>27.518950800000006</v>
      </c>
      <c r="T5" s="8">
        <f>FC_IND_IS_BF_E!T5+FC_IND_IS_EA_E!T5</f>
        <v>36.710324640000003</v>
      </c>
      <c r="U5" s="8">
        <f>FC_IND_IS_BF_E!U5+FC_IND_IS_EA_E!U5</f>
        <v>3.4246713600000001</v>
      </c>
      <c r="V5" s="8">
        <f>FC_IND_IS_BF_E!V5+FC_IND_IS_EA_E!V5</f>
        <v>34.57603512</v>
      </c>
      <c r="W5" s="8">
        <f>FC_IND_IS_BF_E!W5+FC_IND_IS_EA_E!W5</f>
        <v>38.896379279999998</v>
      </c>
      <c r="X5" s="8">
        <f>FC_IND_IS_BF_E!X5+FC_IND_IS_EA_E!X5</f>
        <v>31.952701439999998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63.949675679999984</v>
      </c>
      <c r="I7" s="8">
        <f>FC_IND_IS_BF_E!I7+FC_IND_IS_EA_E!I7</f>
        <v>68.868724319999998</v>
      </c>
      <c r="J7" s="8">
        <f>FC_IND_IS_BF_E!J7+FC_IND_IS_EA_E!J7</f>
        <v>83.626551360000008</v>
      </c>
      <c r="K7" s="8">
        <f>FC_IND_IS_BF_E!K7+FC_IND_IS_EA_E!K7</f>
        <v>78.70716216000001</v>
      </c>
      <c r="L7" s="8">
        <f>FC_IND_IS_BF_E!L7+FC_IND_IS_EA_E!L7</f>
        <v>63.949675679999984</v>
      </c>
      <c r="M7" s="8">
        <f>FC_IND_IS_BF_E!M7+FC_IND_IS_EA_E!M7</f>
        <v>59.030286480000008</v>
      </c>
      <c r="N7" s="8">
        <f>FC_IND_IS_BF_E!N7+FC_IND_IS_EA_E!N7</f>
        <v>4.9190486399999989</v>
      </c>
      <c r="O7" s="8">
        <f>FC_IND_IS_BF_E!O7+FC_IND_IS_EA_E!O7</f>
        <v>2.4595243200000003</v>
      </c>
      <c r="P7" s="8">
        <f>FC_IND_IS_BF_E!P7+FC_IND_IS_EA_E!P7</f>
        <v>2.4595243200000003</v>
      </c>
      <c r="Q7" s="8">
        <f>FC_IND_IS_BF_E!Q7+FC_IND_IS_EA_E!Q7</f>
        <v>14.757486480000001</v>
      </c>
      <c r="R7" s="8">
        <f>FC_IND_IS_BF_E!R7+FC_IND_IS_EA_E!R7</f>
        <v>44.272800000000004</v>
      </c>
      <c r="S7" s="8">
        <f>FC_IND_IS_BF_E!S7+FC_IND_IS_EA_E!S7</f>
        <v>132.81840000000003</v>
      </c>
      <c r="T7" s="8">
        <f>FC_IND_IS_BF_E!T7+FC_IND_IS_EA_E!T7</f>
        <v>247.85139456000002</v>
      </c>
      <c r="U7" s="8">
        <f>FC_IND_IS_BF_E!U7+FC_IND_IS_EA_E!U7</f>
        <v>12.866016240000002</v>
      </c>
      <c r="V7" s="8">
        <f>FC_IND_IS_BF_E!V7+FC_IND_IS_EA_E!V7</f>
        <v>143.53003368</v>
      </c>
      <c r="W7" s="8">
        <f>FC_IND_IS_BF_E!W7+FC_IND_IS_EA_E!W7</f>
        <v>232.12978272000001</v>
      </c>
      <c r="X7" s="8">
        <f>FC_IND_IS_BF_E!X7+FC_IND_IS_EA_E!X7</f>
        <v>169.58696040000001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1.716919199971668</v>
      </c>
      <c r="P8" s="19">
        <f t="shared" si="8"/>
        <v>1.716919199971668</v>
      </c>
      <c r="Q8" s="19">
        <f t="shared" si="8"/>
        <v>1.716919199971668</v>
      </c>
      <c r="R8" s="19">
        <f t="shared" si="8"/>
        <v>1.716919199971668</v>
      </c>
      <c r="S8" s="19">
        <f t="shared" si="8"/>
        <v>1.716919199971668</v>
      </c>
      <c r="T8" s="19">
        <f t="shared" si="8"/>
        <v>0.93590639998455583</v>
      </c>
      <c r="U8" s="19">
        <f t="shared" si="8"/>
        <v>7.7446799998722018E-2</v>
      </c>
      <c r="V8" s="19">
        <f t="shared" si="8"/>
        <v>9.0899999998499986E-2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1.716919199971668</v>
      </c>
      <c r="P10" s="8">
        <f>FC_IND_IS_BF_E!P10+FC_IND_IS_EA_E!P10</f>
        <v>1.716919199971668</v>
      </c>
      <c r="Q10" s="8">
        <f>FC_IND_IS_BF_E!Q10+FC_IND_IS_EA_E!Q10</f>
        <v>1.716919199971668</v>
      </c>
      <c r="R10" s="8">
        <f>FC_IND_IS_BF_E!R10+FC_IND_IS_EA_E!R10</f>
        <v>1.716919199971668</v>
      </c>
      <c r="S10" s="8">
        <f>FC_IND_IS_BF_E!S10+FC_IND_IS_EA_E!S10</f>
        <v>1.716919199971668</v>
      </c>
      <c r="T10" s="8">
        <f>FC_IND_IS_BF_E!T10+FC_IND_IS_EA_E!T10</f>
        <v>0.93590639998455583</v>
      </c>
      <c r="U10" s="8">
        <f>FC_IND_IS_BF_E!U10+FC_IND_IS_EA_E!U10</f>
        <v>7.7446799998722018E-2</v>
      </c>
      <c r="V10" s="8">
        <f>FC_IND_IS_BF_E!V10+FC_IND_IS_EA_E!V10</f>
        <v>9.0899999998499986E-2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1000.6640856078517</v>
      </c>
      <c r="F11" s="19">
        <f t="shared" si="11"/>
        <v>1153.459828807187</v>
      </c>
      <c r="G11" s="19">
        <f t="shared" si="11"/>
        <v>898.79987160681844</v>
      </c>
      <c r="H11" s="19">
        <f t="shared" si="11"/>
        <v>982.68795720788182</v>
      </c>
      <c r="I11" s="19">
        <f t="shared" si="11"/>
        <v>1078.56000000672</v>
      </c>
      <c r="J11" s="19">
        <f t="shared" si="11"/>
        <v>1126.4958288070184</v>
      </c>
      <c r="K11" s="19">
        <f t="shared" si="11"/>
        <v>1105.5240000068882</v>
      </c>
      <c r="L11" s="19">
        <f t="shared" si="11"/>
        <v>898.79987160559995</v>
      </c>
      <c r="M11" s="19">
        <f t="shared" si="11"/>
        <v>880.82412840548784</v>
      </c>
      <c r="N11" s="19">
        <f t="shared" si="11"/>
        <v>119.83995720081852</v>
      </c>
      <c r="O11" s="19">
        <f t="shared" si="11"/>
        <v>122.83604280083388</v>
      </c>
      <c r="P11" s="19">
        <f t="shared" si="11"/>
        <v>101.863828800723</v>
      </c>
      <c r="Q11" s="19">
        <f t="shared" si="11"/>
        <v>275.63217120195498</v>
      </c>
      <c r="R11" s="19">
        <f t="shared" si="11"/>
        <v>236.68382880188383</v>
      </c>
      <c r="S11" s="19">
        <f t="shared" si="11"/>
        <v>257.65604280221743</v>
      </c>
      <c r="T11" s="19">
        <f t="shared" si="11"/>
        <v>238.59095400170995</v>
      </c>
      <c r="U11" s="19">
        <f t="shared" si="11"/>
        <v>256.85829360211011</v>
      </c>
      <c r="V11" s="19">
        <f t="shared" si="11"/>
        <v>243.5322996019292</v>
      </c>
      <c r="W11" s="19">
        <f t="shared" si="11"/>
        <v>171.87469920128339</v>
      </c>
      <c r="X11" s="19">
        <f t="shared" ref="X11" si="12">SUM(X12:X16)</f>
        <v>272.53131120202107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1000.6640856078517</v>
      </c>
      <c r="F13" s="8">
        <f>FC_IND_IS_BF_E!F13+FC_IND_IS_EA_E!F13</f>
        <v>1153.459828807187</v>
      </c>
      <c r="G13" s="8">
        <f>FC_IND_IS_BF_E!G13+FC_IND_IS_EA_E!G13</f>
        <v>898.79987160681844</v>
      </c>
      <c r="H13" s="8">
        <f>FC_IND_IS_BF_E!H13+FC_IND_IS_EA_E!H13</f>
        <v>982.68795720788182</v>
      </c>
      <c r="I13" s="8">
        <f>FC_IND_IS_BF_E!I13+FC_IND_IS_EA_E!I13</f>
        <v>1078.56000000672</v>
      </c>
      <c r="J13" s="8">
        <f>FC_IND_IS_BF_E!J13+FC_IND_IS_EA_E!J13</f>
        <v>1126.4958288070184</v>
      </c>
      <c r="K13" s="8">
        <f>FC_IND_IS_BF_E!K13+FC_IND_IS_EA_E!K13</f>
        <v>1105.5240000068882</v>
      </c>
      <c r="L13" s="8">
        <f>FC_IND_IS_BF_E!L13+FC_IND_IS_EA_E!L13</f>
        <v>898.79987160559995</v>
      </c>
      <c r="M13" s="8">
        <f>FC_IND_IS_BF_E!M13+FC_IND_IS_EA_E!M13</f>
        <v>880.82412840548784</v>
      </c>
      <c r="N13" s="8">
        <f>FC_IND_IS_BF_E!N13+FC_IND_IS_EA_E!N13</f>
        <v>119.83995720081852</v>
      </c>
      <c r="O13" s="8">
        <f>FC_IND_IS_BF_E!O13+FC_IND_IS_EA_E!O13</f>
        <v>122.83604280083388</v>
      </c>
      <c r="P13" s="8">
        <f>FC_IND_IS_BF_E!P13+FC_IND_IS_EA_E!P13</f>
        <v>101.863828800723</v>
      </c>
      <c r="Q13" s="8">
        <f>FC_IND_IS_BF_E!Q13+FC_IND_IS_EA_E!Q13</f>
        <v>275.63217120195498</v>
      </c>
      <c r="R13" s="8">
        <f>FC_IND_IS_BF_E!R13+FC_IND_IS_EA_E!R13</f>
        <v>236.68382880188383</v>
      </c>
      <c r="S13" s="8">
        <f>FC_IND_IS_BF_E!S13+FC_IND_IS_EA_E!S13</f>
        <v>257.65604280221743</v>
      </c>
      <c r="T13" s="8">
        <f>FC_IND_IS_BF_E!T13+FC_IND_IS_EA_E!T13</f>
        <v>237.46308840170292</v>
      </c>
      <c r="U13" s="8">
        <f>FC_IND_IS_BF_E!U13+FC_IND_IS_EA_E!U13</f>
        <v>256.81129920210981</v>
      </c>
      <c r="V13" s="8">
        <f>FC_IND_IS_BF_E!V13+FC_IND_IS_EA_E!V13</f>
        <v>243.44909640192867</v>
      </c>
      <c r="W13" s="8">
        <f>FC_IND_IS_BF_E!W13+FC_IND_IS_EA_E!W13</f>
        <v>171.87469920128339</v>
      </c>
      <c r="X13" s="8">
        <f>FC_IND_IS_BF_E!X13+FC_IND_IS_EA_E!X13</f>
        <v>272.53131120202107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1.1278656000070268</v>
      </c>
      <c r="U16" s="8">
        <f>FC_IND_IS_BF_E!U16+FC_IND_IS_EA_E!U16</f>
        <v>4.6994400000292792E-2</v>
      </c>
      <c r="V16" s="8">
        <f>FC_IND_IS_BF_E!V16+FC_IND_IS_EA_E!V16</f>
        <v>8.3203200000518382E-2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1.4558544000000004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1.4558544000000004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382.53344796000005</v>
      </c>
      <c r="D26" s="27">
        <f t="shared" ref="D26:W26" si="20">SUM(D27,D33)</f>
        <v>599.86561896000001</v>
      </c>
      <c r="E26" s="27">
        <f t="shared" si="20"/>
        <v>397.03153068000006</v>
      </c>
      <c r="F26" s="27">
        <f t="shared" si="20"/>
        <v>84.320113680000006</v>
      </c>
      <c r="G26" s="27">
        <f t="shared" si="20"/>
        <v>49.95582984</v>
      </c>
      <c r="H26" s="27">
        <f t="shared" si="20"/>
        <v>42.083731800000002</v>
      </c>
      <c r="I26" s="27">
        <f t="shared" si="20"/>
        <v>142.16686596000002</v>
      </c>
      <c r="J26" s="27">
        <f t="shared" si="20"/>
        <v>104.60422547999998</v>
      </c>
      <c r="K26" s="27">
        <f t="shared" si="20"/>
        <v>80.028029879999991</v>
      </c>
      <c r="L26" s="27">
        <f t="shared" si="20"/>
        <v>54.641399039999996</v>
      </c>
      <c r="M26" s="27">
        <f t="shared" si="20"/>
        <v>45.716286240000002</v>
      </c>
      <c r="N26" s="27">
        <f t="shared" si="20"/>
        <v>145.77930036000004</v>
      </c>
      <c r="O26" s="27">
        <f t="shared" si="20"/>
        <v>110.31090048000003</v>
      </c>
      <c r="P26" s="27">
        <f t="shared" si="20"/>
        <v>97.389287639999992</v>
      </c>
      <c r="Q26" s="27">
        <f t="shared" si="20"/>
        <v>102.72503772000002</v>
      </c>
      <c r="R26" s="27">
        <f t="shared" si="20"/>
        <v>99.242607959999987</v>
      </c>
      <c r="S26" s="27">
        <f t="shared" si="20"/>
        <v>131.13887004</v>
      </c>
      <c r="T26" s="27">
        <f t="shared" si="20"/>
        <v>147.70374372000001</v>
      </c>
      <c r="U26" s="27">
        <f t="shared" si="20"/>
        <v>94.258352520000017</v>
      </c>
      <c r="V26" s="27">
        <f t="shared" si="20"/>
        <v>78.056854560000005</v>
      </c>
      <c r="W26" s="27">
        <f t="shared" si="20"/>
        <v>45.992517840000005</v>
      </c>
      <c r="X26" s="27">
        <f t="shared" ref="X26" si="21">SUM(X27,X33)</f>
        <v>64.992282120000013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382.53344796000005</v>
      </c>
      <c r="D33" s="19">
        <f t="shared" ref="D33:W33" si="26">SUM(D34:D50)</f>
        <v>599.86561896000001</v>
      </c>
      <c r="E33" s="19">
        <f t="shared" si="26"/>
        <v>397.03153068000006</v>
      </c>
      <c r="F33" s="19">
        <f t="shared" si="26"/>
        <v>84.320113680000006</v>
      </c>
      <c r="G33" s="19">
        <f t="shared" si="26"/>
        <v>49.95582984</v>
      </c>
      <c r="H33" s="19">
        <f t="shared" si="26"/>
        <v>42.083731800000002</v>
      </c>
      <c r="I33" s="19">
        <f t="shared" si="26"/>
        <v>142.16686596000002</v>
      </c>
      <c r="J33" s="19">
        <f t="shared" si="26"/>
        <v>104.60422547999998</v>
      </c>
      <c r="K33" s="19">
        <f t="shared" si="26"/>
        <v>80.028029879999991</v>
      </c>
      <c r="L33" s="19">
        <f t="shared" si="26"/>
        <v>54.641399039999996</v>
      </c>
      <c r="M33" s="19">
        <f t="shared" si="26"/>
        <v>45.716286240000002</v>
      </c>
      <c r="N33" s="19">
        <f t="shared" si="26"/>
        <v>145.77930036000004</v>
      </c>
      <c r="O33" s="19">
        <f t="shared" si="26"/>
        <v>110.31090048000003</v>
      </c>
      <c r="P33" s="19">
        <f t="shared" si="26"/>
        <v>97.389287639999992</v>
      </c>
      <c r="Q33" s="19">
        <f t="shared" si="26"/>
        <v>102.72503772000002</v>
      </c>
      <c r="R33" s="19">
        <f t="shared" si="26"/>
        <v>99.242607959999987</v>
      </c>
      <c r="S33" s="19">
        <f t="shared" si="26"/>
        <v>131.13887004</v>
      </c>
      <c r="T33" s="19">
        <f t="shared" si="26"/>
        <v>147.70374372000001</v>
      </c>
      <c r="U33" s="19">
        <f t="shared" si="26"/>
        <v>94.258352520000017</v>
      </c>
      <c r="V33" s="19">
        <f t="shared" si="26"/>
        <v>78.056854560000005</v>
      </c>
      <c r="W33" s="19">
        <f t="shared" si="26"/>
        <v>45.992517840000005</v>
      </c>
      <c r="X33" s="19">
        <f t="shared" ref="X33" si="27">SUM(X34:X50)</f>
        <v>64.992282120000013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196.98565572000001</v>
      </c>
      <c r="E36" s="8">
        <f>FC_IND_IS_BF_E!E36+FC_IND_IS_EA_E!E36</f>
        <v>137.29300524000001</v>
      </c>
      <c r="F36" s="8">
        <f>FC_IND_IS_BF_E!F36+FC_IND_IS_EA_E!F36</f>
        <v>26.123400000000004</v>
      </c>
      <c r="G36" s="8">
        <f>FC_IND_IS_BF_E!G36+FC_IND_IS_EA_E!G36</f>
        <v>26.123400000000004</v>
      </c>
      <c r="H36" s="8">
        <f>FC_IND_IS_BF_E!H36+FC_IND_IS_EA_E!H36</f>
        <v>8.7077242800000008</v>
      </c>
      <c r="I36" s="8">
        <f>FC_IND_IS_BF_E!I36+FC_IND_IS_EA_E!I36</f>
        <v>20.31809904</v>
      </c>
      <c r="J36" s="8">
        <f>FC_IND_IS_BF_E!J36+FC_IND_IS_EA_E!J36</f>
        <v>26.123400000000004</v>
      </c>
      <c r="K36" s="8">
        <f>FC_IND_IS_BF_E!K36+FC_IND_IS_EA_E!K36</f>
        <v>20.318099040000007</v>
      </c>
      <c r="L36" s="8">
        <f>FC_IND_IS_BF_E!L36+FC_IND_IS_EA_E!L36</f>
        <v>23.220749520000002</v>
      </c>
      <c r="M36" s="8">
        <f>FC_IND_IS_BF_E!M36+FC_IND_IS_EA_E!M36</f>
        <v>17.415675720000003</v>
      </c>
      <c r="N36" s="8">
        <f>FC_IND_IS_BF_E!N36+FC_IND_IS_EA_E!N36</f>
        <v>17.415675720000003</v>
      </c>
      <c r="O36" s="8">
        <f>FC_IND_IS_BF_E!O36+FC_IND_IS_EA_E!O36</f>
        <v>20.318099040000003</v>
      </c>
      <c r="P36" s="8">
        <f>FC_IND_IS_BF_E!P36+FC_IND_IS_EA_E!P36</f>
        <v>14.513025240000005</v>
      </c>
      <c r="Q36" s="8">
        <f>FC_IND_IS_BF_E!Q36+FC_IND_IS_EA_E!Q36</f>
        <v>20.31809904</v>
      </c>
      <c r="R36" s="8">
        <f>FC_IND_IS_BF_E!R36+FC_IND_IS_EA_E!R36</f>
        <v>17.415675720000003</v>
      </c>
      <c r="S36" s="8">
        <f>FC_IND_IS_BF_E!S36+FC_IND_IS_EA_E!S36</f>
        <v>17.415675719999999</v>
      </c>
      <c r="T36" s="8">
        <f>FC_IND_IS_BF_E!T36+FC_IND_IS_EA_E!T36</f>
        <v>20.318099040000003</v>
      </c>
      <c r="U36" s="8">
        <f>FC_IND_IS_BF_E!U36+FC_IND_IS_EA_E!U36</f>
        <v>20.202020280000006</v>
      </c>
      <c r="V36" s="8">
        <f>FC_IND_IS_BF_E!V36+FC_IND_IS_EA_E!V36</f>
        <v>18.152809920000003</v>
      </c>
      <c r="W36" s="8">
        <f>FC_IND_IS_BF_E!W36+FC_IND_IS_EA_E!W36</f>
        <v>13.331566080000002</v>
      </c>
      <c r="X36" s="8">
        <f>FC_IND_IS_BF_E!X36+FC_IND_IS_EA_E!X36</f>
        <v>16.614482400000004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66.912211080000006</v>
      </c>
      <c r="D43" s="8">
        <f>FC_IND_IS_BF_E!D43+FC_IND_IS_EA_E!D43</f>
        <v>309.07107035999996</v>
      </c>
      <c r="E43" s="8">
        <f>FC_IND_IS_BF_E!E43+FC_IND_IS_EA_E!E43</f>
        <v>165.68757036000002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15.783655679999999</v>
      </c>
      <c r="I43" s="8">
        <f>FC_IND_IS_BF_E!I43+FC_IND_IS_EA_E!I43</f>
        <v>47.350967039999993</v>
      </c>
      <c r="J43" s="8">
        <f>FC_IND_IS_BF_E!J43+FC_IND_IS_EA_E!J43</f>
        <v>53.664375959999987</v>
      </c>
      <c r="K43" s="8">
        <f>FC_IND_IS_BF_E!K43+FC_IND_IS_EA_E!K43</f>
        <v>41.037558119999986</v>
      </c>
      <c r="L43" s="8">
        <f>FC_IND_IS_BF_E!L43+FC_IND_IS_EA_E!L43</f>
        <v>18.94049352</v>
      </c>
      <c r="M43" s="8">
        <f>FC_IND_IS_BF_E!M43+FC_IND_IS_EA_E!M43</f>
        <v>18.940493519999997</v>
      </c>
      <c r="N43" s="8">
        <f>FC_IND_IS_BF_E!N43+FC_IND_IS_EA_E!N43</f>
        <v>68.94945720000004</v>
      </c>
      <c r="O43" s="8">
        <f>FC_IND_IS_BF_E!O43+FC_IND_IS_EA_E!O43</f>
        <v>64.574059680000019</v>
      </c>
      <c r="P43" s="8">
        <f>FC_IND_IS_BF_E!P43+FC_IND_IS_EA_E!P43</f>
        <v>57.370472639999981</v>
      </c>
      <c r="Q43" s="8">
        <f>FC_IND_IS_BF_E!Q43+FC_IND_IS_EA_E!Q43</f>
        <v>54.911478959999997</v>
      </c>
      <c r="R43" s="8">
        <f>FC_IND_IS_BF_E!R43+FC_IND_IS_EA_E!R43</f>
        <v>56.833751519999979</v>
      </c>
      <c r="S43" s="8">
        <f>FC_IND_IS_BF_E!S43+FC_IND_IS_EA_E!S43</f>
        <v>92.359781280000007</v>
      </c>
      <c r="T43" s="8">
        <f>FC_IND_IS_BF_E!T43+FC_IND_IS_EA_E!T43</f>
        <v>107.64139463999999</v>
      </c>
      <c r="U43" s="8">
        <f>FC_IND_IS_BF_E!U43+FC_IND_IS_EA_E!U43</f>
        <v>43.783852320000001</v>
      </c>
      <c r="V43" s="8">
        <f>FC_IND_IS_BF_E!V43+FC_IND_IS_EA_E!V43</f>
        <v>32.520711599999998</v>
      </c>
      <c r="W43" s="8">
        <f>FC_IND_IS_BF_E!W43+FC_IND_IS_EA_E!W43</f>
        <v>28.694839679999998</v>
      </c>
      <c r="X43" s="8">
        <f>FC_IND_IS_BF_E!X43+FC_IND_IS_EA_E!X43</f>
        <v>37.615560840000015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93.80889288000003</v>
      </c>
      <c r="D44" s="8">
        <f>FC_IND_IS_BF_E!D44+FC_IND_IS_EA_E!D44</f>
        <v>93.808892880000016</v>
      </c>
      <c r="E44" s="8">
        <f>FC_IND_IS_BF_E!E44+FC_IND_IS_EA_E!E44</f>
        <v>46.904307120000013</v>
      </c>
      <c r="F44" s="8">
        <f>FC_IND_IS_BF_E!F44+FC_IND_IS_EA_E!F44</f>
        <v>18.576371520000002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15.480402480000002</v>
      </c>
      <c r="J44" s="8">
        <f>FC_IND_IS_BF_E!J44+FC_IND_IS_EA_E!J44</f>
        <v>18.576371520000002</v>
      </c>
      <c r="K44" s="8">
        <f>FC_IND_IS_BF_E!K44+FC_IND_IS_EA_E!K44</f>
        <v>6.1922167200000002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46.441207439999992</v>
      </c>
      <c r="O44" s="8">
        <f>FC_IND_IS_BF_E!O44+FC_IND_IS_EA_E!O44</f>
        <v>9.2881857600000011</v>
      </c>
      <c r="P44" s="8">
        <f>FC_IND_IS_BF_E!P44+FC_IND_IS_EA_E!P44</f>
        <v>9.2881857600000028</v>
      </c>
      <c r="Q44" s="8">
        <f>FC_IND_IS_BF_E!Q44+FC_IND_IS_EA_E!Q44</f>
        <v>6.1922167200000002</v>
      </c>
      <c r="R44" s="8">
        <f>FC_IND_IS_BF_E!R44+FC_IND_IS_EA_E!R44</f>
        <v>6.1922167199999993</v>
      </c>
      <c r="S44" s="8">
        <f>FC_IND_IS_BF_E!S44+FC_IND_IS_EA_E!S44</f>
        <v>3.0959690400000008</v>
      </c>
      <c r="T44" s="8">
        <f>FC_IND_IS_BF_E!T44+FC_IND_IS_EA_E!T44</f>
        <v>3.0959690400000004</v>
      </c>
      <c r="U44" s="8">
        <f>FC_IND_IS_BF_E!U44+FC_IND_IS_EA_E!U44</f>
        <v>1.7214379200000003</v>
      </c>
      <c r="V44" s="8">
        <f>FC_IND_IS_BF_E!V44+FC_IND_IS_EA_E!V44</f>
        <v>1.3405370400000001</v>
      </c>
      <c r="W44" s="8">
        <f>FC_IND_IS_BF_E!W44+FC_IND_IS_EA_E!W44</f>
        <v>0.73059407999999981</v>
      </c>
      <c r="X44" s="8">
        <f>FC_IND_IS_BF_E!X44+FC_IND_IS_EA_E!X44</f>
        <v>0.63167688000000011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221.812344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24.959961000000007</v>
      </c>
      <c r="G48" s="8">
        <f>FC_IND_IS_BF_E!G48+FC_IND_IS_EA_E!G48</f>
        <v>6.2400779999999987</v>
      </c>
      <c r="H48" s="8">
        <f>FC_IND_IS_BF_E!H48+FC_IND_IS_EA_E!H48</f>
        <v>0</v>
      </c>
      <c r="I48" s="8">
        <f>FC_IND_IS_BF_E!I48+FC_IND_IS_EA_E!I48</f>
        <v>6.2400779999999996</v>
      </c>
      <c r="J48" s="8">
        <f>FC_IND_IS_BF_E!J48+FC_IND_IS_EA_E!J48</f>
        <v>6.2400779999999987</v>
      </c>
      <c r="K48" s="8">
        <f>FC_IND_IS_BF_E!K48+FC_IND_IS_EA_E!K48</f>
        <v>12.480155999999997</v>
      </c>
      <c r="L48" s="8">
        <f>FC_IND_IS_BF_E!L48+FC_IND_IS_EA_E!L48</f>
        <v>12.480155999999997</v>
      </c>
      <c r="M48" s="8">
        <f>FC_IND_IS_BF_E!M48+FC_IND_IS_EA_E!M48</f>
        <v>9.3601169999999989</v>
      </c>
      <c r="N48" s="8">
        <f>FC_IND_IS_BF_E!N48+FC_IND_IS_EA_E!N48</f>
        <v>12.97296</v>
      </c>
      <c r="O48" s="8">
        <f>FC_IND_IS_BF_E!O48+FC_IND_IS_EA_E!O48</f>
        <v>16.130555999999999</v>
      </c>
      <c r="P48" s="8">
        <f>FC_IND_IS_BF_E!P48+FC_IND_IS_EA_E!P48</f>
        <v>16.217604000000001</v>
      </c>
      <c r="Q48" s="8">
        <f>FC_IND_IS_BF_E!Q48+FC_IND_IS_EA_E!Q48</f>
        <v>21.303243000000002</v>
      </c>
      <c r="R48" s="8">
        <f>FC_IND_IS_BF_E!R48+FC_IND_IS_EA_E!R48</f>
        <v>18.800964</v>
      </c>
      <c r="S48" s="8">
        <f>FC_IND_IS_BF_E!S48+FC_IND_IS_EA_E!S48</f>
        <v>18.267443999999998</v>
      </c>
      <c r="T48" s="8">
        <f>FC_IND_IS_BF_E!T48+FC_IND_IS_EA_E!T48</f>
        <v>16.648280999999997</v>
      </c>
      <c r="U48" s="8">
        <f>FC_IND_IS_BF_E!U48+FC_IND_IS_EA_E!U48</f>
        <v>28.551042000000002</v>
      </c>
      <c r="V48" s="8">
        <f>FC_IND_IS_BF_E!V48+FC_IND_IS_EA_E!V48</f>
        <v>26.042796000000003</v>
      </c>
      <c r="W48" s="8">
        <f>FC_IND_IS_BF_E!W48+FC_IND_IS_EA_E!W48</f>
        <v>3.2355179999999995</v>
      </c>
      <c r="X48" s="8">
        <f>FC_IND_IS_BF_E!X48+FC_IND_IS_EA_E!X48</f>
        <v>10.130561999999998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47.146647959999996</v>
      </c>
      <c r="F50" s="8">
        <f>FC_IND_IS_BF_E!F50+FC_IND_IS_EA_E!F50</f>
        <v>14.660381160000004</v>
      </c>
      <c r="G50" s="8">
        <f>FC_IND_IS_BF_E!G50+FC_IND_IS_EA_E!G50</f>
        <v>17.592351839999999</v>
      </c>
      <c r="H50" s="8">
        <f>FC_IND_IS_BF_E!H50+FC_IND_IS_EA_E!H50</f>
        <v>17.592351840000003</v>
      </c>
      <c r="I50" s="8">
        <f>FC_IND_IS_BF_E!I50+FC_IND_IS_EA_E!I50</f>
        <v>52.777319400000017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1443.5442410399999</v>
      </c>
      <c r="D51" s="27">
        <f>FC_IND_IS_BF_E!D51+FC_IND_IS_EA_E!D51</f>
        <v>1373.4253447200001</v>
      </c>
      <c r="E51" s="27">
        <f>FC_IND_IS_BF_E!E51+FC_IND_IS_EA_E!E51</f>
        <v>1360.1464747200002</v>
      </c>
      <c r="F51" s="27">
        <f>FC_IND_IS_BF_E!F51+FC_IND_IS_EA_E!F51</f>
        <v>1385.9430274800002</v>
      </c>
      <c r="G51" s="27">
        <f>FC_IND_IS_BF_E!G51+FC_IND_IS_EA_E!G51</f>
        <v>1459.7787956399998</v>
      </c>
      <c r="H51" s="27">
        <f>FC_IND_IS_BF_E!H51+FC_IND_IS_EA_E!H51</f>
        <v>1873.9662400800003</v>
      </c>
      <c r="I51" s="27">
        <f>FC_IND_IS_BF_E!I51+FC_IND_IS_EA_E!I51</f>
        <v>1965.8174461200001</v>
      </c>
      <c r="J51" s="27">
        <f>FC_IND_IS_BF_E!J51+FC_IND_IS_EA_E!J51</f>
        <v>1888.1537281200001</v>
      </c>
      <c r="K51" s="27">
        <f>FC_IND_IS_BF_E!K51+FC_IND_IS_EA_E!K51</f>
        <v>1553.26567572</v>
      </c>
      <c r="L51" s="27">
        <f>FC_IND_IS_BF_E!L51+FC_IND_IS_EA_E!L51</f>
        <v>1466.5163831999998</v>
      </c>
      <c r="M51" s="27">
        <f>FC_IND_IS_BF_E!M51+FC_IND_IS_EA_E!M51</f>
        <v>1825.440705</v>
      </c>
      <c r="N51" s="27">
        <f>FC_IND_IS_BF_E!N51+FC_IND_IS_EA_E!N51</f>
        <v>1534.7881533600005</v>
      </c>
      <c r="O51" s="27">
        <f>FC_IND_IS_BF_E!O51+FC_IND_IS_EA_E!O51</f>
        <v>1481.7005438400001</v>
      </c>
      <c r="P51" s="27">
        <f>FC_IND_IS_BF_E!P51+FC_IND_IS_EA_E!P51</f>
        <v>1519.25540976</v>
      </c>
      <c r="Q51" s="27">
        <f>FC_IND_IS_BF_E!Q51+FC_IND_IS_EA_E!Q51</f>
        <v>1571.6361592799999</v>
      </c>
      <c r="R51" s="27">
        <f>FC_IND_IS_BF_E!R51+FC_IND_IS_EA_E!R51</f>
        <v>1552.7779423200002</v>
      </c>
      <c r="S51" s="27">
        <f>FC_IND_IS_BF_E!S51+FC_IND_IS_EA_E!S51</f>
        <v>1490.6645384400001</v>
      </c>
      <c r="T51" s="27">
        <f>FC_IND_IS_BF_E!T51+FC_IND_IS_EA_E!T51</f>
        <v>1576.1386555200004</v>
      </c>
      <c r="U51" s="27">
        <f>FC_IND_IS_BF_E!U51+FC_IND_IS_EA_E!U51</f>
        <v>1531.5676992000003</v>
      </c>
      <c r="V51" s="27">
        <f>FC_IND_IS_BF_E!V51+FC_IND_IS_EA_E!V51</f>
        <v>1405.94454</v>
      </c>
      <c r="W51" s="27">
        <f>FC_IND_IS_BF_E!W51+FC_IND_IS_EA_E!W51</f>
        <v>1280.3466257999999</v>
      </c>
      <c r="X51" s="27">
        <f>FC_IND_IS_BF_E!X51+FC_IND_IS_EA_E!X51</f>
        <v>1483.6692499200001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4.4272800000000001E-2</v>
      </c>
      <c r="U52" s="27">
        <f t="shared" si="29"/>
        <v>3.9124800000000001E-2</v>
      </c>
      <c r="V52" s="27">
        <f t="shared" si="29"/>
        <v>0</v>
      </c>
      <c r="W52" s="27">
        <f t="shared" si="29"/>
        <v>15.559315199999999</v>
      </c>
      <c r="X52" s="27">
        <f t="shared" ref="X52" si="30">SUM(X53:X54)</f>
        <v>1.5444000000000002E-3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4.4272800000000001E-2</v>
      </c>
      <c r="U53" s="8">
        <f>FC_IND_IS_BF_E!U53+FC_IND_IS_EA_E!U53</f>
        <v>3.9124800000000001E-2</v>
      </c>
      <c r="V53" s="8">
        <f>FC_IND_IS_BF_E!V53+FC_IND_IS_EA_E!V53</f>
        <v>0</v>
      </c>
      <c r="W53" s="8">
        <f>FC_IND_IS_BF_E!W53+FC_IND_IS_EA_E!W53</f>
        <v>15.559315199999999</v>
      </c>
      <c r="X53" s="8">
        <f>FC_IND_IS_BF_E!X53+FC_IND_IS_EA_E!X53</f>
        <v>1.5444000000000002E-3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61.488000000000007</v>
      </c>
      <c r="I61" s="49">
        <f t="shared" si="31"/>
        <v>171.02413439999998</v>
      </c>
      <c r="J61" s="49">
        <f t="shared" si="31"/>
        <v>110.99208960000001</v>
      </c>
      <c r="K61" s="49">
        <f t="shared" si="31"/>
        <v>126.5600448</v>
      </c>
      <c r="L61" s="49">
        <f t="shared" si="31"/>
        <v>208.88017919999996</v>
      </c>
      <c r="M61" s="49">
        <f t="shared" si="31"/>
        <v>247.63213440000001</v>
      </c>
      <c r="N61" s="49">
        <f t="shared" si="31"/>
        <v>189.8096256</v>
      </c>
      <c r="O61" s="49">
        <f t="shared" si="31"/>
        <v>190.8168192</v>
      </c>
      <c r="P61" s="49">
        <f t="shared" si="31"/>
        <v>182.9999808</v>
      </c>
      <c r="Q61" s="49">
        <f t="shared" si="31"/>
        <v>132.51732479999995</v>
      </c>
      <c r="R61" s="49">
        <f t="shared" si="31"/>
        <v>78.921158399999996</v>
      </c>
      <c r="S61" s="49">
        <f t="shared" si="31"/>
        <v>2.1950539199999999</v>
      </c>
      <c r="T61" s="49">
        <f t="shared" si="31"/>
        <v>3.2380747199999997</v>
      </c>
      <c r="U61" s="49">
        <f t="shared" si="31"/>
        <v>2.9725977600000002</v>
      </c>
      <c r="V61" s="49">
        <f t="shared" si="31"/>
        <v>2.7470736000000002</v>
      </c>
      <c r="W61" s="49">
        <f t="shared" si="31"/>
        <v>28.266651360000004</v>
      </c>
      <c r="X61" s="49">
        <f t="shared" si="31"/>
        <v>11.253543839999999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61.488000000000007</v>
      </c>
      <c r="I62" s="52">
        <f>FC_IND_IS_BF_E!I62+FC_IND_IS_EA_E!I62</f>
        <v>171.02413439999998</v>
      </c>
      <c r="J62" s="52">
        <f>FC_IND_IS_BF_E!J62+FC_IND_IS_EA_E!J62</f>
        <v>110.99208960000001</v>
      </c>
      <c r="K62" s="52">
        <f>FC_IND_IS_BF_E!K62+FC_IND_IS_EA_E!K62</f>
        <v>126.5600448</v>
      </c>
      <c r="L62" s="52">
        <f>FC_IND_IS_BF_E!L62+FC_IND_IS_EA_E!L62</f>
        <v>208.88017919999996</v>
      </c>
      <c r="M62" s="52">
        <f>FC_IND_IS_BF_E!M62+FC_IND_IS_EA_E!M62</f>
        <v>247.63213440000001</v>
      </c>
      <c r="N62" s="52">
        <f>FC_IND_IS_BF_E!N62+FC_IND_IS_EA_E!N62</f>
        <v>189.8096256</v>
      </c>
      <c r="O62" s="52">
        <f>FC_IND_IS_BF_E!O62+FC_IND_IS_EA_E!O62</f>
        <v>190.8168192</v>
      </c>
      <c r="P62" s="52">
        <f>FC_IND_IS_BF_E!P62+FC_IND_IS_EA_E!P62</f>
        <v>182.9999808</v>
      </c>
      <c r="Q62" s="52">
        <f>FC_IND_IS_BF_E!Q62+FC_IND_IS_EA_E!Q62</f>
        <v>132.51732479999995</v>
      </c>
      <c r="R62" s="52">
        <f>FC_IND_IS_BF_E!R62+FC_IND_IS_EA_E!R62</f>
        <v>78.921158399999996</v>
      </c>
      <c r="S62" s="52">
        <f>FC_IND_IS_BF_E!S62+FC_IND_IS_EA_E!S62</f>
        <v>0.7781760000000002</v>
      </c>
      <c r="T62" s="52">
        <f>FC_IND_IS_BF_E!T62+FC_IND_IS_EA_E!T62</f>
        <v>0.64874879999999979</v>
      </c>
      <c r="U62" s="52">
        <f>FC_IND_IS_BF_E!U62+FC_IND_IS_EA_E!U62</f>
        <v>1.5982848000000001</v>
      </c>
      <c r="V62" s="52">
        <f>FC_IND_IS_BF_E!V62+FC_IND_IS_EA_E!V62</f>
        <v>1.4293439999999999</v>
      </c>
      <c r="W62" s="52">
        <f>FC_IND_IS_BF_E!W62+FC_IND_IS_EA_E!W62</f>
        <v>27.199468800000005</v>
      </c>
      <c r="X62" s="52">
        <f>FC_IND_IS_BF_E!X62+FC_IND_IS_EA_E!X62</f>
        <v>9.8279999999999994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1.4168779199999997</v>
      </c>
      <c r="T69" s="52">
        <f>FC_IND_IS_BF_E!T69+FC_IND_IS_EA_E!T69</f>
        <v>2.5893259199999998</v>
      </c>
      <c r="U69" s="52">
        <f>FC_IND_IS_BF_E!U69+FC_IND_IS_EA_E!U69</f>
        <v>1.3743129599999999</v>
      </c>
      <c r="V69" s="52">
        <f>FC_IND_IS_BF_E!V69+FC_IND_IS_EA_E!V69</f>
        <v>1.3177296000000001</v>
      </c>
      <c r="W69" s="52">
        <f>FC_IND_IS_BF_E!W69+FC_IND_IS_EA_E!W69</f>
        <v>1.0671825600000002</v>
      </c>
      <c r="X69" s="52">
        <f>FC_IND_IS_BF_E!X69+FC_IND_IS_EA_E!X69</f>
        <v>1.42554384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1480.2850101610272</v>
      </c>
      <c r="D2" s="21">
        <f t="shared" ref="D2:X2" si="0">SUM(D3,D17,D22,D25,D26,D51,D52)</f>
        <v>1563.6181521421217</v>
      </c>
      <c r="E2" s="21">
        <f t="shared" si="0"/>
        <v>2358.8302671036499</v>
      </c>
      <c r="F2" s="21">
        <f t="shared" si="0"/>
        <v>2278.8721401392327</v>
      </c>
      <c r="G2" s="21">
        <f t="shared" si="0"/>
        <v>2080.4331930338549</v>
      </c>
      <c r="H2" s="21">
        <f t="shared" si="0"/>
        <v>2578.0714580147669</v>
      </c>
      <c r="I2" s="21">
        <f t="shared" si="0"/>
        <v>2821.4587555008738</v>
      </c>
      <c r="J2" s="21">
        <f t="shared" si="0"/>
        <v>2784.7930894585147</v>
      </c>
      <c r="K2" s="21">
        <f t="shared" si="0"/>
        <v>2390.1289071951423</v>
      </c>
      <c r="L2" s="21">
        <f t="shared" si="0"/>
        <v>2123.2672015608277</v>
      </c>
      <c r="M2" s="21">
        <f t="shared" si="0"/>
        <v>2432.0813138022195</v>
      </c>
      <c r="N2" s="21">
        <f t="shared" si="0"/>
        <v>1530.1717163629173</v>
      </c>
      <c r="O2" s="21">
        <f t="shared" si="0"/>
        <v>1459.4774131049201</v>
      </c>
      <c r="P2" s="21">
        <f t="shared" si="0"/>
        <v>1492.4859332341007</v>
      </c>
      <c r="Q2" s="21">
        <f t="shared" si="0"/>
        <v>1726.2377981655063</v>
      </c>
      <c r="R2" s="21">
        <f t="shared" si="0"/>
        <v>1712.1429958486151</v>
      </c>
      <c r="S2" s="21">
        <f t="shared" si="0"/>
        <v>1802.1700661784052</v>
      </c>
      <c r="T2" s="21">
        <f t="shared" si="0"/>
        <v>1994.1123713974546</v>
      </c>
      <c r="U2" s="21">
        <f t="shared" si="0"/>
        <v>1681.2611407614477</v>
      </c>
      <c r="V2" s="21">
        <f t="shared" si="0"/>
        <v>1699.8338054411406</v>
      </c>
      <c r="W2" s="21">
        <f t="shared" si="0"/>
        <v>1574.9934307894239</v>
      </c>
      <c r="X2" s="21">
        <f t="shared" si="0"/>
        <v>1795.9229864130441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1000.6640856078517</v>
      </c>
      <c r="F3" s="24">
        <f t="shared" si="2"/>
        <v>1153.4598288054235</v>
      </c>
      <c r="G3" s="24">
        <f t="shared" si="2"/>
        <v>898.79987160681844</v>
      </c>
      <c r="H3" s="24">
        <f t="shared" si="2"/>
        <v>1038.0986109057051</v>
      </c>
      <c r="I3" s="24">
        <f t="shared" si="2"/>
        <v>1138.2857044156249</v>
      </c>
      <c r="J3" s="24">
        <f t="shared" si="2"/>
        <v>1198.5911424438973</v>
      </c>
      <c r="K3" s="24">
        <f t="shared" si="2"/>
        <v>1170.6206621989732</v>
      </c>
      <c r="L3" s="24">
        <f t="shared" si="2"/>
        <v>953.41747586084796</v>
      </c>
      <c r="M3" s="24">
        <f t="shared" si="2"/>
        <v>932.74181440463553</v>
      </c>
      <c r="N3" s="24">
        <f t="shared" si="2"/>
        <v>124.25504436282451</v>
      </c>
      <c r="O3" s="24">
        <f t="shared" si="2"/>
        <v>129.31483065133821</v>
      </c>
      <c r="P3" s="24">
        <f t="shared" si="2"/>
        <v>108.44564125774659</v>
      </c>
      <c r="Q3" s="24">
        <f t="shared" si="2"/>
        <v>296.12944564801239</v>
      </c>
      <c r="R3" s="24">
        <f t="shared" si="2"/>
        <v>297.98408907965666</v>
      </c>
      <c r="S3" s="24">
        <f t="shared" si="2"/>
        <v>405.58156688547922</v>
      </c>
      <c r="T3" s="24">
        <f t="shared" si="2"/>
        <v>501.26587916721644</v>
      </c>
      <c r="U3" s="24">
        <f t="shared" si="2"/>
        <v>271.8178157311965</v>
      </c>
      <c r="V3" s="24">
        <f t="shared" si="2"/>
        <v>407.27379565424678</v>
      </c>
      <c r="W3" s="24">
        <f t="shared" si="2"/>
        <v>420.68770181391631</v>
      </c>
      <c r="X3" s="24">
        <f t="shared" si="2"/>
        <v>457.07901046673624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55.410653697823243</v>
      </c>
      <c r="I4" s="19">
        <f t="shared" si="4"/>
        <v>59.72570441002393</v>
      </c>
      <c r="J4" s="19">
        <f t="shared" si="4"/>
        <v>72.095313637836412</v>
      </c>
      <c r="K4" s="19">
        <f t="shared" si="4"/>
        <v>65.096662193272834</v>
      </c>
      <c r="L4" s="19">
        <f t="shared" si="4"/>
        <v>54.617604256211628</v>
      </c>
      <c r="M4" s="19">
        <f t="shared" si="4"/>
        <v>51.917686000332765</v>
      </c>
      <c r="N4" s="19">
        <f t="shared" si="4"/>
        <v>4.4150871620059933</v>
      </c>
      <c r="O4" s="19">
        <f t="shared" si="4"/>
        <v>4.941109002744926</v>
      </c>
      <c r="P4" s="19">
        <f t="shared" si="4"/>
        <v>5.01968169605159</v>
      </c>
      <c r="Q4" s="19">
        <f t="shared" si="4"/>
        <v>18.939398801477054</v>
      </c>
      <c r="R4" s="19">
        <f t="shared" si="4"/>
        <v>59.738566507308036</v>
      </c>
      <c r="S4" s="19">
        <f t="shared" si="4"/>
        <v>146.35829495400486</v>
      </c>
      <c r="T4" s="19">
        <f t="shared" si="4"/>
        <v>261.90334766007936</v>
      </c>
      <c r="U4" s="19">
        <f t="shared" si="4"/>
        <v>14.892753856406049</v>
      </c>
      <c r="V4" s="19">
        <f t="shared" si="4"/>
        <v>163.664712844078</v>
      </c>
      <c r="W4" s="19">
        <f t="shared" si="4"/>
        <v>248.81300261263294</v>
      </c>
      <c r="X4" s="19">
        <f t="shared" si="4"/>
        <v>184.54769926471513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2.7383504090520954</v>
      </c>
      <c r="P5" s="8">
        <v>2.7818952016759981</v>
      </c>
      <c r="Q5" s="8">
        <v>5.5489441063488893</v>
      </c>
      <c r="R5" s="8">
        <v>19.46843850001709</v>
      </c>
      <c r="S5" s="8">
        <v>25.119703537044774</v>
      </c>
      <c r="T5" s="8">
        <v>33.787246379921001</v>
      </c>
      <c r="U5" s="8">
        <v>3.1307940374207006</v>
      </c>
      <c r="V5" s="8">
        <v>31.772510040385306</v>
      </c>
      <c r="W5" s="8">
        <v>35.708452822412774</v>
      </c>
      <c r="X5" s="8">
        <v>29.258744815825622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55.410653697823243</v>
      </c>
      <c r="I7" s="8">
        <v>59.72570441002393</v>
      </c>
      <c r="J7" s="8">
        <v>72.095313637836412</v>
      </c>
      <c r="K7" s="8">
        <v>65.096662193272834</v>
      </c>
      <c r="L7" s="8">
        <v>54.617604256211628</v>
      </c>
      <c r="M7" s="8">
        <v>51.917686000332765</v>
      </c>
      <c r="N7" s="8">
        <v>4.4150871620059933</v>
      </c>
      <c r="O7" s="8">
        <v>2.2027585936928307</v>
      </c>
      <c r="P7" s="8">
        <v>2.2377864943755914</v>
      </c>
      <c r="Q7" s="8">
        <v>13.390454695128163</v>
      </c>
      <c r="R7" s="8">
        <v>40.27012800729095</v>
      </c>
      <c r="S7" s="8">
        <v>121.23859141696009</v>
      </c>
      <c r="T7" s="8">
        <v>228.11610128015835</v>
      </c>
      <c r="U7" s="8">
        <v>11.761959818985348</v>
      </c>
      <c r="V7" s="8">
        <v>131.8922028036927</v>
      </c>
      <c r="W7" s="8">
        <v>213.10454979022018</v>
      </c>
      <c r="X7" s="8">
        <v>155.28895444888951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1.5376788477593957</v>
      </c>
      <c r="P8" s="19">
        <f t="shared" si="5"/>
        <v>1.562130760972001</v>
      </c>
      <c r="Q8" s="19">
        <f t="shared" si="5"/>
        <v>1.5578756445803845</v>
      </c>
      <c r="R8" s="19">
        <f t="shared" si="5"/>
        <v>1.5616937704648146</v>
      </c>
      <c r="S8" s="19">
        <f t="shared" si="5"/>
        <v>1.5672291292569327</v>
      </c>
      <c r="T8" s="19">
        <f t="shared" si="5"/>
        <v>0.86138437714516169</v>
      </c>
      <c r="U8" s="19">
        <f t="shared" si="5"/>
        <v>7.0800948226843102E-2</v>
      </c>
      <c r="V8" s="19">
        <f t="shared" si="5"/>
        <v>8.35295646999379E-2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1.5376788477593957</v>
      </c>
      <c r="P10" s="8">
        <v>1.562130760972001</v>
      </c>
      <c r="Q10" s="8">
        <v>1.5578756445803845</v>
      </c>
      <c r="R10" s="8">
        <v>1.5616937704648146</v>
      </c>
      <c r="S10" s="8">
        <v>1.5672291292569327</v>
      </c>
      <c r="T10" s="8">
        <v>0.86138437714516169</v>
      </c>
      <c r="U10" s="8">
        <v>7.0800948226843102E-2</v>
      </c>
      <c r="V10" s="8">
        <v>8.35295646999379E-2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1000.6640856078517</v>
      </c>
      <c r="F11" s="19">
        <f t="shared" si="6"/>
        <v>1153.4598288054235</v>
      </c>
      <c r="G11" s="19">
        <f t="shared" si="6"/>
        <v>898.79987160681844</v>
      </c>
      <c r="H11" s="19">
        <f t="shared" si="6"/>
        <v>982.68795720788182</v>
      </c>
      <c r="I11" s="19">
        <f t="shared" si="6"/>
        <v>1078.5600000056008</v>
      </c>
      <c r="J11" s="19">
        <f t="shared" si="6"/>
        <v>1126.4958288060609</v>
      </c>
      <c r="K11" s="19">
        <f t="shared" si="6"/>
        <v>1105.5240000057004</v>
      </c>
      <c r="L11" s="19">
        <f t="shared" si="6"/>
        <v>898.79987160463634</v>
      </c>
      <c r="M11" s="19">
        <f t="shared" si="6"/>
        <v>880.82412840430277</v>
      </c>
      <c r="N11" s="19">
        <f t="shared" si="6"/>
        <v>119.83995720081852</v>
      </c>
      <c r="O11" s="19">
        <f t="shared" si="6"/>
        <v>122.83604280083388</v>
      </c>
      <c r="P11" s="19">
        <f t="shared" si="6"/>
        <v>101.863828800723</v>
      </c>
      <c r="Q11" s="19">
        <f t="shared" si="6"/>
        <v>275.63217120195498</v>
      </c>
      <c r="R11" s="19">
        <f t="shared" si="6"/>
        <v>236.68382880188383</v>
      </c>
      <c r="S11" s="19">
        <f t="shared" si="6"/>
        <v>257.65604280221743</v>
      </c>
      <c r="T11" s="19">
        <f t="shared" si="6"/>
        <v>238.50114712999192</v>
      </c>
      <c r="U11" s="19">
        <f t="shared" si="6"/>
        <v>256.8542609265636</v>
      </c>
      <c r="V11" s="19">
        <f t="shared" si="6"/>
        <v>243.52555324546881</v>
      </c>
      <c r="W11" s="19">
        <f t="shared" si="6"/>
        <v>171.87469920128339</v>
      </c>
      <c r="X11" s="19">
        <f t="shared" si="6"/>
        <v>272.53131120202107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1000.6640856078517</v>
      </c>
      <c r="F13" s="8">
        <v>1153.4598288054235</v>
      </c>
      <c r="G13" s="8">
        <v>898.79987160681844</v>
      </c>
      <c r="H13" s="8">
        <v>982.68795720788182</v>
      </c>
      <c r="I13" s="8">
        <v>1078.5600000056008</v>
      </c>
      <c r="J13" s="8">
        <v>1126.4958288060609</v>
      </c>
      <c r="K13" s="8">
        <v>1105.5240000057004</v>
      </c>
      <c r="L13" s="8">
        <v>898.79987160463634</v>
      </c>
      <c r="M13" s="8">
        <v>880.82412840430277</v>
      </c>
      <c r="N13" s="8">
        <v>119.83995720081852</v>
      </c>
      <c r="O13" s="8">
        <v>122.83604280083388</v>
      </c>
      <c r="P13" s="8">
        <v>101.863828800723</v>
      </c>
      <c r="Q13" s="8">
        <v>275.63217120195498</v>
      </c>
      <c r="R13" s="8">
        <v>236.68382880188383</v>
      </c>
      <c r="S13" s="8">
        <v>257.65604280221743</v>
      </c>
      <c r="T13" s="8">
        <v>237.46308840170292</v>
      </c>
      <c r="U13" s="8">
        <v>256.81129920210981</v>
      </c>
      <c r="V13" s="8">
        <v>243.44909640192867</v>
      </c>
      <c r="W13" s="8">
        <v>171.87469920128339</v>
      </c>
      <c r="X13" s="8">
        <v>272.53131120202107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1.038058728289003</v>
      </c>
      <c r="U16" s="8">
        <v>4.2961724453782345E-2</v>
      </c>
      <c r="V16" s="8">
        <v>7.6456843540152461E-2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1.3038682987138617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1.3038682987138617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290.68761748008046</v>
      </c>
      <c r="D26" s="27">
        <f t="shared" si="9"/>
        <v>425.81397015233085</v>
      </c>
      <c r="E26" s="27">
        <f t="shared" si="9"/>
        <v>284.9029417957716</v>
      </c>
      <c r="F26" s="27">
        <f t="shared" si="9"/>
        <v>62.071570043052759</v>
      </c>
      <c r="G26" s="27">
        <f t="shared" si="9"/>
        <v>36.23002088579166</v>
      </c>
      <c r="H26" s="27">
        <f t="shared" si="9"/>
        <v>31.332638033201953</v>
      </c>
      <c r="I26" s="27">
        <f t="shared" si="9"/>
        <v>106.65128484344069</v>
      </c>
      <c r="J26" s="27">
        <f t="shared" si="9"/>
        <v>76.674298689806804</v>
      </c>
      <c r="K26" s="27">
        <f t="shared" si="9"/>
        <v>54.508671521952664</v>
      </c>
      <c r="L26" s="27">
        <f t="shared" si="9"/>
        <v>38.300208509128524</v>
      </c>
      <c r="M26" s="27">
        <f t="shared" si="9"/>
        <v>33.37105029196465</v>
      </c>
      <c r="N26" s="27">
        <f t="shared" si="9"/>
        <v>112.16592672667616</v>
      </c>
      <c r="O26" s="27">
        <f t="shared" si="9"/>
        <v>81.800692429324371</v>
      </c>
      <c r="P26" s="27">
        <f t="shared" si="9"/>
        <v>75.261148393286817</v>
      </c>
      <c r="Q26" s="27">
        <f t="shared" si="9"/>
        <v>79.863581181905019</v>
      </c>
      <c r="R26" s="27">
        <f t="shared" si="9"/>
        <v>77.380076347699173</v>
      </c>
      <c r="S26" s="27">
        <f t="shared" si="9"/>
        <v>102.9597584276455</v>
      </c>
      <c r="T26" s="27">
        <f t="shared" si="9"/>
        <v>116.92586216910364</v>
      </c>
      <c r="U26" s="27">
        <f t="shared" si="9"/>
        <v>75.198849851348655</v>
      </c>
      <c r="V26" s="27">
        <f t="shared" si="9"/>
        <v>62.931891613671894</v>
      </c>
      <c r="W26" s="27">
        <f t="shared" si="9"/>
        <v>35.786271042182022</v>
      </c>
      <c r="X26" s="27">
        <f t="shared" si="9"/>
        <v>51.231003204094193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290.68761748008046</v>
      </c>
      <c r="D33" s="19">
        <f t="shared" si="11"/>
        <v>425.81397015233085</v>
      </c>
      <c r="E33" s="19">
        <f t="shared" si="11"/>
        <v>284.9029417957716</v>
      </c>
      <c r="F33" s="19">
        <f t="shared" si="11"/>
        <v>62.071570043052759</v>
      </c>
      <c r="G33" s="19">
        <f t="shared" si="11"/>
        <v>36.23002088579166</v>
      </c>
      <c r="H33" s="19">
        <f t="shared" si="11"/>
        <v>31.332638033201953</v>
      </c>
      <c r="I33" s="19">
        <f t="shared" si="11"/>
        <v>106.65128484344069</v>
      </c>
      <c r="J33" s="19">
        <f t="shared" si="11"/>
        <v>76.674298689806804</v>
      </c>
      <c r="K33" s="19">
        <f t="shared" si="11"/>
        <v>54.508671521952664</v>
      </c>
      <c r="L33" s="19">
        <f t="shared" si="11"/>
        <v>38.300208509128524</v>
      </c>
      <c r="M33" s="19">
        <f t="shared" si="11"/>
        <v>33.37105029196465</v>
      </c>
      <c r="N33" s="19">
        <f t="shared" si="11"/>
        <v>112.16592672667616</v>
      </c>
      <c r="O33" s="19">
        <f t="shared" si="11"/>
        <v>81.800692429324371</v>
      </c>
      <c r="P33" s="19">
        <f t="shared" si="11"/>
        <v>75.261148393286817</v>
      </c>
      <c r="Q33" s="19">
        <f t="shared" si="11"/>
        <v>79.863581181905019</v>
      </c>
      <c r="R33" s="19">
        <f t="shared" si="11"/>
        <v>77.380076347699173</v>
      </c>
      <c r="S33" s="19">
        <f t="shared" si="11"/>
        <v>102.9597584276455</v>
      </c>
      <c r="T33" s="19">
        <f t="shared" si="11"/>
        <v>116.92586216910364</v>
      </c>
      <c r="U33" s="19">
        <f t="shared" si="11"/>
        <v>75.198849851348655</v>
      </c>
      <c r="V33" s="19">
        <f t="shared" si="11"/>
        <v>62.931891613671894</v>
      </c>
      <c r="W33" s="19">
        <f t="shared" si="11"/>
        <v>35.786271042182022</v>
      </c>
      <c r="X33" s="19">
        <f t="shared" si="11"/>
        <v>51.231003204094193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135.3364510137304</v>
      </c>
      <c r="E36" s="8">
        <v>95.943194342516421</v>
      </c>
      <c r="F36" s="8">
        <v>17.951978135192022</v>
      </c>
      <c r="G36" s="8">
        <v>18.145456964610901</v>
      </c>
      <c r="H36" s="8">
        <v>6.2479274466185322</v>
      </c>
      <c r="I36" s="8">
        <v>14.465556373619668</v>
      </c>
      <c r="J36" s="8">
        <v>18.635585102179494</v>
      </c>
      <c r="K36" s="8">
        <v>13.460405647101572</v>
      </c>
      <c r="L36" s="8">
        <v>15.880272003050889</v>
      </c>
      <c r="M36" s="8">
        <v>12.464550837926936</v>
      </c>
      <c r="N36" s="8">
        <v>12.620402911739374</v>
      </c>
      <c r="O36" s="8">
        <v>14.657162001380994</v>
      </c>
      <c r="P36" s="8">
        <v>10.912424297053647</v>
      </c>
      <c r="Q36" s="8">
        <v>15.422363125628307</v>
      </c>
      <c r="R36" s="8">
        <v>13.2782347050883</v>
      </c>
      <c r="S36" s="8">
        <v>13.502593161624828</v>
      </c>
      <c r="T36" s="8">
        <v>15.920677617748751</v>
      </c>
      <c r="U36" s="8">
        <v>15.760162383216015</v>
      </c>
      <c r="V36" s="8">
        <v>14.292467955386082</v>
      </c>
      <c r="W36" s="8">
        <v>10.299228132049894</v>
      </c>
      <c r="X36" s="8">
        <v>12.941061671960684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45.79039667842877</v>
      </c>
      <c r="D43" s="8">
        <v>212.37546286737538</v>
      </c>
      <c r="E43" s="8">
        <v>115.80351538898532</v>
      </c>
      <c r="F43" s="8">
        <v>0</v>
      </c>
      <c r="G43" s="8">
        <v>0</v>
      </c>
      <c r="H43" s="8">
        <v>11.326709701375588</v>
      </c>
      <c r="I43" s="8">
        <v>33.717589380397612</v>
      </c>
      <c r="J43" s="8">
        <v>38.288478133187354</v>
      </c>
      <c r="K43" s="8">
        <v>27.192194493309568</v>
      </c>
      <c r="L43" s="8">
        <v>12.955841436059218</v>
      </c>
      <c r="M43" s="8">
        <v>13.558470455884917</v>
      </c>
      <c r="N43" s="8">
        <v>49.972924530079702</v>
      </c>
      <c r="O43" s="8">
        <v>46.59045466037194</v>
      </c>
      <c r="P43" s="8">
        <v>43.143417856122056</v>
      </c>
      <c r="Q43" s="8">
        <v>41.686002787200721</v>
      </c>
      <c r="R43" s="8">
        <v>43.337434422589617</v>
      </c>
      <c r="S43" s="8">
        <v>71.615857723827531</v>
      </c>
      <c r="T43" s="8">
        <v>84.354940005729006</v>
      </c>
      <c r="U43" s="8">
        <v>34.160724945692742</v>
      </c>
      <c r="V43" s="8">
        <v>25.607753063075943</v>
      </c>
      <c r="W43" s="8">
        <v>22.171026678510561</v>
      </c>
      <c r="X43" s="8">
        <v>29.302338714704469</v>
      </c>
    </row>
    <row r="44" spans="1:24" ht="11.25" customHeight="1" x14ac:dyDescent="0.2">
      <c r="A44" s="28" t="s">
        <v>74</v>
      </c>
      <c r="B44" s="7" t="s">
        <v>75</v>
      </c>
      <c r="C44" s="8">
        <v>77.714189346725661</v>
      </c>
      <c r="D44" s="8">
        <v>78.102056271225109</v>
      </c>
      <c r="E44" s="8">
        <v>37.102796786943145</v>
      </c>
      <c r="F44" s="8">
        <v>14.275756083062712</v>
      </c>
      <c r="G44" s="8">
        <v>0</v>
      </c>
      <c r="H44" s="8">
        <v>0</v>
      </c>
      <c r="I44" s="8">
        <v>12.448606020568427</v>
      </c>
      <c r="J44" s="8">
        <v>14.887910604961347</v>
      </c>
      <c r="K44" s="8">
        <v>4.6530638727716882</v>
      </c>
      <c r="L44" s="8">
        <v>0</v>
      </c>
      <c r="M44" s="8">
        <v>0</v>
      </c>
      <c r="N44" s="8">
        <v>39.324484246624586</v>
      </c>
      <c r="O44" s="8">
        <v>7.8526143961285744</v>
      </c>
      <c r="P44" s="8">
        <v>8.0333239292024317</v>
      </c>
      <c r="Q44" s="8">
        <v>5.3390436849754845</v>
      </c>
      <c r="R44" s="8">
        <v>5.3499999337159165</v>
      </c>
      <c r="S44" s="8">
        <v>2.6955920799431152</v>
      </c>
      <c r="T44" s="8">
        <v>2.7114693622165507</v>
      </c>
      <c r="U44" s="8">
        <v>1.5043939928564118</v>
      </c>
      <c r="V44" s="8">
        <v>1.1760657529284655</v>
      </c>
      <c r="W44" s="8">
        <v>0.63308903618760937</v>
      </c>
      <c r="X44" s="8">
        <v>0.54997618198852327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167.18303145492604</v>
      </c>
      <c r="D48" s="8">
        <v>0</v>
      </c>
      <c r="E48" s="8">
        <v>0</v>
      </c>
      <c r="F48" s="8">
        <v>18.800972875731514</v>
      </c>
      <c r="G48" s="8">
        <v>4.7351063329157279</v>
      </c>
      <c r="H48" s="8">
        <v>0</v>
      </c>
      <c r="I48" s="8">
        <v>4.8657766781365099</v>
      </c>
      <c r="J48" s="8">
        <v>4.8623248494786093</v>
      </c>
      <c r="K48" s="8">
        <v>9.20300750876984</v>
      </c>
      <c r="L48" s="8">
        <v>9.4640950700184199</v>
      </c>
      <c r="M48" s="8">
        <v>7.3480289981528024</v>
      </c>
      <c r="N48" s="8">
        <v>10.248115038232491</v>
      </c>
      <c r="O48" s="8">
        <v>12.700461371442858</v>
      </c>
      <c r="P48" s="8">
        <v>13.171982310908685</v>
      </c>
      <c r="Q48" s="8">
        <v>17.4161715841005</v>
      </c>
      <c r="R48" s="8">
        <v>15.414407286305346</v>
      </c>
      <c r="S48" s="8">
        <v>15.145715462250029</v>
      </c>
      <c r="T48" s="8">
        <v>13.938775183409328</v>
      </c>
      <c r="U48" s="8">
        <v>23.773568529583493</v>
      </c>
      <c r="V48" s="8">
        <v>21.855604842281398</v>
      </c>
      <c r="W48" s="8">
        <v>2.6829271954339609</v>
      </c>
      <c r="X48" s="8">
        <v>8.4376266354405143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36.053435277326713</v>
      </c>
      <c r="F50" s="8">
        <v>11.042862949066517</v>
      </c>
      <c r="G50" s="8">
        <v>13.349457588265031</v>
      </c>
      <c r="H50" s="8">
        <v>13.758000885207831</v>
      </c>
      <c r="I50" s="8">
        <v>41.153756390718463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1189.5973926809468</v>
      </c>
      <c r="D51" s="27">
        <v>1137.8041819897908</v>
      </c>
      <c r="E51" s="27">
        <v>1073.2632397000264</v>
      </c>
      <c r="F51" s="27">
        <v>1063.3407412907563</v>
      </c>
      <c r="G51" s="27">
        <v>1145.403300541245</v>
      </c>
      <c r="H51" s="27">
        <v>1508.6402090758597</v>
      </c>
      <c r="I51" s="27">
        <v>1576.5217662418086</v>
      </c>
      <c r="J51" s="27">
        <v>1509.5276483248106</v>
      </c>
      <c r="K51" s="27">
        <v>1164.9995734742165</v>
      </c>
      <c r="L51" s="27">
        <v>1131.549517190851</v>
      </c>
      <c r="M51" s="27">
        <v>1465.9684491056196</v>
      </c>
      <c r="N51" s="27">
        <v>1293.7507452734167</v>
      </c>
      <c r="O51" s="27">
        <v>1247.0580217255435</v>
      </c>
      <c r="P51" s="27">
        <v>1308.7791435830673</v>
      </c>
      <c r="Q51" s="27">
        <v>1350.2447713355889</v>
      </c>
      <c r="R51" s="27">
        <v>1336.7788304212593</v>
      </c>
      <c r="S51" s="27">
        <v>1293.6287408652804</v>
      </c>
      <c r="T51" s="27">
        <v>1375.8835626542389</v>
      </c>
      <c r="U51" s="27">
        <v>1334.2118971695254</v>
      </c>
      <c r="V51" s="27">
        <v>1229.628118173222</v>
      </c>
      <c r="W51" s="27">
        <v>1105.6175022364607</v>
      </c>
      <c r="X51" s="27">
        <v>1287.611686429512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3.7067406895645534E-2</v>
      </c>
      <c r="U52" s="27">
        <f t="shared" si="12"/>
        <v>3.2578009377249632E-2</v>
      </c>
      <c r="V52" s="27">
        <f t="shared" si="12"/>
        <v>0</v>
      </c>
      <c r="W52" s="27">
        <f t="shared" si="12"/>
        <v>12.901955696864922</v>
      </c>
      <c r="X52" s="27">
        <f t="shared" si="12"/>
        <v>1.2863127016817363E-3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3.7067406895645534E-2</v>
      </c>
      <c r="U53" s="8">
        <v>3.2578009377249632E-2</v>
      </c>
      <c r="V53" s="8">
        <v>0</v>
      </c>
      <c r="W53" s="8">
        <v>12.901955696864922</v>
      </c>
      <c r="X53" s="8">
        <v>1.2863127016817363E-3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48.086348324742183</v>
      </c>
      <c r="I61" s="49">
        <f t="shared" si="13"/>
        <v>133.35814785680628</v>
      </c>
      <c r="J61" s="49">
        <f t="shared" si="13"/>
        <v>86.486033565227302</v>
      </c>
      <c r="K61" s="49">
        <f t="shared" si="13"/>
        <v>93.326801572404023</v>
      </c>
      <c r="L61" s="49">
        <f t="shared" si="13"/>
        <v>158.40041376015526</v>
      </c>
      <c r="M61" s="49">
        <f t="shared" si="13"/>
        <v>194.40014525947402</v>
      </c>
      <c r="N61" s="49">
        <f t="shared" si="13"/>
        <v>149.94194682729608</v>
      </c>
      <c r="O61" s="49">
        <f t="shared" si="13"/>
        <v>150.24042824507694</v>
      </c>
      <c r="P61" s="49">
        <f t="shared" si="13"/>
        <v>148.63308476358338</v>
      </c>
      <c r="Q61" s="49">
        <f t="shared" si="13"/>
        <v>108.33770551191552</v>
      </c>
      <c r="R61" s="49">
        <f t="shared" si="13"/>
        <v>64.705345911231902</v>
      </c>
      <c r="S61" s="49">
        <f t="shared" si="13"/>
        <v>1.7438417063338369</v>
      </c>
      <c r="T61" s="49">
        <f t="shared" si="13"/>
        <v>2.5723326280423935</v>
      </c>
      <c r="U61" s="49">
        <f t="shared" si="13"/>
        <v>2.4030989133067537</v>
      </c>
      <c r="V61" s="49">
        <f t="shared" si="13"/>
        <v>2.237150970268333</v>
      </c>
      <c r="W61" s="49">
        <f t="shared" si="13"/>
        <v>23.378656461091577</v>
      </c>
      <c r="X61" s="49">
        <f t="shared" si="13"/>
        <v>9.2961179926986759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48.086348324742183</v>
      </c>
      <c r="I62" s="52">
        <v>133.35814785680628</v>
      </c>
      <c r="J62" s="52">
        <v>86.486033565227302</v>
      </c>
      <c r="K62" s="52">
        <v>93.326801572404023</v>
      </c>
      <c r="L62" s="52">
        <v>158.40041376015526</v>
      </c>
      <c r="M62" s="52">
        <v>194.40014525947402</v>
      </c>
      <c r="N62" s="52">
        <v>149.94194682729608</v>
      </c>
      <c r="O62" s="52">
        <v>150.24042824507694</v>
      </c>
      <c r="P62" s="52">
        <v>148.63308476358338</v>
      </c>
      <c r="Q62" s="52">
        <v>108.33770551191552</v>
      </c>
      <c r="R62" s="52">
        <v>64.705345911231902</v>
      </c>
      <c r="S62" s="52">
        <v>0.64519328897638251</v>
      </c>
      <c r="T62" s="52">
        <v>0.54316500746873386</v>
      </c>
      <c r="U62" s="52">
        <v>1.3308422586675346</v>
      </c>
      <c r="V62" s="52">
        <v>1.1995324022691674</v>
      </c>
      <c r="W62" s="52">
        <v>22.554099388375384</v>
      </c>
      <c r="X62" s="52">
        <v>8.1856262834292295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1.0986484173574544</v>
      </c>
      <c r="T69" s="52">
        <v>2.0291676205736597</v>
      </c>
      <c r="U69" s="52">
        <v>1.0722566546392194</v>
      </c>
      <c r="V69" s="52">
        <v>1.0376185679991654</v>
      </c>
      <c r="W69" s="52">
        <v>0.82455707271619105</v>
      </c>
      <c r="X69" s="52">
        <v>1.1104917092694466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345.79267883897262</v>
      </c>
      <c r="D2" s="21">
        <f t="shared" ref="D2:X2" si="0">SUM(D3,D17,D22,D25,D26,D51,D52)</f>
        <v>409.67281153787843</v>
      </c>
      <c r="E2" s="21">
        <f t="shared" si="0"/>
        <v>399.01182390420246</v>
      </c>
      <c r="F2" s="21">
        <f t="shared" si="0"/>
        <v>344.85082982795444</v>
      </c>
      <c r="G2" s="21">
        <f t="shared" si="0"/>
        <v>328.10130405296309</v>
      </c>
      <c r="H2" s="21">
        <f t="shared" si="0"/>
        <v>384.61614675311523</v>
      </c>
      <c r="I2" s="21">
        <f t="shared" si="0"/>
        <v>433.95428090584608</v>
      </c>
      <c r="J2" s="21">
        <f t="shared" si="0"/>
        <v>418.08724430850361</v>
      </c>
      <c r="K2" s="21">
        <f t="shared" si="0"/>
        <v>427.39596057174572</v>
      </c>
      <c r="L2" s="21">
        <f t="shared" si="0"/>
        <v>360.64012796477238</v>
      </c>
      <c r="M2" s="21">
        <f t="shared" si="0"/>
        <v>378.9300923232679</v>
      </c>
      <c r="N2" s="21">
        <f t="shared" si="0"/>
        <v>275.15474319790161</v>
      </c>
      <c r="O2" s="21">
        <f t="shared" si="0"/>
        <v>264.0599196158858</v>
      </c>
      <c r="P2" s="21">
        <f t="shared" si="0"/>
        <v>233.256584166594</v>
      </c>
      <c r="Q2" s="21">
        <f t="shared" si="0"/>
        <v>246.34541163642015</v>
      </c>
      <c r="R2" s="21">
        <f t="shared" si="0"/>
        <v>243.95461731324056</v>
      </c>
      <c r="S2" s="21">
        <f t="shared" si="0"/>
        <v>239.34365510378416</v>
      </c>
      <c r="T2" s="21">
        <f t="shared" si="0"/>
        <v>253.86288024424027</v>
      </c>
      <c r="U2" s="21">
        <f t="shared" si="0"/>
        <v>217.8304637606613</v>
      </c>
      <c r="V2" s="21">
        <f t="shared" si="0"/>
        <v>205.89685752078691</v>
      </c>
      <c r="W2" s="21">
        <f t="shared" si="0"/>
        <v>209.80588925185933</v>
      </c>
      <c r="X2" s="21">
        <f t="shared" si="0"/>
        <v>226.81106306897715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1.7634614153049193E-9</v>
      </c>
      <c r="G3" s="24">
        <f t="shared" si="2"/>
        <v>0</v>
      </c>
      <c r="H3" s="24">
        <f t="shared" si="2"/>
        <v>8.5390219821767399</v>
      </c>
      <c r="I3" s="24">
        <f t="shared" si="2"/>
        <v>9.1430199110951289</v>
      </c>
      <c r="J3" s="24">
        <f t="shared" si="2"/>
        <v>11.531237723120954</v>
      </c>
      <c r="K3" s="24">
        <f t="shared" si="2"/>
        <v>13.610499967914874</v>
      </c>
      <c r="L3" s="24">
        <f t="shared" si="2"/>
        <v>9.3320714247519536</v>
      </c>
      <c r="M3" s="24">
        <f t="shared" si="2"/>
        <v>7.1126004808522625</v>
      </c>
      <c r="N3" s="24">
        <f t="shared" si="2"/>
        <v>0.50396147799400537</v>
      </c>
      <c r="O3" s="24">
        <f t="shared" si="2"/>
        <v>0.75520334946734669</v>
      </c>
      <c r="P3" s="24">
        <f t="shared" si="2"/>
        <v>0.65217874294807809</v>
      </c>
      <c r="Q3" s="24">
        <f t="shared" si="2"/>
        <v>2.0925671539142314</v>
      </c>
      <c r="R3" s="24">
        <f t="shared" si="2"/>
        <v>6.0929738021988209</v>
      </c>
      <c r="S3" s="24">
        <f t="shared" si="2"/>
        <v>14.128745916709896</v>
      </c>
      <c r="T3" s="24">
        <f t="shared" si="2"/>
        <v>22.822700434478094</v>
      </c>
      <c r="U3" s="24">
        <f t="shared" si="2"/>
        <v>1.4086122709123425</v>
      </c>
      <c r="V3" s="24">
        <f t="shared" si="2"/>
        <v>14.45547274768092</v>
      </c>
      <c r="W3" s="24">
        <f t="shared" si="2"/>
        <v>22.213159387367064</v>
      </c>
      <c r="X3" s="24">
        <f t="shared" si="2"/>
        <v>16.991962575284866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8.5390219821767399</v>
      </c>
      <c r="I4" s="19">
        <f t="shared" si="4"/>
        <v>9.1430199099760632</v>
      </c>
      <c r="J4" s="19">
        <f t="shared" si="4"/>
        <v>11.531237722163592</v>
      </c>
      <c r="K4" s="19">
        <f t="shared" si="4"/>
        <v>13.610499966727179</v>
      </c>
      <c r="L4" s="19">
        <f t="shared" si="4"/>
        <v>9.3320714237883529</v>
      </c>
      <c r="M4" s="19">
        <f t="shared" si="4"/>
        <v>7.1126004796672415</v>
      </c>
      <c r="N4" s="19">
        <f t="shared" si="4"/>
        <v>0.50396147799400537</v>
      </c>
      <c r="O4" s="19">
        <f t="shared" si="4"/>
        <v>0.57596299725507438</v>
      </c>
      <c r="P4" s="19">
        <f t="shared" si="4"/>
        <v>0.49739030394841105</v>
      </c>
      <c r="Q4" s="19">
        <f t="shared" si="4"/>
        <v>1.933523598522948</v>
      </c>
      <c r="R4" s="19">
        <f t="shared" si="4"/>
        <v>5.9377483726919671</v>
      </c>
      <c r="S4" s="19">
        <f t="shared" si="4"/>
        <v>13.979055845995161</v>
      </c>
      <c r="T4" s="19">
        <f t="shared" si="4"/>
        <v>22.658371539920676</v>
      </c>
      <c r="U4" s="19">
        <f t="shared" si="4"/>
        <v>1.3979337435939532</v>
      </c>
      <c r="V4" s="19">
        <f t="shared" si="4"/>
        <v>14.441355955921992</v>
      </c>
      <c r="W4" s="19">
        <f t="shared" si="4"/>
        <v>22.213159387367064</v>
      </c>
      <c r="X4" s="19">
        <f t="shared" si="4"/>
        <v>16.991962575284866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0.31919727094790473</v>
      </c>
      <c r="P5" s="8">
        <v>0.27565247832400208</v>
      </c>
      <c r="Q5" s="8">
        <v>0.56649181365111079</v>
      </c>
      <c r="R5" s="8">
        <v>1.9350763799829123</v>
      </c>
      <c r="S5" s="8">
        <v>2.3992472629552322</v>
      </c>
      <c r="T5" s="8">
        <v>2.9230782600790017</v>
      </c>
      <c r="U5" s="8">
        <v>0.29387732257929944</v>
      </c>
      <c r="V5" s="8">
        <v>2.8035250796146949</v>
      </c>
      <c r="W5" s="8">
        <v>3.1879264575872246</v>
      </c>
      <c r="X5" s="8">
        <v>2.6939566241743744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8.5390219821767399</v>
      </c>
      <c r="I7" s="8">
        <v>9.1430199099760632</v>
      </c>
      <c r="J7" s="8">
        <v>11.531237722163592</v>
      </c>
      <c r="K7" s="8">
        <v>13.610499966727179</v>
      </c>
      <c r="L7" s="8">
        <v>9.3320714237883529</v>
      </c>
      <c r="M7" s="8">
        <v>7.1126004796672415</v>
      </c>
      <c r="N7" s="8">
        <v>0.50396147799400537</v>
      </c>
      <c r="O7" s="8">
        <v>0.25676572630716965</v>
      </c>
      <c r="P7" s="8">
        <v>0.22173782562440897</v>
      </c>
      <c r="Q7" s="8">
        <v>1.3670317848718372</v>
      </c>
      <c r="R7" s="8">
        <v>4.0026719927090548</v>
      </c>
      <c r="S7" s="8">
        <v>11.579808583039929</v>
      </c>
      <c r="T7" s="8">
        <v>19.735293279841674</v>
      </c>
      <c r="U7" s="8">
        <v>1.1040564210146537</v>
      </c>
      <c r="V7" s="8">
        <v>11.637830876307298</v>
      </c>
      <c r="W7" s="8">
        <v>19.02523292977984</v>
      </c>
      <c r="X7" s="8">
        <v>14.298005951110493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0.17924035221227236</v>
      </c>
      <c r="P8" s="19">
        <f t="shared" si="5"/>
        <v>0.15478843899966699</v>
      </c>
      <c r="Q8" s="19">
        <f t="shared" si="5"/>
        <v>0.15904355539128337</v>
      </c>
      <c r="R8" s="19">
        <f t="shared" si="5"/>
        <v>0.15522542950685347</v>
      </c>
      <c r="S8" s="19">
        <f t="shared" si="5"/>
        <v>0.1496900707147352</v>
      </c>
      <c r="T8" s="19">
        <f t="shared" si="5"/>
        <v>7.4522022839394186E-2</v>
      </c>
      <c r="U8" s="19">
        <f t="shared" si="5"/>
        <v>6.6458517718789127E-3</v>
      </c>
      <c r="V8" s="19">
        <f t="shared" si="5"/>
        <v>7.3704352985620907E-3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0.17924035221227236</v>
      </c>
      <c r="P10" s="8">
        <v>0.15478843899966699</v>
      </c>
      <c r="Q10" s="8">
        <v>0.15904355539128337</v>
      </c>
      <c r="R10" s="8">
        <v>0.15522542950685347</v>
      </c>
      <c r="S10" s="8">
        <v>0.1496900707147352</v>
      </c>
      <c r="T10" s="8">
        <v>7.4522022839394186E-2</v>
      </c>
      <c r="U10" s="8">
        <v>6.6458517718789127E-3</v>
      </c>
      <c r="V10" s="8">
        <v>7.3704352985620907E-3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1.7634614153049193E-9</v>
      </c>
      <c r="G11" s="19">
        <f t="shared" si="6"/>
        <v>0</v>
      </c>
      <c r="H11" s="19">
        <f t="shared" si="6"/>
        <v>0</v>
      </c>
      <c r="I11" s="19">
        <f t="shared" si="6"/>
        <v>1.1190658757483708E-9</v>
      </c>
      <c r="J11" s="19">
        <f t="shared" si="6"/>
        <v>9.5736219362293789E-10</v>
      </c>
      <c r="K11" s="19">
        <f t="shared" si="6"/>
        <v>1.1876944463512121E-9</v>
      </c>
      <c r="L11" s="19">
        <f t="shared" si="6"/>
        <v>9.6360115458683253E-10</v>
      </c>
      <c r="M11" s="19">
        <f t="shared" si="6"/>
        <v>1.1850206059381144E-9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8.9806871718023887E-2</v>
      </c>
      <c r="U11" s="19">
        <f t="shared" si="6"/>
        <v>4.0326755465104501E-3</v>
      </c>
      <c r="V11" s="19">
        <f t="shared" si="6"/>
        <v>6.7463564603659184E-3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1.7634614153049193E-9</v>
      </c>
      <c r="G13" s="8">
        <v>0</v>
      </c>
      <c r="H13" s="8">
        <v>0</v>
      </c>
      <c r="I13" s="8">
        <v>1.1190658757483708E-9</v>
      </c>
      <c r="J13" s="8">
        <v>9.5736219362293789E-10</v>
      </c>
      <c r="K13" s="8">
        <v>1.1876944463512121E-9</v>
      </c>
      <c r="L13" s="8">
        <v>9.6360115458683253E-10</v>
      </c>
      <c r="M13" s="8">
        <v>1.1850206059381144E-9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8.9806871718023887E-2</v>
      </c>
      <c r="U16" s="8">
        <v>4.0326755465104501E-3</v>
      </c>
      <c r="V16" s="8">
        <v>6.7463564603659184E-3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0.15198610128613882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0.15198610128613882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91.845830479919542</v>
      </c>
      <c r="D26" s="27">
        <f t="shared" si="9"/>
        <v>174.0516488076691</v>
      </c>
      <c r="E26" s="27">
        <f t="shared" si="9"/>
        <v>112.12858888422845</v>
      </c>
      <c r="F26" s="27">
        <f t="shared" si="9"/>
        <v>22.248543636947254</v>
      </c>
      <c r="G26" s="27">
        <f t="shared" si="9"/>
        <v>13.725808954208345</v>
      </c>
      <c r="H26" s="27">
        <f t="shared" si="9"/>
        <v>10.75109376679805</v>
      </c>
      <c r="I26" s="27">
        <f t="shared" si="9"/>
        <v>35.515581116559325</v>
      </c>
      <c r="J26" s="27">
        <f t="shared" si="9"/>
        <v>27.929926790193193</v>
      </c>
      <c r="K26" s="27">
        <f t="shared" si="9"/>
        <v>25.519358358047324</v>
      </c>
      <c r="L26" s="27">
        <f t="shared" si="9"/>
        <v>16.341190530871472</v>
      </c>
      <c r="M26" s="27">
        <f t="shared" si="9"/>
        <v>12.345235948035343</v>
      </c>
      <c r="N26" s="27">
        <f t="shared" si="9"/>
        <v>33.613373633323874</v>
      </c>
      <c r="O26" s="27">
        <f t="shared" si="9"/>
        <v>28.510208050675651</v>
      </c>
      <c r="P26" s="27">
        <f t="shared" si="9"/>
        <v>22.128139246713172</v>
      </c>
      <c r="Q26" s="27">
        <f t="shared" si="9"/>
        <v>22.861456538094991</v>
      </c>
      <c r="R26" s="27">
        <f t="shared" si="9"/>
        <v>21.862531612300796</v>
      </c>
      <c r="S26" s="27">
        <f t="shared" si="9"/>
        <v>28.179111612354497</v>
      </c>
      <c r="T26" s="27">
        <f t="shared" si="9"/>
        <v>30.777881550896346</v>
      </c>
      <c r="U26" s="27">
        <f t="shared" si="9"/>
        <v>19.059502668651351</v>
      </c>
      <c r="V26" s="27">
        <f t="shared" si="9"/>
        <v>15.124962946328113</v>
      </c>
      <c r="W26" s="27">
        <f t="shared" si="9"/>
        <v>10.206246797817974</v>
      </c>
      <c r="X26" s="27">
        <f t="shared" si="9"/>
        <v>13.761278915905827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91.845830479919542</v>
      </c>
      <c r="D33" s="19">
        <f t="shared" si="11"/>
        <v>174.0516488076691</v>
      </c>
      <c r="E33" s="19">
        <f t="shared" si="11"/>
        <v>112.12858888422845</v>
      </c>
      <c r="F33" s="19">
        <f t="shared" si="11"/>
        <v>22.248543636947254</v>
      </c>
      <c r="G33" s="19">
        <f t="shared" si="11"/>
        <v>13.725808954208345</v>
      </c>
      <c r="H33" s="19">
        <f t="shared" si="11"/>
        <v>10.75109376679805</v>
      </c>
      <c r="I33" s="19">
        <f t="shared" si="11"/>
        <v>35.515581116559325</v>
      </c>
      <c r="J33" s="19">
        <f t="shared" si="11"/>
        <v>27.929926790193193</v>
      </c>
      <c r="K33" s="19">
        <f t="shared" si="11"/>
        <v>25.519358358047324</v>
      </c>
      <c r="L33" s="19">
        <f t="shared" si="11"/>
        <v>16.341190530871472</v>
      </c>
      <c r="M33" s="19">
        <f t="shared" si="11"/>
        <v>12.345235948035343</v>
      </c>
      <c r="N33" s="19">
        <f t="shared" si="11"/>
        <v>33.613373633323874</v>
      </c>
      <c r="O33" s="19">
        <f t="shared" si="11"/>
        <v>28.510208050675651</v>
      </c>
      <c r="P33" s="19">
        <f t="shared" si="11"/>
        <v>22.128139246713172</v>
      </c>
      <c r="Q33" s="19">
        <f t="shared" si="11"/>
        <v>22.861456538094991</v>
      </c>
      <c r="R33" s="19">
        <f t="shared" si="11"/>
        <v>21.862531612300796</v>
      </c>
      <c r="S33" s="19">
        <f t="shared" si="11"/>
        <v>28.179111612354497</v>
      </c>
      <c r="T33" s="19">
        <f t="shared" si="11"/>
        <v>30.777881550896346</v>
      </c>
      <c r="U33" s="19">
        <f t="shared" si="11"/>
        <v>19.059502668651351</v>
      </c>
      <c r="V33" s="19">
        <f t="shared" si="11"/>
        <v>15.124962946328113</v>
      </c>
      <c r="W33" s="19">
        <f t="shared" si="11"/>
        <v>10.206246797817974</v>
      </c>
      <c r="X33" s="19">
        <f t="shared" si="11"/>
        <v>13.761278915905827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61.649204706269614</v>
      </c>
      <c r="E36" s="8">
        <v>41.349810897483579</v>
      </c>
      <c r="F36" s="8">
        <v>8.1714218648079804</v>
      </c>
      <c r="G36" s="8">
        <v>7.9779430353891039</v>
      </c>
      <c r="H36" s="8">
        <v>2.4597968333814677</v>
      </c>
      <c r="I36" s="8">
        <v>5.8525426663803337</v>
      </c>
      <c r="J36" s="8">
        <v>7.4878148978205079</v>
      </c>
      <c r="K36" s="8">
        <v>6.857693392898434</v>
      </c>
      <c r="L36" s="8">
        <v>7.3404775169491128</v>
      </c>
      <c r="M36" s="8">
        <v>4.9511248820730653</v>
      </c>
      <c r="N36" s="8">
        <v>4.7952728082606288</v>
      </c>
      <c r="O36" s="8">
        <v>5.660937038619009</v>
      </c>
      <c r="P36" s="8">
        <v>3.6006009429463575</v>
      </c>
      <c r="Q36" s="8">
        <v>4.895735914371695</v>
      </c>
      <c r="R36" s="8">
        <v>4.1374410149117011</v>
      </c>
      <c r="S36" s="8">
        <v>3.9130825583751725</v>
      </c>
      <c r="T36" s="8">
        <v>4.3974214222512522</v>
      </c>
      <c r="U36" s="8">
        <v>4.4418578967839926</v>
      </c>
      <c r="V36" s="8">
        <v>3.8603419646139212</v>
      </c>
      <c r="W36" s="8">
        <v>3.0323379479501078</v>
      </c>
      <c r="X36" s="8">
        <v>3.6734207280393196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21.121814401571232</v>
      </c>
      <c r="D43" s="8">
        <v>96.695607492624589</v>
      </c>
      <c r="E43" s="8">
        <v>49.884054971014713</v>
      </c>
      <c r="F43" s="8">
        <v>0</v>
      </c>
      <c r="G43" s="8">
        <v>0</v>
      </c>
      <c r="H43" s="8">
        <v>4.456945978624411</v>
      </c>
      <c r="I43" s="8">
        <v>13.633377659602379</v>
      </c>
      <c r="J43" s="8">
        <v>15.375897826812636</v>
      </c>
      <c r="K43" s="8">
        <v>13.845363626690419</v>
      </c>
      <c r="L43" s="8">
        <v>5.984652083940782</v>
      </c>
      <c r="M43" s="8">
        <v>5.3820230641150815</v>
      </c>
      <c r="N43" s="8">
        <v>18.976532669920331</v>
      </c>
      <c r="O43" s="8">
        <v>17.983605019628076</v>
      </c>
      <c r="P43" s="8">
        <v>14.227054783877927</v>
      </c>
      <c r="Q43" s="8">
        <v>13.225476172799278</v>
      </c>
      <c r="R43" s="8">
        <v>13.496317097410358</v>
      </c>
      <c r="S43" s="8">
        <v>20.743923556172472</v>
      </c>
      <c r="T43" s="8">
        <v>23.286454634270974</v>
      </c>
      <c r="U43" s="8">
        <v>9.623127374307261</v>
      </c>
      <c r="V43" s="8">
        <v>6.9129585369240525</v>
      </c>
      <c r="W43" s="8">
        <v>6.5238130014894367</v>
      </c>
      <c r="X43" s="8">
        <v>8.313222125295546</v>
      </c>
    </row>
    <row r="44" spans="1:24" ht="11.25" customHeight="1" x14ac:dyDescent="0.2">
      <c r="A44" s="28" t="s">
        <v>74</v>
      </c>
      <c r="B44" s="7" t="s">
        <v>75</v>
      </c>
      <c r="C44" s="8">
        <v>16.094703533274362</v>
      </c>
      <c r="D44" s="8">
        <v>15.706836608774905</v>
      </c>
      <c r="E44" s="8">
        <v>9.801510333056866</v>
      </c>
      <c r="F44" s="8">
        <v>4.3006154369372922</v>
      </c>
      <c r="G44" s="8">
        <v>0</v>
      </c>
      <c r="H44" s="8">
        <v>0</v>
      </c>
      <c r="I44" s="8">
        <v>3.0317964594315749</v>
      </c>
      <c r="J44" s="8">
        <v>3.6884609150386569</v>
      </c>
      <c r="K44" s="8">
        <v>1.539152847228312</v>
      </c>
      <c r="L44" s="8">
        <v>0</v>
      </c>
      <c r="M44" s="8">
        <v>0</v>
      </c>
      <c r="N44" s="8">
        <v>7.1167231933754067</v>
      </c>
      <c r="O44" s="8">
        <v>1.4355713638714267</v>
      </c>
      <c r="P44" s="8">
        <v>1.2548618307975719</v>
      </c>
      <c r="Q44" s="8">
        <v>0.85317303502451569</v>
      </c>
      <c r="R44" s="8">
        <v>0.84221678628408303</v>
      </c>
      <c r="S44" s="8">
        <v>0.4003769600568855</v>
      </c>
      <c r="T44" s="8">
        <v>0.3844996777834499</v>
      </c>
      <c r="U44" s="8">
        <v>0.21704392714358839</v>
      </c>
      <c r="V44" s="8">
        <v>0.16447128707153447</v>
      </c>
      <c r="W44" s="8">
        <v>9.750504381239046E-2</v>
      </c>
      <c r="X44" s="8">
        <v>8.170069801147678E-2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54.629312545073944</v>
      </c>
      <c r="D48" s="8">
        <v>0</v>
      </c>
      <c r="E48" s="8">
        <v>0</v>
      </c>
      <c r="F48" s="8">
        <v>6.1589881242684941</v>
      </c>
      <c r="G48" s="8">
        <v>1.504971667084271</v>
      </c>
      <c r="H48" s="8">
        <v>0</v>
      </c>
      <c r="I48" s="8">
        <v>1.3743013218634894</v>
      </c>
      <c r="J48" s="8">
        <v>1.3777531505213898</v>
      </c>
      <c r="K48" s="8">
        <v>3.2771484912301583</v>
      </c>
      <c r="L48" s="8">
        <v>3.016060929981577</v>
      </c>
      <c r="M48" s="8">
        <v>2.0120880018471969</v>
      </c>
      <c r="N48" s="8">
        <v>2.7248449617675088</v>
      </c>
      <c r="O48" s="8">
        <v>3.4300946285571428</v>
      </c>
      <c r="P48" s="8">
        <v>3.0456216890913157</v>
      </c>
      <c r="Q48" s="8">
        <v>3.8870714158995017</v>
      </c>
      <c r="R48" s="8">
        <v>3.3865567136946524</v>
      </c>
      <c r="S48" s="8">
        <v>3.1217285377499677</v>
      </c>
      <c r="T48" s="8">
        <v>2.7095058165906698</v>
      </c>
      <c r="U48" s="8">
        <v>4.7774734704165098</v>
      </c>
      <c r="V48" s="8">
        <v>4.187191157718603</v>
      </c>
      <c r="W48" s="8">
        <v>0.55259080456603871</v>
      </c>
      <c r="X48" s="8">
        <v>1.6929353645594842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11.093212682673279</v>
      </c>
      <c r="F50" s="8">
        <v>3.6175182109334854</v>
      </c>
      <c r="G50" s="8">
        <v>4.2428942517349704</v>
      </c>
      <c r="H50" s="8">
        <v>3.8343509547921717</v>
      </c>
      <c r="I50" s="8">
        <v>11.623563009281552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253.94684835905306</v>
      </c>
      <c r="D51" s="27">
        <v>235.62116273020933</v>
      </c>
      <c r="E51" s="27">
        <v>286.88323501997399</v>
      </c>
      <c r="F51" s="27">
        <v>322.60228618924373</v>
      </c>
      <c r="G51" s="27">
        <v>314.37549509875475</v>
      </c>
      <c r="H51" s="27">
        <v>365.32603100414042</v>
      </c>
      <c r="I51" s="27">
        <v>389.29567987819161</v>
      </c>
      <c r="J51" s="27">
        <v>378.62607979518947</v>
      </c>
      <c r="K51" s="27">
        <v>388.26610224578354</v>
      </c>
      <c r="L51" s="27">
        <v>334.96686600914893</v>
      </c>
      <c r="M51" s="27">
        <v>359.47225589438028</v>
      </c>
      <c r="N51" s="27">
        <v>241.03740808658375</v>
      </c>
      <c r="O51" s="27">
        <v>234.64252211445665</v>
      </c>
      <c r="P51" s="27">
        <v>210.47626617693274</v>
      </c>
      <c r="Q51" s="27">
        <v>221.39138794441092</v>
      </c>
      <c r="R51" s="27">
        <v>215.99911189874095</v>
      </c>
      <c r="S51" s="27">
        <v>197.03579757471977</v>
      </c>
      <c r="T51" s="27">
        <v>200.25509286576147</v>
      </c>
      <c r="U51" s="27">
        <v>197.35580203047485</v>
      </c>
      <c r="V51" s="27">
        <v>176.31642182677788</v>
      </c>
      <c r="W51" s="27">
        <v>174.72912356353922</v>
      </c>
      <c r="X51" s="27">
        <v>196.05756349048815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7.2053931043544635E-3</v>
      </c>
      <c r="U52" s="27">
        <f t="shared" si="12"/>
        <v>6.5467906227503663E-3</v>
      </c>
      <c r="V52" s="27">
        <f t="shared" si="12"/>
        <v>0</v>
      </c>
      <c r="W52" s="27">
        <f t="shared" si="12"/>
        <v>2.6573595031350759</v>
      </c>
      <c r="X52" s="27">
        <f t="shared" si="12"/>
        <v>2.5808729831826391E-4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7.2053931043544635E-3</v>
      </c>
      <c r="U53" s="8">
        <v>6.5467906227503663E-3</v>
      </c>
      <c r="V53" s="8">
        <v>0</v>
      </c>
      <c r="W53" s="8">
        <v>2.6573595031350759</v>
      </c>
      <c r="X53" s="8">
        <v>2.5808729831826391E-4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13.401651675257826</v>
      </c>
      <c r="I61" s="49">
        <f t="shared" si="13"/>
        <v>37.665986543193704</v>
      </c>
      <c r="J61" s="49">
        <f t="shared" si="13"/>
        <v>24.506056034772708</v>
      </c>
      <c r="K61" s="49">
        <f t="shared" si="13"/>
        <v>33.233243227595977</v>
      </c>
      <c r="L61" s="49">
        <f t="shared" si="13"/>
        <v>50.479765439844698</v>
      </c>
      <c r="M61" s="49">
        <f t="shared" si="13"/>
        <v>53.23198914052599</v>
      </c>
      <c r="N61" s="49">
        <f t="shared" si="13"/>
        <v>39.867678772703911</v>
      </c>
      <c r="O61" s="49">
        <f t="shared" si="13"/>
        <v>40.576390954923049</v>
      </c>
      <c r="P61" s="49">
        <f t="shared" si="13"/>
        <v>34.36689603641662</v>
      </c>
      <c r="Q61" s="49">
        <f t="shared" si="13"/>
        <v>24.179619288084446</v>
      </c>
      <c r="R61" s="49">
        <f t="shared" si="13"/>
        <v>14.215812488768091</v>
      </c>
      <c r="S61" s="49">
        <f t="shared" si="13"/>
        <v>0.45121221366616293</v>
      </c>
      <c r="T61" s="49">
        <f t="shared" si="13"/>
        <v>0.66574209195760614</v>
      </c>
      <c r="U61" s="49">
        <f t="shared" si="13"/>
        <v>0.56949884669324602</v>
      </c>
      <c r="V61" s="49">
        <f t="shared" si="13"/>
        <v>0.50992262973166735</v>
      </c>
      <c r="W61" s="49">
        <f t="shared" si="13"/>
        <v>4.8879948989084303</v>
      </c>
      <c r="X61" s="49">
        <f t="shared" si="13"/>
        <v>1.9574258473013237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13.401651675257826</v>
      </c>
      <c r="I62" s="52">
        <v>37.665986543193704</v>
      </c>
      <c r="J62" s="52">
        <v>24.506056034772708</v>
      </c>
      <c r="K62" s="52">
        <v>33.233243227595977</v>
      </c>
      <c r="L62" s="52">
        <v>50.479765439844698</v>
      </c>
      <c r="M62" s="52">
        <v>53.23198914052599</v>
      </c>
      <c r="N62" s="52">
        <v>39.867678772703911</v>
      </c>
      <c r="O62" s="52">
        <v>40.576390954923049</v>
      </c>
      <c r="P62" s="52">
        <v>34.36689603641662</v>
      </c>
      <c r="Q62" s="52">
        <v>24.179619288084446</v>
      </c>
      <c r="R62" s="52">
        <v>14.215812488768091</v>
      </c>
      <c r="S62" s="52">
        <v>0.13298271102361772</v>
      </c>
      <c r="T62" s="52">
        <v>0.10558379253126597</v>
      </c>
      <c r="U62" s="52">
        <v>0.26744254133246548</v>
      </c>
      <c r="V62" s="52">
        <v>0.22981159773083268</v>
      </c>
      <c r="W62" s="52">
        <v>4.6453694116246211</v>
      </c>
      <c r="X62" s="52">
        <v>1.6423737165707704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0.31822950264254518</v>
      </c>
      <c r="T69" s="52">
        <v>0.56015829942634021</v>
      </c>
      <c r="U69" s="52">
        <v>0.30205630536078054</v>
      </c>
      <c r="V69" s="52">
        <v>0.2801110320008347</v>
      </c>
      <c r="W69" s="52">
        <v>0.24262548728380917</v>
      </c>
      <c r="X69" s="52">
        <v>0.31505213073055338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1615.25630232</v>
      </c>
      <c r="D2" s="21">
        <f t="shared" ref="D2:X2" si="0">SUM(D3,D17,D22,D25,D26,D51,D52)</f>
        <v>1076.0937156000002</v>
      </c>
      <c r="E2" s="21">
        <f t="shared" si="0"/>
        <v>1268.6571716423894</v>
      </c>
      <c r="F2" s="21">
        <f t="shared" si="0"/>
        <v>803.50855308000018</v>
      </c>
      <c r="G2" s="21">
        <f t="shared" si="0"/>
        <v>833.13390024</v>
      </c>
      <c r="H2" s="21">
        <f t="shared" si="0"/>
        <v>1271.7124236002055</v>
      </c>
      <c r="I2" s="21">
        <f t="shared" si="0"/>
        <v>899.31796200016811</v>
      </c>
      <c r="J2" s="21">
        <f t="shared" si="0"/>
        <v>782.81826840007466</v>
      </c>
      <c r="K2" s="21">
        <f t="shared" si="0"/>
        <v>769.61206152013085</v>
      </c>
      <c r="L2" s="21">
        <f t="shared" si="0"/>
        <v>878.61498444007441</v>
      </c>
      <c r="M2" s="21">
        <f t="shared" si="0"/>
        <v>582.34875048000004</v>
      </c>
      <c r="N2" s="21">
        <f t="shared" si="0"/>
        <v>666.89769348000016</v>
      </c>
      <c r="O2" s="21">
        <f t="shared" si="0"/>
        <v>706.58254044000012</v>
      </c>
      <c r="P2" s="21">
        <f t="shared" si="0"/>
        <v>681.42075551999994</v>
      </c>
      <c r="Q2" s="21">
        <f t="shared" si="0"/>
        <v>664.15725755999995</v>
      </c>
      <c r="R2" s="21">
        <f t="shared" si="0"/>
        <v>680.78585231999989</v>
      </c>
      <c r="S2" s="21">
        <f t="shared" si="0"/>
        <v>723.60429048000003</v>
      </c>
      <c r="T2" s="21">
        <f t="shared" si="0"/>
        <v>713.88386315999969</v>
      </c>
      <c r="U2" s="21">
        <f t="shared" si="0"/>
        <v>654.16005791999896</v>
      </c>
      <c r="V2" s="21">
        <f t="shared" si="0"/>
        <v>609.61854743999925</v>
      </c>
      <c r="W2" s="21">
        <f t="shared" si="0"/>
        <v>464.2317212399999</v>
      </c>
      <c r="X2" s="21">
        <f t="shared" si="0"/>
        <v>564.71886612000014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383.48817120238931</v>
      </c>
      <c r="F3" s="24">
        <f t="shared" si="2"/>
        <v>0</v>
      </c>
      <c r="G3" s="24">
        <f t="shared" si="2"/>
        <v>0</v>
      </c>
      <c r="H3" s="24">
        <f t="shared" si="2"/>
        <v>377.30013336020534</v>
      </c>
      <c r="I3" s="24">
        <f t="shared" si="2"/>
        <v>26.964000000167999</v>
      </c>
      <c r="J3" s="24">
        <f t="shared" si="2"/>
        <v>11.983957200074663</v>
      </c>
      <c r="K3" s="24">
        <f t="shared" si="2"/>
        <v>20.971828800130666</v>
      </c>
      <c r="L3" s="24">
        <f t="shared" si="2"/>
        <v>14.443481520074663</v>
      </c>
      <c r="M3" s="24">
        <f t="shared" si="2"/>
        <v>4.9190486399999989</v>
      </c>
      <c r="N3" s="24">
        <f t="shared" si="2"/>
        <v>7.9765963199999979</v>
      </c>
      <c r="O3" s="24">
        <f t="shared" si="2"/>
        <v>5.5170719999999989</v>
      </c>
      <c r="P3" s="24">
        <f t="shared" si="2"/>
        <v>19.609444800000006</v>
      </c>
      <c r="Q3" s="24">
        <f t="shared" si="2"/>
        <v>15.95387376</v>
      </c>
      <c r="R3" s="24">
        <f t="shared" si="2"/>
        <v>0</v>
      </c>
      <c r="S3" s="24">
        <f t="shared" si="2"/>
        <v>7.3789135200000029</v>
      </c>
      <c r="T3" s="24">
        <f t="shared" si="2"/>
        <v>0.23939567999963882</v>
      </c>
      <c r="U3" s="24">
        <f t="shared" si="2"/>
        <v>0.52770095999873989</v>
      </c>
      <c r="V3" s="24">
        <f t="shared" si="2"/>
        <v>0.26986895999929794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344.34396215999999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2.4595243200000008</v>
      </c>
      <c r="M4" s="19">
        <f t="shared" si="5"/>
        <v>4.9190486399999989</v>
      </c>
      <c r="N4" s="19">
        <f t="shared" si="5"/>
        <v>7.9765963199999979</v>
      </c>
      <c r="O4" s="19">
        <f t="shared" si="5"/>
        <v>5.5170719999999989</v>
      </c>
      <c r="P4" s="19">
        <f t="shared" si="5"/>
        <v>19.609444800000006</v>
      </c>
      <c r="Q4" s="19">
        <f t="shared" si="5"/>
        <v>15.95387376</v>
      </c>
      <c r="R4" s="19">
        <f t="shared" si="5"/>
        <v>0</v>
      </c>
      <c r="S4" s="19">
        <f t="shared" si="5"/>
        <v>7.3789135200000029</v>
      </c>
      <c r="T4" s="19">
        <f t="shared" si="5"/>
        <v>0.14746248000000001</v>
      </c>
      <c r="U4" s="19">
        <f t="shared" si="5"/>
        <v>0.36644255999999997</v>
      </c>
      <c r="V4" s="19">
        <f t="shared" si="5"/>
        <v>0.14507856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3.0575476799999999</v>
      </c>
      <c r="O5" s="8">
        <f>FC_IND_NFM_AM_E!O5+FC_IND_NFM_PA_E!O5+FC_IND_NFM_SA_E!O5+FC_IND_NFM_OM_E!O5</f>
        <v>3.0575476799999994</v>
      </c>
      <c r="P5" s="8">
        <f>FC_IND_NFM_AM_E!P5+FC_IND_NFM_PA_E!P5+FC_IND_NFM_SA_E!P5+FC_IND_NFM_OM_E!P5</f>
        <v>12.230531280000001</v>
      </c>
      <c r="Q5" s="8">
        <f>FC_IND_NFM_AM_E!Q5+FC_IND_NFM_PA_E!Q5+FC_IND_NFM_SA_E!Q5+FC_IND_NFM_OM_E!Q5</f>
        <v>6.1154359200000004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344.34396215999999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2.4595243200000008</v>
      </c>
      <c r="M7" s="8">
        <f>FC_IND_NFM_AM_E!M7+FC_IND_NFM_PA_E!M7+FC_IND_NFM_SA_E!M7+FC_IND_NFM_OM_E!M7</f>
        <v>4.9190486399999989</v>
      </c>
      <c r="N7" s="8">
        <f>FC_IND_NFM_AM_E!N7+FC_IND_NFM_PA_E!N7+FC_IND_NFM_SA_E!N7+FC_IND_NFM_OM_E!N7</f>
        <v>4.919048639999998</v>
      </c>
      <c r="O7" s="8">
        <f>FC_IND_NFM_AM_E!O7+FC_IND_NFM_PA_E!O7+FC_IND_NFM_SA_E!O7+FC_IND_NFM_OM_E!O7</f>
        <v>2.4595243199999999</v>
      </c>
      <c r="P7" s="8">
        <f>FC_IND_NFM_AM_E!P7+FC_IND_NFM_PA_E!P7+FC_IND_NFM_SA_E!P7+FC_IND_NFM_OM_E!P7</f>
        <v>7.3789135200000029</v>
      </c>
      <c r="Q7" s="8">
        <f>FC_IND_NFM_AM_E!Q7+FC_IND_NFM_PA_E!Q7+FC_IND_NFM_SA_E!Q7+FC_IND_NFM_OM_E!Q7</f>
        <v>9.838437840000001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7.3789135200000029</v>
      </c>
      <c r="T7" s="8">
        <f>FC_IND_NFM_AM_E!T7+FC_IND_NFM_PA_E!T7+FC_IND_NFM_SA_E!T7+FC_IND_NFM_OM_E!T7</f>
        <v>0.14746248000000001</v>
      </c>
      <c r="U7" s="8">
        <f>FC_IND_NFM_AM_E!U7+FC_IND_NFM_PA_E!U7+FC_IND_NFM_SA_E!U7+FC_IND_NFM_OM_E!U7</f>
        <v>0.36644255999999997</v>
      </c>
      <c r="V7" s="8">
        <f>FC_IND_NFM_AM_E!V7+FC_IND_NFM_PA_E!V7+FC_IND_NFM_SA_E!V7+FC_IND_NFM_OM_E!V7</f>
        <v>0.14507856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4.1086799999321993E-2</v>
      </c>
      <c r="U8" s="19">
        <f t="shared" si="8"/>
        <v>9.9626399998356013E-2</v>
      </c>
      <c r="V8" s="19">
        <f t="shared" si="8"/>
        <v>6.5084399998925999E-2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4.1086799999321993E-2</v>
      </c>
      <c r="U10" s="8">
        <f>FC_IND_NFM_AM_E!U10+FC_IND_NFM_PA_E!U10+FC_IND_NFM_SA_E!U10+FC_IND_NFM_OM_E!U10</f>
        <v>9.9626399998356013E-2</v>
      </c>
      <c r="V10" s="8">
        <f>FC_IND_NFM_AM_E!V10+FC_IND_NFM_PA_E!V10+FC_IND_NFM_SA_E!V10+FC_IND_NFM_OM_E!V10</f>
        <v>6.5084399998925999E-2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383.48817120238931</v>
      </c>
      <c r="F11" s="19">
        <f t="shared" si="11"/>
        <v>0</v>
      </c>
      <c r="G11" s="19">
        <f t="shared" si="11"/>
        <v>0</v>
      </c>
      <c r="H11" s="19">
        <f t="shared" si="11"/>
        <v>32.956171200205326</v>
      </c>
      <c r="I11" s="19">
        <f t="shared" si="11"/>
        <v>26.964000000167999</v>
      </c>
      <c r="J11" s="19">
        <f t="shared" si="11"/>
        <v>11.983957200074663</v>
      </c>
      <c r="K11" s="19">
        <f t="shared" si="11"/>
        <v>20.971828800130666</v>
      </c>
      <c r="L11" s="19">
        <f t="shared" si="11"/>
        <v>11.983957200074663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5.0846400000316809E-2</v>
      </c>
      <c r="U11" s="19">
        <f t="shared" si="11"/>
        <v>6.1632000000383963E-2</v>
      </c>
      <c r="V11" s="19">
        <f t="shared" si="11"/>
        <v>5.9706000000371982E-2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383.48817120238931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32.956171200205326</v>
      </c>
      <c r="I13" s="8">
        <f>FC_IND_NFM_AM_E!I13+FC_IND_NFM_PA_E!I13+FC_IND_NFM_SA_E!I13+FC_IND_NFM_OM_E!I13</f>
        <v>26.964000000167999</v>
      </c>
      <c r="J13" s="8">
        <f>FC_IND_NFM_AM_E!J13+FC_IND_NFM_PA_E!J13+FC_IND_NFM_SA_E!J13+FC_IND_NFM_OM_E!J13</f>
        <v>11.983957200074663</v>
      </c>
      <c r="K13" s="8">
        <f>FC_IND_NFM_AM_E!K13+FC_IND_NFM_PA_E!K13+FC_IND_NFM_SA_E!K13+FC_IND_NFM_OM_E!K13</f>
        <v>20.971828800130666</v>
      </c>
      <c r="L13" s="8">
        <f>FC_IND_NFM_AM_E!L13+FC_IND_NFM_PA_E!L13+FC_IND_NFM_SA_E!L13+FC_IND_NFM_OM_E!L13</f>
        <v>11.983957200074663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5.0846400000316809E-2</v>
      </c>
      <c r="U16" s="8">
        <f>FC_IND_NFM_AM_E!U16+FC_IND_NFM_PA_E!U16+FC_IND_NFM_SA_E!U16+FC_IND_NFM_OM_E!U16</f>
        <v>6.1632000000383963E-2</v>
      </c>
      <c r="V16" s="8">
        <f>FC_IND_NFM_AM_E!V16+FC_IND_NFM_PA_E!V16+FC_IND_NFM_SA_E!V16+FC_IND_NFM_OM_E!V16</f>
        <v>5.9706000000371982E-2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770.01209855999991</v>
      </c>
      <c r="D26" s="27">
        <f t="shared" ref="D26:W26" si="20">SUM(D27,D33)</f>
        <v>237.10360715999997</v>
      </c>
      <c r="E26" s="27">
        <f t="shared" si="20"/>
        <v>187.09607808000004</v>
      </c>
      <c r="F26" s="27">
        <f t="shared" si="20"/>
        <v>197.32884444000001</v>
      </c>
      <c r="G26" s="27">
        <f t="shared" si="20"/>
        <v>199.52984124</v>
      </c>
      <c r="H26" s="27">
        <f t="shared" si="20"/>
        <v>218.10621276000001</v>
      </c>
      <c r="I26" s="27">
        <f t="shared" si="20"/>
        <v>218.36062727999996</v>
      </c>
      <c r="J26" s="27">
        <f t="shared" si="20"/>
        <v>193.08370391999995</v>
      </c>
      <c r="K26" s="27">
        <f t="shared" si="20"/>
        <v>177.34911408000002</v>
      </c>
      <c r="L26" s="27">
        <f t="shared" si="20"/>
        <v>135.10398132</v>
      </c>
      <c r="M26" s="27">
        <f t="shared" si="20"/>
        <v>82.216915200000017</v>
      </c>
      <c r="N26" s="27">
        <f t="shared" si="20"/>
        <v>57.782714040000009</v>
      </c>
      <c r="O26" s="27">
        <f t="shared" si="20"/>
        <v>55.397126880000009</v>
      </c>
      <c r="P26" s="27">
        <f t="shared" si="20"/>
        <v>60.448752000000006</v>
      </c>
      <c r="Q26" s="27">
        <f t="shared" si="20"/>
        <v>43.772648760000003</v>
      </c>
      <c r="R26" s="27">
        <f t="shared" si="20"/>
        <v>33.523440480000005</v>
      </c>
      <c r="S26" s="27">
        <f t="shared" si="20"/>
        <v>32.508610920000002</v>
      </c>
      <c r="T26" s="27">
        <f t="shared" si="20"/>
        <v>30.956252040000003</v>
      </c>
      <c r="U26" s="27">
        <f t="shared" si="20"/>
        <v>34.054218000000006</v>
      </c>
      <c r="V26" s="27">
        <f t="shared" si="20"/>
        <v>35.357960519999999</v>
      </c>
      <c r="W26" s="27">
        <f t="shared" si="20"/>
        <v>21.22397892</v>
      </c>
      <c r="X26" s="27">
        <f t="shared" ref="X26" si="21">SUM(X27,X33)</f>
        <v>25.713073079999997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770.01209855999991</v>
      </c>
      <c r="D33" s="19">
        <f t="shared" ref="D33:W33" si="26">SUM(D34:D50)</f>
        <v>237.10360715999997</v>
      </c>
      <c r="E33" s="19">
        <f t="shared" si="26"/>
        <v>187.09607808000004</v>
      </c>
      <c r="F33" s="19">
        <f t="shared" si="26"/>
        <v>197.32884444000001</v>
      </c>
      <c r="G33" s="19">
        <f t="shared" si="26"/>
        <v>199.52984124</v>
      </c>
      <c r="H33" s="19">
        <f t="shared" si="26"/>
        <v>218.10621276000001</v>
      </c>
      <c r="I33" s="19">
        <f t="shared" si="26"/>
        <v>218.36062727999996</v>
      </c>
      <c r="J33" s="19">
        <f t="shared" si="26"/>
        <v>193.08370391999995</v>
      </c>
      <c r="K33" s="19">
        <f t="shared" si="26"/>
        <v>177.34911408000002</v>
      </c>
      <c r="L33" s="19">
        <f t="shared" si="26"/>
        <v>135.10398132</v>
      </c>
      <c r="M33" s="19">
        <f t="shared" si="26"/>
        <v>82.216915200000017</v>
      </c>
      <c r="N33" s="19">
        <f t="shared" si="26"/>
        <v>57.782714040000009</v>
      </c>
      <c r="O33" s="19">
        <f t="shared" si="26"/>
        <v>55.397126880000009</v>
      </c>
      <c r="P33" s="19">
        <f t="shared" si="26"/>
        <v>60.448752000000006</v>
      </c>
      <c r="Q33" s="19">
        <f t="shared" si="26"/>
        <v>43.772648760000003</v>
      </c>
      <c r="R33" s="19">
        <f t="shared" si="26"/>
        <v>33.523440480000005</v>
      </c>
      <c r="S33" s="19">
        <f t="shared" si="26"/>
        <v>32.508610920000002</v>
      </c>
      <c r="T33" s="19">
        <f t="shared" si="26"/>
        <v>30.956252040000003</v>
      </c>
      <c r="U33" s="19">
        <f t="shared" si="26"/>
        <v>34.054218000000006</v>
      </c>
      <c r="V33" s="19">
        <f t="shared" si="26"/>
        <v>35.357960519999999</v>
      </c>
      <c r="W33" s="19">
        <f t="shared" si="26"/>
        <v>21.22397892</v>
      </c>
      <c r="X33" s="19">
        <f t="shared" ref="X33" si="27">SUM(X34:X50)</f>
        <v>25.713073079999997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584.98742951999998</v>
      </c>
      <c r="D36" s="8">
        <f>FC_IND_NFM_AM_E!D36+FC_IND_NFM_PA_E!D36+FC_IND_NFM_SA_E!D36+FC_IND_NFM_OM_E!D36</f>
        <v>23.877014760000005</v>
      </c>
      <c r="E36" s="8">
        <f>FC_IND_NFM_AM_E!E36+FC_IND_NFM_PA_E!E36+FC_IND_NFM_SA_E!E36+FC_IND_NFM_OM_E!E36</f>
        <v>20.892359520000007</v>
      </c>
      <c r="F36" s="8">
        <f>FC_IND_NFM_AM_E!F36+FC_IND_NFM_PA_E!F36+FC_IND_NFM_SA_E!F36+FC_IND_NFM_OM_E!F36</f>
        <v>23.220749519999998</v>
      </c>
      <c r="G36" s="8">
        <f>FC_IND_NFM_AM_E!G36+FC_IND_NFM_PA_E!G36+FC_IND_NFM_SA_E!G36+FC_IND_NFM_OM_E!G36</f>
        <v>34.831124280000004</v>
      </c>
      <c r="H36" s="8">
        <f>FC_IND_NFM_AM_E!H36+FC_IND_NFM_PA_E!H36+FC_IND_NFM_SA_E!H36+FC_IND_NFM_OM_E!H36</f>
        <v>34.831124280000004</v>
      </c>
      <c r="I36" s="8">
        <f>FC_IND_NFM_AM_E!I36+FC_IND_NFM_PA_E!I36+FC_IND_NFM_SA_E!I36+FC_IND_NFM_OM_E!I36</f>
        <v>31.928700959999986</v>
      </c>
      <c r="J36" s="8">
        <f>FC_IND_NFM_AM_E!J36+FC_IND_NFM_PA_E!J36+FC_IND_NFM_SA_E!J36+FC_IND_NFM_OM_E!J36</f>
        <v>37.733774760000003</v>
      </c>
      <c r="K36" s="8">
        <f>FC_IND_NFM_AM_E!K36+FC_IND_NFM_PA_E!K36+FC_IND_NFM_SA_E!K36+FC_IND_NFM_OM_E!K36</f>
        <v>40.636425239999994</v>
      </c>
      <c r="L36" s="8">
        <f>FC_IND_NFM_AM_E!L36+FC_IND_NFM_PA_E!L36+FC_IND_NFM_SA_E!L36+FC_IND_NFM_OM_E!L36</f>
        <v>23.220749519999998</v>
      </c>
      <c r="M36" s="8">
        <f>FC_IND_NFM_AM_E!M36+FC_IND_NFM_PA_E!M36+FC_IND_NFM_SA_E!M36+FC_IND_NFM_OM_E!M36</f>
        <v>26.123400000000004</v>
      </c>
      <c r="N36" s="8">
        <f>FC_IND_NFM_AM_E!N36+FC_IND_NFM_PA_E!N36+FC_IND_NFM_SA_E!N36+FC_IND_NFM_OM_E!N36</f>
        <v>23.220749519999998</v>
      </c>
      <c r="O36" s="8">
        <f>FC_IND_NFM_AM_E!O36+FC_IND_NFM_PA_E!O36+FC_IND_NFM_SA_E!O36+FC_IND_NFM_OM_E!O36</f>
        <v>23.220749520000002</v>
      </c>
      <c r="P36" s="8">
        <f>FC_IND_NFM_AM_E!P36+FC_IND_NFM_PA_E!P36+FC_IND_NFM_SA_E!P36+FC_IND_NFM_OM_E!P36</f>
        <v>17.415675720000003</v>
      </c>
      <c r="Q36" s="8">
        <f>FC_IND_NFM_AM_E!Q36+FC_IND_NFM_PA_E!Q36+FC_IND_NFM_SA_E!Q36+FC_IND_NFM_OM_E!Q36</f>
        <v>14.513025240000001</v>
      </c>
      <c r="R36" s="8">
        <f>FC_IND_NFM_AM_E!R36+FC_IND_NFM_PA_E!R36+FC_IND_NFM_SA_E!R36+FC_IND_NFM_OM_E!R36</f>
        <v>8.7077242800000008</v>
      </c>
      <c r="S36" s="8">
        <f>FC_IND_NFM_AM_E!S36+FC_IND_NFM_PA_E!S36+FC_IND_NFM_SA_E!S36+FC_IND_NFM_OM_E!S36</f>
        <v>5.8053009600000003</v>
      </c>
      <c r="T36" s="8">
        <f>FC_IND_NFM_AM_E!T36+FC_IND_NFM_PA_E!T36+FC_IND_NFM_SA_E!T36+FC_IND_NFM_OM_E!T36</f>
        <v>2.9026504799999988</v>
      </c>
      <c r="U36" s="8">
        <f>FC_IND_NFM_AM_E!U36+FC_IND_NFM_PA_E!U36+FC_IND_NFM_SA_E!U36+FC_IND_NFM_OM_E!U36</f>
        <v>5.6340223199999997</v>
      </c>
      <c r="V36" s="8">
        <f>FC_IND_NFM_AM_E!V36+FC_IND_NFM_PA_E!V36+FC_IND_NFM_SA_E!V36+FC_IND_NFM_OM_E!V36</f>
        <v>8.0634985199999996</v>
      </c>
      <c r="W36" s="8">
        <f>FC_IND_NFM_AM_E!W36+FC_IND_NFM_PA_E!W36+FC_IND_NFM_SA_E!W36+FC_IND_NFM_OM_E!W36</f>
        <v>3.976662960000001</v>
      </c>
      <c r="X36" s="8">
        <f>FC_IND_NFM_AM_E!X36+FC_IND_NFM_PA_E!X36+FC_IND_NFM_SA_E!X36+FC_IND_NFM_OM_E!X36</f>
        <v>9.6395345999999993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28.676700000000004</v>
      </c>
      <c r="D43" s="8">
        <f>FC_IND_NFM_AM_E!D43+FC_IND_NFM_PA_E!D43+FC_IND_NFM_SA_E!D43+FC_IND_NFM_OM_E!D43</f>
        <v>31.862881439999988</v>
      </c>
      <c r="E43" s="8">
        <f>FC_IND_NFM_AM_E!E43+FC_IND_NFM_PA_E!E43+FC_IND_NFM_SA_E!E43+FC_IND_NFM_OM_E!E43</f>
        <v>25.490518559999998</v>
      </c>
      <c r="F43" s="8">
        <f>FC_IND_NFM_AM_E!F43+FC_IND_NFM_PA_E!F43+FC_IND_NFM_SA_E!F43+FC_IND_NFM_OM_E!F43</f>
        <v>37.880720280000006</v>
      </c>
      <c r="G43" s="8">
        <f>FC_IND_NFM_AM_E!G43+FC_IND_NFM_PA_E!G43+FC_IND_NFM_SA_E!G43+FC_IND_NFM_OM_E!G43</f>
        <v>31.567311359999998</v>
      </c>
      <c r="H43" s="8">
        <f>FC_IND_NFM_AM_E!H43+FC_IND_NFM_PA_E!H43+FC_IND_NFM_SA_E!H43+FC_IND_NFM_OM_E!H43</f>
        <v>31.567311360000005</v>
      </c>
      <c r="I43" s="8">
        <f>FC_IND_NFM_AM_E!I43+FC_IND_NFM_PA_E!I43+FC_IND_NFM_SA_E!I43+FC_IND_NFM_OM_E!I43</f>
        <v>34.724149199999985</v>
      </c>
      <c r="J43" s="8">
        <f>FC_IND_NFM_AM_E!J43+FC_IND_NFM_PA_E!J43+FC_IND_NFM_SA_E!J43+FC_IND_NFM_OM_E!J43</f>
        <v>28.410740279999999</v>
      </c>
      <c r="K43" s="8">
        <f>FC_IND_NFM_AM_E!K43+FC_IND_NFM_PA_E!K43+FC_IND_NFM_SA_E!K43+FC_IND_NFM_OM_E!K43</f>
        <v>25.253902440000005</v>
      </c>
      <c r="L43" s="8">
        <f>FC_IND_NFM_AM_E!L43+FC_IND_NFM_PA_E!L43+FC_IND_NFM_SA_E!L43+FC_IND_NFM_OM_E!L43</f>
        <v>22.097064599999996</v>
      </c>
      <c r="M43" s="8">
        <f>FC_IND_NFM_AM_E!M43+FC_IND_NFM_PA_E!M43+FC_IND_NFM_SA_E!M43+FC_IND_NFM_OM_E!M43</f>
        <v>18.94049352</v>
      </c>
      <c r="N43" s="8">
        <f>FC_IND_NFM_AM_E!N43+FC_IND_NFM_PA_E!N43+FC_IND_NFM_SA_E!N43+FC_IND_NFM_OM_E!N43</f>
        <v>15.985593000000001</v>
      </c>
      <c r="O43" s="8">
        <f>FC_IND_NFM_AM_E!O43+FC_IND_NFM_PA_E!O43+FC_IND_NFM_SA_E!O43+FC_IND_NFM_OM_E!O43</f>
        <v>16.695974880000001</v>
      </c>
      <c r="P43" s="8">
        <f>FC_IND_NFM_AM_E!P43+FC_IND_NFM_PA_E!P43+FC_IND_NFM_SA_E!P43+FC_IND_NFM_OM_E!P43</f>
        <v>15.168240359999999</v>
      </c>
      <c r="Q43" s="8">
        <f>FC_IND_NFM_AM_E!Q43+FC_IND_NFM_PA_E!Q43+FC_IND_NFM_SA_E!Q43+FC_IND_NFM_OM_E!Q43</f>
        <v>13.779221040000001</v>
      </c>
      <c r="R43" s="8">
        <f>FC_IND_NFM_AM_E!R43+FC_IND_NFM_PA_E!R43+FC_IND_NFM_SA_E!R43+FC_IND_NFM_OM_E!R43</f>
        <v>12.431282759999998</v>
      </c>
      <c r="S43" s="8">
        <f>FC_IND_NFM_AM_E!S43+FC_IND_NFM_PA_E!S43+FC_IND_NFM_SA_E!S43+FC_IND_NFM_OM_E!S43</f>
        <v>14.31887652</v>
      </c>
      <c r="T43" s="8">
        <f>FC_IND_NFM_AM_E!T43+FC_IND_NFM_PA_E!T43+FC_IND_NFM_SA_E!T43+FC_IND_NFM_OM_E!T43</f>
        <v>12.57319908</v>
      </c>
      <c r="U43" s="8">
        <f>FC_IND_NFM_AM_E!U43+FC_IND_NFM_PA_E!U43+FC_IND_NFM_SA_E!U43+FC_IND_NFM_OM_E!U43</f>
        <v>12.794343120000001</v>
      </c>
      <c r="V43" s="8">
        <f>FC_IND_NFM_AM_E!V43+FC_IND_NFM_PA_E!V43+FC_IND_NFM_SA_E!V43+FC_IND_NFM_OM_E!V43</f>
        <v>17.043296399999996</v>
      </c>
      <c r="W43" s="8">
        <f>FC_IND_NFM_AM_E!W43+FC_IND_NFM_PA_E!W43+FC_IND_NFM_SA_E!W43+FC_IND_NFM_OM_E!W43</f>
        <v>14.132678039999998</v>
      </c>
      <c r="X43" s="8">
        <f>FC_IND_NFM_AM_E!X43+FC_IND_NFM_PA_E!X43+FC_IND_NFM_SA_E!X43+FC_IND_NFM_OM_E!X43</f>
        <v>15.894094320000001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156.34796904000001</v>
      </c>
      <c r="D44" s="8">
        <f>FC_IND_NFM_AM_E!D44+FC_IND_NFM_PA_E!D44+FC_IND_NFM_SA_E!D44+FC_IND_NFM_OM_E!D44</f>
        <v>181.36371095999999</v>
      </c>
      <c r="E44" s="8">
        <f>FC_IND_NFM_AM_E!E44+FC_IND_NFM_PA_E!E44+FC_IND_NFM_SA_E!E44+FC_IND_NFM_OM_E!E44</f>
        <v>140.71320000000003</v>
      </c>
      <c r="F44" s="8">
        <f>FC_IND_NFM_AM_E!F44+FC_IND_NFM_PA_E!F44+FC_IND_NFM_SA_E!F44+FC_IND_NFM_OM_E!F44</f>
        <v>136.22737464000002</v>
      </c>
      <c r="G44" s="8">
        <f>FC_IND_NFM_AM_E!G44+FC_IND_NFM_PA_E!G44+FC_IND_NFM_SA_E!G44+FC_IND_NFM_OM_E!G44</f>
        <v>133.13140559999999</v>
      </c>
      <c r="H44" s="8">
        <f>FC_IND_NFM_AM_E!H44+FC_IND_NFM_PA_E!H44+FC_IND_NFM_SA_E!H44+FC_IND_NFM_OM_E!H44</f>
        <v>151.70777712</v>
      </c>
      <c r="I44" s="8">
        <f>FC_IND_NFM_AM_E!I44+FC_IND_NFM_PA_E!I44+FC_IND_NFM_SA_E!I44+FC_IND_NFM_OM_E!I44</f>
        <v>151.70777712</v>
      </c>
      <c r="J44" s="8">
        <f>FC_IND_NFM_AM_E!J44+FC_IND_NFM_PA_E!J44+FC_IND_NFM_SA_E!J44+FC_IND_NFM_OM_E!J44</f>
        <v>126.93918887999996</v>
      </c>
      <c r="K44" s="8">
        <f>FC_IND_NFM_AM_E!K44+FC_IND_NFM_PA_E!K44+FC_IND_NFM_SA_E!K44+FC_IND_NFM_OM_E!K44</f>
        <v>111.45878640000002</v>
      </c>
      <c r="L44" s="8">
        <f>FC_IND_NFM_AM_E!L44+FC_IND_NFM_PA_E!L44+FC_IND_NFM_SA_E!L44+FC_IND_NFM_OM_E!L44</f>
        <v>89.786167199999994</v>
      </c>
      <c r="M44" s="8">
        <f>FC_IND_NFM_AM_E!M44+FC_IND_NFM_PA_E!M44+FC_IND_NFM_SA_E!M44+FC_IND_NFM_OM_E!M44</f>
        <v>37.153021680000002</v>
      </c>
      <c r="N44" s="8">
        <f>FC_IND_NFM_AM_E!N44+FC_IND_NFM_PA_E!N44+FC_IND_NFM_SA_E!N44+FC_IND_NFM_OM_E!N44</f>
        <v>18.576371520000009</v>
      </c>
      <c r="O44" s="8">
        <f>FC_IND_NFM_AM_E!O44+FC_IND_NFM_PA_E!O44+FC_IND_NFM_SA_E!O44+FC_IND_NFM_OM_E!O44</f>
        <v>15.480402480000004</v>
      </c>
      <c r="P44" s="8">
        <f>FC_IND_NFM_AM_E!P44+FC_IND_NFM_PA_E!P44+FC_IND_NFM_SA_E!P44+FC_IND_NFM_OM_E!P44</f>
        <v>27.864835920000004</v>
      </c>
      <c r="Q44" s="8">
        <f>FC_IND_NFM_AM_E!Q44+FC_IND_NFM_PA_E!Q44+FC_IND_NFM_SA_E!Q44+FC_IND_NFM_OM_E!Q44</f>
        <v>15.480402480000004</v>
      </c>
      <c r="R44" s="8">
        <f>FC_IND_NFM_AM_E!R44+FC_IND_NFM_PA_E!R44+FC_IND_NFM_SA_E!R44+FC_IND_NFM_OM_E!R44</f>
        <v>12.384433440000002</v>
      </c>
      <c r="S44" s="8">
        <f>FC_IND_NFM_AM_E!S44+FC_IND_NFM_PA_E!S44+FC_IND_NFM_SA_E!S44+FC_IND_NFM_OM_E!S44</f>
        <v>12.38443344</v>
      </c>
      <c r="T44" s="8">
        <f>FC_IND_NFM_AM_E!T44+FC_IND_NFM_PA_E!T44+FC_IND_NFM_SA_E!T44+FC_IND_NFM_OM_E!T44</f>
        <v>15.480402480000002</v>
      </c>
      <c r="U44" s="8">
        <f>FC_IND_NFM_AM_E!U44+FC_IND_NFM_PA_E!U44+FC_IND_NFM_SA_E!U44+FC_IND_NFM_OM_E!U44</f>
        <v>15.625852560000002</v>
      </c>
      <c r="V44" s="8">
        <f>FC_IND_NFM_AM_E!V44+FC_IND_NFM_PA_E!V44+FC_IND_NFM_SA_E!V44+FC_IND_NFM_OM_E!V44</f>
        <v>10.251165600000002</v>
      </c>
      <c r="W44" s="8">
        <f>FC_IND_NFM_AM_E!W44+FC_IND_NFM_PA_E!W44+FC_IND_NFM_SA_E!W44+FC_IND_NFM_OM_E!W44</f>
        <v>3.1146379200000003</v>
      </c>
      <c r="X44" s="8">
        <f>FC_IND_NFM_AM_E!X44+FC_IND_NFM_PA_E!X44+FC_IND_NFM_SA_E!X44+FC_IND_NFM_OM_E!X44</f>
        <v>0.17944416000000005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845.24420376000012</v>
      </c>
      <c r="D51" s="27">
        <f>FC_IND_NFM_AM_E!D51+FC_IND_NFM_PA_E!D51+FC_IND_NFM_SA_E!D51+FC_IND_NFM_OM_E!D51</f>
        <v>838.9901084400002</v>
      </c>
      <c r="E51" s="27">
        <f>FC_IND_NFM_AM_E!E51+FC_IND_NFM_PA_E!E51+FC_IND_NFM_SA_E!E51+FC_IND_NFM_OM_E!E51</f>
        <v>698.07292236000001</v>
      </c>
      <c r="F51" s="27">
        <f>FC_IND_NFM_AM_E!F51+FC_IND_NFM_PA_E!F51+FC_IND_NFM_SA_E!F51+FC_IND_NFM_OM_E!F51</f>
        <v>606.17970864000017</v>
      </c>
      <c r="G51" s="27">
        <f>FC_IND_NFM_AM_E!G51+FC_IND_NFM_PA_E!G51+FC_IND_NFM_SA_E!G51+FC_IND_NFM_OM_E!G51</f>
        <v>633.60405900000001</v>
      </c>
      <c r="H51" s="27">
        <f>FC_IND_NFM_AM_E!H51+FC_IND_NFM_PA_E!H51+FC_IND_NFM_SA_E!H51+FC_IND_NFM_OM_E!H51</f>
        <v>676.30607748000023</v>
      </c>
      <c r="I51" s="27">
        <f>FC_IND_NFM_AM_E!I51+FC_IND_NFM_PA_E!I51+FC_IND_NFM_SA_E!I51+FC_IND_NFM_OM_E!I51</f>
        <v>653.99333472000012</v>
      </c>
      <c r="J51" s="27">
        <f>FC_IND_NFM_AM_E!J51+FC_IND_NFM_PA_E!J51+FC_IND_NFM_SA_E!J51+FC_IND_NFM_OM_E!J51</f>
        <v>577.75060728000005</v>
      </c>
      <c r="K51" s="27">
        <f>FC_IND_NFM_AM_E!K51+FC_IND_NFM_PA_E!K51+FC_IND_NFM_SA_E!K51+FC_IND_NFM_OM_E!K51</f>
        <v>571.29111864000015</v>
      </c>
      <c r="L51" s="27">
        <f>FC_IND_NFM_AM_E!L51+FC_IND_NFM_PA_E!L51+FC_IND_NFM_SA_E!L51+FC_IND_NFM_OM_E!L51</f>
        <v>729.06752159999974</v>
      </c>
      <c r="M51" s="27">
        <f>FC_IND_NFM_AM_E!M51+FC_IND_NFM_PA_E!M51+FC_IND_NFM_SA_E!M51+FC_IND_NFM_OM_E!M51</f>
        <v>495.21278663999999</v>
      </c>
      <c r="N51" s="27">
        <f>FC_IND_NFM_AM_E!N51+FC_IND_NFM_PA_E!N51+FC_IND_NFM_SA_E!N51+FC_IND_NFM_OM_E!N51</f>
        <v>601.13838312000019</v>
      </c>
      <c r="O51" s="27">
        <f>FC_IND_NFM_AM_E!O51+FC_IND_NFM_PA_E!O51+FC_IND_NFM_SA_E!O51+FC_IND_NFM_OM_E!O51</f>
        <v>645.66834156000016</v>
      </c>
      <c r="P51" s="27">
        <f>FC_IND_NFM_AM_E!P51+FC_IND_NFM_PA_E!P51+FC_IND_NFM_SA_E!P51+FC_IND_NFM_OM_E!P51</f>
        <v>601.36255871999992</v>
      </c>
      <c r="Q51" s="27">
        <f>FC_IND_NFM_AM_E!Q51+FC_IND_NFM_PA_E!Q51+FC_IND_NFM_SA_E!Q51+FC_IND_NFM_OM_E!Q51</f>
        <v>604.43073503999995</v>
      </c>
      <c r="R51" s="27">
        <f>FC_IND_NFM_AM_E!R51+FC_IND_NFM_PA_E!R51+FC_IND_NFM_SA_E!R51+FC_IND_NFM_OM_E!R51</f>
        <v>647.26241183999991</v>
      </c>
      <c r="S51" s="27">
        <f>FC_IND_NFM_AM_E!S51+FC_IND_NFM_PA_E!S51+FC_IND_NFM_SA_E!S51+FC_IND_NFM_OM_E!S51</f>
        <v>683.42435964000003</v>
      </c>
      <c r="T51" s="27">
        <f>FC_IND_NFM_AM_E!T51+FC_IND_NFM_PA_E!T51+FC_IND_NFM_SA_E!T51+FC_IND_NFM_OM_E!T51</f>
        <v>682.68821544000002</v>
      </c>
      <c r="U51" s="27">
        <f>FC_IND_NFM_AM_E!U51+FC_IND_NFM_PA_E!U51+FC_IND_NFM_SA_E!U51+FC_IND_NFM_OM_E!U51</f>
        <v>619.57813896000016</v>
      </c>
      <c r="V51" s="27">
        <f>FC_IND_NFM_AM_E!V51+FC_IND_NFM_PA_E!V51+FC_IND_NFM_SA_E!V51+FC_IND_NFM_OM_E!V51</f>
        <v>573.99071795999998</v>
      </c>
      <c r="W51" s="27">
        <f>FC_IND_NFM_AM_E!W51+FC_IND_NFM_PA_E!W51+FC_IND_NFM_SA_E!W51+FC_IND_NFM_OM_E!W51</f>
        <v>443.00774231999992</v>
      </c>
      <c r="X51" s="27">
        <f>FC_IND_NFM_AM_E!X51+FC_IND_NFM_PA_E!X51+FC_IND_NFM_SA_E!X51+FC_IND_NFM_OM_E!X51</f>
        <v>539.00579304000019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0.29240639999999996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0.29240639999999996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277.31208959999998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0.22276512000000001</v>
      </c>
      <c r="T61" s="49">
        <f t="shared" si="31"/>
        <v>0.3040718400000002</v>
      </c>
      <c r="U61" s="49">
        <f t="shared" si="31"/>
        <v>0.40372992000000008</v>
      </c>
      <c r="V61" s="49">
        <f t="shared" si="31"/>
        <v>0.61910351999999991</v>
      </c>
      <c r="W61" s="49">
        <f t="shared" si="31"/>
        <v>60.192347040000001</v>
      </c>
      <c r="X61" s="49">
        <f t="shared" si="31"/>
        <v>7.1920850399999967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277.31208959999998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59.694566399999999</v>
      </c>
      <c r="X62" s="52">
        <f>FC_IND_NFM_AM_E!X62+FC_IND_NFM_PA_E!X62+FC_IND_NFM_SA_E!X62+FC_IND_NFM_OM_E!X62</f>
        <v>6.3999935999999966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0.14800968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0.22276512000000001</v>
      </c>
      <c r="T69" s="52">
        <f>FC_IND_NFM_AM_E!T69+FC_IND_NFM_PA_E!T69+FC_IND_NFM_SA_E!T69+FC_IND_NFM_OM_E!T69</f>
        <v>0.3040718400000002</v>
      </c>
      <c r="U69" s="52">
        <f>FC_IND_NFM_AM_E!U69+FC_IND_NFM_PA_E!U69+FC_IND_NFM_SA_E!U69+FC_IND_NFM_OM_E!U69</f>
        <v>0.40372992000000008</v>
      </c>
      <c r="V69" s="52">
        <f>FC_IND_NFM_AM_E!V69+FC_IND_NFM_PA_E!V69+FC_IND_NFM_SA_E!V69+FC_IND_NFM_OM_E!V69</f>
        <v>0.61910351999999991</v>
      </c>
      <c r="W69" s="52">
        <f>FC_IND_NFM_AM_E!W69+FC_IND_NFM_PA_E!W69+FC_IND_NFM_SA_E!W69+FC_IND_NFM_OM_E!W69</f>
        <v>0.49778063999999989</v>
      </c>
      <c r="X69" s="52">
        <f>FC_IND_NFM_AM_E!X69+FC_IND_NFM_PA_E!X69+FC_IND_NFM_SA_E!X69+FC_IND_NFM_OM_E!X69</f>
        <v>0.64408176000000017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185.49513727843475</v>
      </c>
      <c r="D2" s="21">
        <f t="shared" ref="D2:X2" si="0">SUM(D3,D17,D22,D25,D26,D51,D52)</f>
        <v>113.07449044628835</v>
      </c>
      <c r="E2" s="21">
        <f t="shared" si="0"/>
        <v>139.57204619376449</v>
      </c>
      <c r="F2" s="21">
        <f t="shared" si="0"/>
        <v>183.48805125336753</v>
      </c>
      <c r="G2" s="21">
        <f t="shared" si="0"/>
        <v>193.18887817152194</v>
      </c>
      <c r="H2" s="21">
        <f t="shared" si="0"/>
        <v>324.25658933431311</v>
      </c>
      <c r="I2" s="21">
        <f t="shared" si="0"/>
        <v>357.88435066593536</v>
      </c>
      <c r="J2" s="21">
        <f t="shared" si="0"/>
        <v>328.65334322869171</v>
      </c>
      <c r="K2" s="21">
        <f t="shared" si="0"/>
        <v>349.30474036641601</v>
      </c>
      <c r="L2" s="21">
        <f t="shared" si="0"/>
        <v>220.14031926212709</v>
      </c>
      <c r="M2" s="21">
        <f t="shared" si="0"/>
        <v>242.9654225619588</v>
      </c>
      <c r="N2" s="21">
        <f t="shared" si="0"/>
        <v>242.22175633108708</v>
      </c>
      <c r="O2" s="21">
        <f t="shared" si="0"/>
        <v>214.79857703260996</v>
      </c>
      <c r="P2" s="21">
        <f t="shared" si="0"/>
        <v>169.0802451335295</v>
      </c>
      <c r="Q2" s="21">
        <f t="shared" si="0"/>
        <v>154.57168610943458</v>
      </c>
      <c r="R2" s="21">
        <f t="shared" si="0"/>
        <v>163.38965044776299</v>
      </c>
      <c r="S2" s="21">
        <f t="shared" si="0"/>
        <v>164.62620953071209</v>
      </c>
      <c r="T2" s="21">
        <f t="shared" si="0"/>
        <v>174.97784771336467</v>
      </c>
      <c r="U2" s="21">
        <f t="shared" si="0"/>
        <v>167.31475613183147</v>
      </c>
      <c r="V2" s="21">
        <f t="shared" si="0"/>
        <v>142.80517649989466</v>
      </c>
      <c r="W2" s="21">
        <f t="shared" si="0"/>
        <v>111.89477188815293</v>
      </c>
      <c r="X2" s="21">
        <f t="shared" si="0"/>
        <v>127.51069435751195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48.607205991033538</v>
      </c>
      <c r="F3" s="24">
        <f t="shared" si="1"/>
        <v>0</v>
      </c>
      <c r="G3" s="24">
        <f t="shared" si="1"/>
        <v>0</v>
      </c>
      <c r="H3" s="24">
        <f t="shared" si="1"/>
        <v>107.01551765171709</v>
      </c>
      <c r="I3" s="24">
        <f t="shared" si="1"/>
        <v>12.755478247258232</v>
      </c>
      <c r="J3" s="24">
        <f t="shared" si="1"/>
        <v>5.9341017908082794</v>
      </c>
      <c r="K3" s="24">
        <f t="shared" si="1"/>
        <v>11.188939236405639</v>
      </c>
      <c r="L3" s="24">
        <f t="shared" si="1"/>
        <v>4.3002835970512159</v>
      </c>
      <c r="M3" s="24">
        <f t="shared" si="1"/>
        <v>2.43342136667055</v>
      </c>
      <c r="N3" s="24">
        <f t="shared" si="1"/>
        <v>3.4011445392949962</v>
      </c>
      <c r="O3" s="24">
        <f t="shared" si="1"/>
        <v>1.9939985564829239</v>
      </c>
      <c r="P3" s="24">
        <f t="shared" si="1"/>
        <v>5.8573298218432104</v>
      </c>
      <c r="Q3" s="24">
        <f t="shared" si="1"/>
        <v>4.4595722710280814</v>
      </c>
      <c r="R3" s="24">
        <f t="shared" si="1"/>
        <v>0</v>
      </c>
      <c r="S3" s="24">
        <f t="shared" si="1"/>
        <v>2.0468898331782905</v>
      </c>
      <c r="T3" s="24">
        <f t="shared" si="1"/>
        <v>7.1887750993096203E-2</v>
      </c>
      <c r="U3" s="24">
        <f t="shared" si="1"/>
        <v>0.16433288524946243</v>
      </c>
      <c r="V3" s="24">
        <f t="shared" si="1"/>
        <v>7.6768120919890173E-2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97.66799452894746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0.73227857668141183</v>
      </c>
      <c r="M4" s="19">
        <f t="shared" si="2"/>
        <v>2.43342136667055</v>
      </c>
      <c r="N4" s="19">
        <f t="shared" si="2"/>
        <v>3.4011445392949962</v>
      </c>
      <c r="O4" s="19">
        <f t="shared" si="2"/>
        <v>1.9939985564829239</v>
      </c>
      <c r="P4" s="19">
        <f t="shared" si="2"/>
        <v>5.8573298218432104</v>
      </c>
      <c r="Q4" s="19">
        <f t="shared" si="2"/>
        <v>4.4595722710280814</v>
      </c>
      <c r="R4" s="19">
        <f t="shared" si="2"/>
        <v>0</v>
      </c>
      <c r="S4" s="19">
        <f t="shared" si="2"/>
        <v>2.0468898331782905</v>
      </c>
      <c r="T4" s="19">
        <f t="shared" si="2"/>
        <v>4.4281275431037111E-2</v>
      </c>
      <c r="U4" s="19">
        <f t="shared" si="2"/>
        <v>0.11411493957324437</v>
      </c>
      <c r="V4" s="19">
        <f t="shared" si="2"/>
        <v>4.1269690434174104E-2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1.3037091483985348</v>
      </c>
      <c r="O5" s="8">
        <v>1.1050690765496105</v>
      </c>
      <c r="P5" s="8">
        <v>3.6532526205601807</v>
      </c>
      <c r="Q5" s="8">
        <v>1.7094424128175567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97.66799452894746</v>
      </c>
      <c r="I7" s="8">
        <v>0</v>
      </c>
      <c r="J7" s="8">
        <v>0</v>
      </c>
      <c r="K7" s="8">
        <v>0</v>
      </c>
      <c r="L7" s="8">
        <v>0.73227857668141183</v>
      </c>
      <c r="M7" s="8">
        <v>2.43342136667055</v>
      </c>
      <c r="N7" s="8">
        <v>2.0974353908964614</v>
      </c>
      <c r="O7" s="8">
        <v>0.88892947993331339</v>
      </c>
      <c r="P7" s="8">
        <v>2.2040772012830301</v>
      </c>
      <c r="Q7" s="8">
        <v>2.7501298582105251</v>
      </c>
      <c r="R7" s="8">
        <v>0</v>
      </c>
      <c r="S7" s="8">
        <v>2.0468898331782905</v>
      </c>
      <c r="T7" s="8">
        <v>4.4281275431037111E-2</v>
      </c>
      <c r="U7" s="8">
        <v>0.11411493957324437</v>
      </c>
      <c r="V7" s="8">
        <v>4.1269690434174104E-2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1.2337890338952068E-2</v>
      </c>
      <c r="U8" s="19">
        <f t="shared" si="3"/>
        <v>3.1024945944358288E-2</v>
      </c>
      <c r="V8" s="19">
        <f t="shared" si="3"/>
        <v>1.8514196998161807E-2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1.2337890338952068E-2</v>
      </c>
      <c r="U10" s="8">
        <v>3.1024945944358288E-2</v>
      </c>
      <c r="V10" s="8">
        <v>1.8514196998161807E-2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48.607205991033538</v>
      </c>
      <c r="F11" s="19">
        <f t="shared" si="4"/>
        <v>0</v>
      </c>
      <c r="G11" s="19">
        <f t="shared" si="4"/>
        <v>0</v>
      </c>
      <c r="H11" s="19">
        <f t="shared" si="4"/>
        <v>9.347523122769628</v>
      </c>
      <c r="I11" s="19">
        <f t="shared" si="4"/>
        <v>12.755478247258232</v>
      </c>
      <c r="J11" s="19">
        <f t="shared" si="4"/>
        <v>5.9341017908082794</v>
      </c>
      <c r="K11" s="19">
        <f t="shared" si="4"/>
        <v>11.188939236405639</v>
      </c>
      <c r="L11" s="19">
        <f t="shared" si="4"/>
        <v>3.5680050203698044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1.5268585223107015E-2</v>
      </c>
      <c r="U11" s="19">
        <f t="shared" si="4"/>
        <v>1.9192999731859787E-2</v>
      </c>
      <c r="V11" s="19">
        <f t="shared" si="4"/>
        <v>1.6984233487554266E-2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48.607205991033538</v>
      </c>
      <c r="F13" s="8">
        <v>0</v>
      </c>
      <c r="G13" s="8">
        <v>0</v>
      </c>
      <c r="H13" s="8">
        <v>9.347523122769628</v>
      </c>
      <c r="I13" s="8">
        <v>12.755478247258232</v>
      </c>
      <c r="J13" s="8">
        <v>5.9341017908082794</v>
      </c>
      <c r="K13" s="8">
        <v>11.188939236405639</v>
      </c>
      <c r="L13" s="8">
        <v>3.5680050203698044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1.5268585223107015E-2</v>
      </c>
      <c r="U16" s="8">
        <v>1.9192999731859787E-2</v>
      </c>
      <c r="V16" s="8">
        <v>1.6984233487554266E-2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88.844808110344999</v>
      </c>
      <c r="D26" s="27">
        <f t="shared" si="7"/>
        <v>25.429584332911205</v>
      </c>
      <c r="E26" s="27">
        <f t="shared" si="7"/>
        <v>19.669623401397704</v>
      </c>
      <c r="F26" s="27">
        <f t="shared" si="7"/>
        <v>45.771681732653278</v>
      </c>
      <c r="G26" s="27">
        <f t="shared" si="7"/>
        <v>46.989519772114008</v>
      </c>
      <c r="H26" s="27">
        <f t="shared" si="7"/>
        <v>53.987635656367004</v>
      </c>
      <c r="I26" s="27">
        <f t="shared" si="7"/>
        <v>87.671199201422439</v>
      </c>
      <c r="J26" s="27">
        <f t="shared" si="7"/>
        <v>81.87852981094035</v>
      </c>
      <c r="K26" s="27">
        <f t="shared" si="7"/>
        <v>81.121311965200931</v>
      </c>
      <c r="L26" s="27">
        <f t="shared" si="7"/>
        <v>34.347710223319595</v>
      </c>
      <c r="M26" s="27">
        <f t="shared" si="7"/>
        <v>34.596382529569034</v>
      </c>
      <c r="N26" s="27">
        <f t="shared" si="7"/>
        <v>21.117635147954982</v>
      </c>
      <c r="O26" s="27">
        <f t="shared" si="7"/>
        <v>16.950219611650095</v>
      </c>
      <c r="P26" s="27">
        <f t="shared" si="7"/>
        <v>15.105430713120757</v>
      </c>
      <c r="Q26" s="27">
        <f t="shared" si="7"/>
        <v>10.240668443941539</v>
      </c>
      <c r="R26" s="27">
        <f t="shared" si="7"/>
        <v>8.1368076049650817</v>
      </c>
      <c r="S26" s="27">
        <f t="shared" si="7"/>
        <v>7.4605016271811273</v>
      </c>
      <c r="T26" s="27">
        <f t="shared" si="7"/>
        <v>7.6981495985472552</v>
      </c>
      <c r="U26" s="27">
        <f t="shared" si="7"/>
        <v>8.8239279091314753</v>
      </c>
      <c r="V26" s="27">
        <f t="shared" si="7"/>
        <v>8.354540763754482</v>
      </c>
      <c r="W26" s="27">
        <f t="shared" si="7"/>
        <v>5.1401184122612342</v>
      </c>
      <c r="X26" s="27">
        <f t="shared" si="7"/>
        <v>5.8116388735929014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88.844808110344999</v>
      </c>
      <c r="D33" s="19">
        <f t="shared" si="9"/>
        <v>25.429584332911205</v>
      </c>
      <c r="E33" s="19">
        <f t="shared" si="9"/>
        <v>19.669623401397704</v>
      </c>
      <c r="F33" s="19">
        <f t="shared" si="9"/>
        <v>45.771681732653278</v>
      </c>
      <c r="G33" s="19">
        <f t="shared" si="9"/>
        <v>46.989519772114008</v>
      </c>
      <c r="H33" s="19">
        <f t="shared" si="9"/>
        <v>53.987635656367004</v>
      </c>
      <c r="I33" s="19">
        <f t="shared" si="9"/>
        <v>87.671199201422439</v>
      </c>
      <c r="J33" s="19">
        <f t="shared" si="9"/>
        <v>81.87852981094035</v>
      </c>
      <c r="K33" s="19">
        <f t="shared" si="9"/>
        <v>81.121311965200931</v>
      </c>
      <c r="L33" s="19">
        <f t="shared" si="9"/>
        <v>34.347710223319595</v>
      </c>
      <c r="M33" s="19">
        <f t="shared" si="9"/>
        <v>34.596382529569034</v>
      </c>
      <c r="N33" s="19">
        <f t="shared" si="9"/>
        <v>21.117635147954982</v>
      </c>
      <c r="O33" s="19">
        <f t="shared" si="9"/>
        <v>16.950219611650095</v>
      </c>
      <c r="P33" s="19">
        <f t="shared" si="9"/>
        <v>15.105430713120757</v>
      </c>
      <c r="Q33" s="19">
        <f t="shared" si="9"/>
        <v>10.240668443941539</v>
      </c>
      <c r="R33" s="19">
        <f t="shared" si="9"/>
        <v>8.1368076049650817</v>
      </c>
      <c r="S33" s="19">
        <f t="shared" si="9"/>
        <v>7.4605016271811273</v>
      </c>
      <c r="T33" s="19">
        <f t="shared" si="9"/>
        <v>7.6981495985472552</v>
      </c>
      <c r="U33" s="19">
        <f t="shared" si="9"/>
        <v>8.8239279091314753</v>
      </c>
      <c r="V33" s="19">
        <f t="shared" si="9"/>
        <v>8.354540763754482</v>
      </c>
      <c r="W33" s="19">
        <f t="shared" si="9"/>
        <v>5.1401184122612342</v>
      </c>
      <c r="X33" s="19">
        <f t="shared" si="9"/>
        <v>5.8116388735929014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67.064337589728567</v>
      </c>
      <c r="D36" s="8">
        <v>2.4999805053568989</v>
      </c>
      <c r="E36" s="8">
        <v>2.1390726921669327</v>
      </c>
      <c r="F36" s="8">
        <v>5.2866607557742986</v>
      </c>
      <c r="G36" s="8">
        <v>8.0544330615628503</v>
      </c>
      <c r="H36" s="8">
        <v>8.4266219783342429</v>
      </c>
      <c r="I36" s="8">
        <v>12.595380845409561</v>
      </c>
      <c r="J36" s="8">
        <v>15.75987862166013</v>
      </c>
      <c r="K36" s="8">
        <v>18.315753621403637</v>
      </c>
      <c r="L36" s="8">
        <v>5.7939499758290802</v>
      </c>
      <c r="M36" s="8">
        <v>10.883996290609149</v>
      </c>
      <c r="N36" s="8">
        <v>8.4245813553118616</v>
      </c>
      <c r="O36" s="8">
        <v>7.0576773729306606</v>
      </c>
      <c r="P36" s="8">
        <v>4.2988403154551111</v>
      </c>
      <c r="Q36" s="8">
        <v>3.3654368255650753</v>
      </c>
      <c r="R36" s="8">
        <v>2.0934773379720046</v>
      </c>
      <c r="S36" s="8">
        <v>1.3193682687003252</v>
      </c>
      <c r="T36" s="8">
        <v>0.71257493522200732</v>
      </c>
      <c r="U36" s="8">
        <v>1.4428941054223294</v>
      </c>
      <c r="V36" s="8">
        <v>1.891941662214601</v>
      </c>
      <c r="W36" s="8">
        <v>0.96057824981318496</v>
      </c>
      <c r="X36" s="8">
        <v>2.1812905363851511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3.2790671407449663</v>
      </c>
      <c r="D43" s="8">
        <v>3.3285484825357479</v>
      </c>
      <c r="E43" s="8">
        <v>2.6033842438260208</v>
      </c>
      <c r="F43" s="8">
        <v>8.6060209496214952</v>
      </c>
      <c r="G43" s="8">
        <v>7.283919036930194</v>
      </c>
      <c r="H43" s="8">
        <v>7.6200291809180305</v>
      </c>
      <c r="I43" s="8">
        <v>13.669862035074644</v>
      </c>
      <c r="J43" s="8">
        <v>11.843281202415657</v>
      </c>
      <c r="K43" s="8">
        <v>11.360431740013604</v>
      </c>
      <c r="L43" s="8">
        <v>5.5007904218383628</v>
      </c>
      <c r="M43" s="8">
        <v>7.8764570627106441</v>
      </c>
      <c r="N43" s="8">
        <v>5.7892014172420279</v>
      </c>
      <c r="O43" s="8">
        <v>5.0644878264268156</v>
      </c>
      <c r="P43" s="8">
        <v>3.7359851812053302</v>
      </c>
      <c r="Q43" s="8">
        <v>3.1886524816562742</v>
      </c>
      <c r="R43" s="8">
        <v>2.9817767158550019</v>
      </c>
      <c r="S43" s="8">
        <v>3.2467099399071362</v>
      </c>
      <c r="T43" s="8">
        <v>3.0794981367596499</v>
      </c>
      <c r="U43" s="8">
        <v>3.2694560685027678</v>
      </c>
      <c r="V43" s="8">
        <v>3.9899140918514915</v>
      </c>
      <c r="W43" s="8">
        <v>3.4056496144862782</v>
      </c>
      <c r="X43" s="8">
        <v>3.588637249345437</v>
      </c>
    </row>
    <row r="44" spans="1:24" ht="11.25" customHeight="1" x14ac:dyDescent="0.2">
      <c r="A44" s="28" t="s">
        <v>74</v>
      </c>
      <c r="B44" s="7" t="s">
        <v>75</v>
      </c>
      <c r="C44" s="8">
        <v>18.501403379871466</v>
      </c>
      <c r="D44" s="8">
        <v>19.601055345018558</v>
      </c>
      <c r="E44" s="8">
        <v>14.927166465404751</v>
      </c>
      <c r="F44" s="8">
        <v>31.879000027257486</v>
      </c>
      <c r="G44" s="8">
        <v>31.651167673620968</v>
      </c>
      <c r="H44" s="8">
        <v>37.940984497114734</v>
      </c>
      <c r="I44" s="8">
        <v>61.405956320938238</v>
      </c>
      <c r="J44" s="8">
        <v>54.275369986864561</v>
      </c>
      <c r="K44" s="8">
        <v>51.445126603783692</v>
      </c>
      <c r="L44" s="8">
        <v>23.052969825652152</v>
      </c>
      <c r="M44" s="8">
        <v>15.835929176249243</v>
      </c>
      <c r="N44" s="8">
        <v>6.9038523754010912</v>
      </c>
      <c r="O44" s="8">
        <v>4.8280544122926186</v>
      </c>
      <c r="P44" s="8">
        <v>7.0706052164603141</v>
      </c>
      <c r="Q44" s="8">
        <v>3.686579136720189</v>
      </c>
      <c r="R44" s="8">
        <v>3.0615535511380756</v>
      </c>
      <c r="S44" s="8">
        <v>2.8944234185736657</v>
      </c>
      <c r="T44" s="8">
        <v>3.9060765265655979</v>
      </c>
      <c r="U44" s="8">
        <v>4.111577735206378</v>
      </c>
      <c r="V44" s="8">
        <v>2.4726850096883894</v>
      </c>
      <c r="W44" s="8">
        <v>0.77389054796177081</v>
      </c>
      <c r="X44" s="8">
        <v>4.1711087862312993E-2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96.650329168089741</v>
      </c>
      <c r="D51" s="27">
        <v>87.644906113377147</v>
      </c>
      <c r="E51" s="27">
        <v>71.29521680133324</v>
      </c>
      <c r="F51" s="27">
        <v>137.71636952071424</v>
      </c>
      <c r="G51" s="27">
        <v>146.19935839940791</v>
      </c>
      <c r="H51" s="27">
        <v>163.253436026229</v>
      </c>
      <c r="I51" s="27">
        <v>257.45767321725469</v>
      </c>
      <c r="J51" s="27">
        <v>240.84071162694306</v>
      </c>
      <c r="K51" s="27">
        <v>256.99448916480941</v>
      </c>
      <c r="L51" s="27">
        <v>181.49232544175629</v>
      </c>
      <c r="M51" s="27">
        <v>205.93561866571923</v>
      </c>
      <c r="N51" s="27">
        <v>217.7029766438371</v>
      </c>
      <c r="O51" s="27">
        <v>195.85435886447695</v>
      </c>
      <c r="P51" s="27">
        <v>148.11748459856554</v>
      </c>
      <c r="Q51" s="27">
        <v>139.87144539446496</v>
      </c>
      <c r="R51" s="27">
        <v>155.25284284279792</v>
      </c>
      <c r="S51" s="27">
        <v>154.96192445815279</v>
      </c>
      <c r="T51" s="27">
        <v>167.20781036382431</v>
      </c>
      <c r="U51" s="27">
        <v>158.32649533745052</v>
      </c>
      <c r="V51" s="27">
        <v>134.37386761522029</v>
      </c>
      <c r="W51" s="27">
        <v>106.7546534758917</v>
      </c>
      <c r="X51" s="27">
        <v>121.69905548391905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0.15689361219985792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0.15689361219985792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171.83939036994451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5.0510508164407733E-2</v>
      </c>
      <c r="T61" s="49">
        <f t="shared" si="11"/>
        <v>7.4474973215892082E-2</v>
      </c>
      <c r="U61" s="49">
        <f t="shared" si="11"/>
        <v>0.10316881645269936</v>
      </c>
      <c r="V61" s="49">
        <f t="shared" si="11"/>
        <v>0.1449349821060944</v>
      </c>
      <c r="W61" s="49">
        <f t="shared" si="11"/>
        <v>33.437892212611338</v>
      </c>
      <c r="X61" s="49">
        <f t="shared" si="11"/>
        <v>3.6300584118109729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171.83939036994451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33.317938553445217</v>
      </c>
      <c r="X62" s="52">
        <v>3.4512165860836124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3.3418264684847952E-2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5.0510508164407733E-2</v>
      </c>
      <c r="T69" s="52">
        <v>7.4474973215892082E-2</v>
      </c>
      <c r="U69" s="52">
        <v>0.10316881645269936</v>
      </c>
      <c r="V69" s="52">
        <v>0.1449349821060944</v>
      </c>
      <c r="W69" s="52">
        <v>0.11995365916612448</v>
      </c>
      <c r="X69" s="52">
        <v>0.14542356104251231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176.8146174622035</v>
      </c>
      <c r="D2" s="21">
        <f t="shared" ref="D2:X2" si="0">SUM(D3,D17,D22,D25,D26,D51,D52)</f>
        <v>120.63289769434387</v>
      </c>
      <c r="E2" s="21">
        <f t="shared" si="0"/>
        <v>130.9424844760652</v>
      </c>
      <c r="F2" s="21">
        <f t="shared" si="0"/>
        <v>90.377617947175196</v>
      </c>
      <c r="G2" s="21">
        <f t="shared" si="0"/>
        <v>97.376507033537322</v>
      </c>
      <c r="H2" s="21">
        <f t="shared" si="0"/>
        <v>127.23633034423075</v>
      </c>
      <c r="I2" s="21">
        <f t="shared" si="0"/>
        <v>111.60742498705218</v>
      </c>
      <c r="J2" s="21">
        <f t="shared" si="0"/>
        <v>90.580823718733811</v>
      </c>
      <c r="K2" s="21">
        <f t="shared" si="0"/>
        <v>91.811143916043008</v>
      </c>
      <c r="L2" s="21">
        <f t="shared" si="0"/>
        <v>119.57840165742344</v>
      </c>
      <c r="M2" s="21">
        <f t="shared" si="0"/>
        <v>69.429825306895623</v>
      </c>
      <c r="N2" s="21">
        <f t="shared" si="0"/>
        <v>69.781391575551112</v>
      </c>
      <c r="O2" s="21">
        <f t="shared" si="0"/>
        <v>82.183821924066635</v>
      </c>
      <c r="P2" s="21">
        <f t="shared" si="0"/>
        <v>84.828828398988875</v>
      </c>
      <c r="Q2" s="21">
        <f t="shared" si="0"/>
        <v>76.415890638163816</v>
      </c>
      <c r="R2" s="21">
        <f t="shared" si="0"/>
        <v>97.867179689340219</v>
      </c>
      <c r="S2" s="21">
        <f t="shared" si="0"/>
        <v>102.60295375233046</v>
      </c>
      <c r="T2" s="21">
        <f t="shared" si="0"/>
        <v>102.8103322022742</v>
      </c>
      <c r="U2" s="21">
        <f t="shared" si="0"/>
        <v>88.129977742759436</v>
      </c>
      <c r="V2" s="21">
        <f t="shared" si="0"/>
        <v>83.026818228037001</v>
      </c>
      <c r="W2" s="21">
        <f t="shared" si="0"/>
        <v>71.219666059355959</v>
      </c>
      <c r="X2" s="21">
        <f t="shared" si="0"/>
        <v>75.298691126964471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18.382989521893382</v>
      </c>
      <c r="F3" s="24">
        <f t="shared" si="1"/>
        <v>0</v>
      </c>
      <c r="G3" s="24">
        <f t="shared" si="1"/>
        <v>0</v>
      </c>
      <c r="H3" s="24">
        <f t="shared" si="1"/>
        <v>14.582131765147786</v>
      </c>
      <c r="I3" s="24">
        <f t="shared" si="1"/>
        <v>1.4348365301144617</v>
      </c>
      <c r="J3" s="24">
        <f t="shared" si="1"/>
        <v>0.61610315343782074</v>
      </c>
      <c r="K3" s="24">
        <f t="shared" si="1"/>
        <v>1.0492225002455211</v>
      </c>
      <c r="L3" s="24">
        <f t="shared" si="1"/>
        <v>0.73581143212669919</v>
      </c>
      <c r="M3" s="24">
        <f t="shared" si="1"/>
        <v>0.26346138445679734</v>
      </c>
      <c r="N3" s="24">
        <f t="shared" si="1"/>
        <v>0.33223932305952125</v>
      </c>
      <c r="O3" s="24">
        <f t="shared" si="1"/>
        <v>0.25562433950848451</v>
      </c>
      <c r="P3" s="24">
        <f t="shared" si="1"/>
        <v>1.0256082600171399</v>
      </c>
      <c r="Q3" s="24">
        <f t="shared" si="1"/>
        <v>0.79340987710096145</v>
      </c>
      <c r="R3" s="24">
        <f t="shared" si="1"/>
        <v>0</v>
      </c>
      <c r="S3" s="24">
        <f t="shared" si="1"/>
        <v>0.44131257696474435</v>
      </c>
      <c r="T3" s="24">
        <f t="shared" si="1"/>
        <v>1.4885033211154393E-2</v>
      </c>
      <c r="U3" s="24">
        <f t="shared" si="1"/>
        <v>3.0463166831300893E-2</v>
      </c>
      <c r="V3" s="24">
        <f t="shared" si="1"/>
        <v>1.520350285538705E-2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13.308421028190889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0.12529846835988412</v>
      </c>
      <c r="M4" s="19">
        <f t="shared" si="2"/>
        <v>0.26346138445679734</v>
      </c>
      <c r="N4" s="19">
        <f t="shared" si="2"/>
        <v>0.33223932305952125</v>
      </c>
      <c r="O4" s="19">
        <f t="shared" si="2"/>
        <v>0.25562433950848451</v>
      </c>
      <c r="P4" s="19">
        <f t="shared" si="2"/>
        <v>1.0256082600171399</v>
      </c>
      <c r="Q4" s="19">
        <f t="shared" si="2"/>
        <v>0.79340987710096145</v>
      </c>
      <c r="R4" s="19">
        <f t="shared" si="2"/>
        <v>0</v>
      </c>
      <c r="S4" s="19">
        <f t="shared" si="2"/>
        <v>0.44131257696474435</v>
      </c>
      <c r="T4" s="19">
        <f t="shared" si="2"/>
        <v>9.1688534738910161E-3</v>
      </c>
      <c r="U4" s="19">
        <f t="shared" si="2"/>
        <v>2.1154027916484446E-2</v>
      </c>
      <c r="V4" s="19">
        <f t="shared" si="2"/>
        <v>8.1732345254570196E-3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0.12735226037180353</v>
      </c>
      <c r="O5" s="8">
        <v>0.14166637778439345</v>
      </c>
      <c r="P5" s="8">
        <v>0.63967817717949882</v>
      </c>
      <c r="Q5" s="8">
        <v>0.30412972640357688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13.308421028190889</v>
      </c>
      <c r="I7" s="8">
        <v>0</v>
      </c>
      <c r="J7" s="8">
        <v>0</v>
      </c>
      <c r="K7" s="8">
        <v>0</v>
      </c>
      <c r="L7" s="8">
        <v>0.12529846835988412</v>
      </c>
      <c r="M7" s="8">
        <v>0.26346138445679734</v>
      </c>
      <c r="N7" s="8">
        <v>0.20488706268771772</v>
      </c>
      <c r="O7" s="8">
        <v>0.11395796172409106</v>
      </c>
      <c r="P7" s="8">
        <v>0.38593008283764119</v>
      </c>
      <c r="Q7" s="8">
        <v>0.48928015069738451</v>
      </c>
      <c r="R7" s="8">
        <v>0</v>
      </c>
      <c r="S7" s="8">
        <v>0.44131257696474435</v>
      </c>
      <c r="T7" s="8">
        <v>9.1688534738910161E-3</v>
      </c>
      <c r="U7" s="8">
        <v>2.1154027916484446E-2</v>
      </c>
      <c r="V7" s="8">
        <v>8.1732345254570196E-3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2.5546759345485641E-3</v>
      </c>
      <c r="U8" s="19">
        <f t="shared" si="3"/>
        <v>5.7512414681964589E-3</v>
      </c>
      <c r="V8" s="19">
        <f t="shared" si="3"/>
        <v>3.6666345815665438E-3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2.5546759345485641E-3</v>
      </c>
      <c r="U10" s="8">
        <v>5.7512414681964589E-3</v>
      </c>
      <c r="V10" s="8">
        <v>3.6666345815665438E-3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18.382989521893382</v>
      </c>
      <c r="F11" s="19">
        <f t="shared" si="4"/>
        <v>0</v>
      </c>
      <c r="G11" s="19">
        <f t="shared" si="4"/>
        <v>0</v>
      </c>
      <c r="H11" s="19">
        <f t="shared" si="4"/>
        <v>1.2737107369568972</v>
      </c>
      <c r="I11" s="19">
        <f t="shared" si="4"/>
        <v>1.4348365301144617</v>
      </c>
      <c r="J11" s="19">
        <f t="shared" si="4"/>
        <v>0.61610315343782074</v>
      </c>
      <c r="K11" s="19">
        <f t="shared" si="4"/>
        <v>1.0492225002455211</v>
      </c>
      <c r="L11" s="19">
        <f t="shared" si="4"/>
        <v>0.61051296376681508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3.1615038027148121E-3</v>
      </c>
      <c r="U11" s="19">
        <f t="shared" si="4"/>
        <v>3.5578974466199884E-3</v>
      </c>
      <c r="V11" s="19">
        <f t="shared" si="4"/>
        <v>3.3636337483634871E-3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18.382989521893382</v>
      </c>
      <c r="F13" s="8">
        <v>0</v>
      </c>
      <c r="G13" s="8">
        <v>0</v>
      </c>
      <c r="H13" s="8">
        <v>1.2737107369568972</v>
      </c>
      <c r="I13" s="8">
        <v>1.4348365301144617</v>
      </c>
      <c r="J13" s="8">
        <v>0.61610315343782074</v>
      </c>
      <c r="K13" s="8">
        <v>1.0492225002455211</v>
      </c>
      <c r="L13" s="8">
        <v>0.61051296376681508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3.1615038027148121E-3</v>
      </c>
      <c r="U16" s="8">
        <v>3.5578974466199884E-3</v>
      </c>
      <c r="V16" s="8">
        <v>3.3636337483634871E-3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83.368252522361928</v>
      </c>
      <c r="D26" s="27">
        <f t="shared" si="7"/>
        <v>25.681373671597473</v>
      </c>
      <c r="E26" s="27">
        <f t="shared" si="7"/>
        <v>23.000735629364634</v>
      </c>
      <c r="F26" s="27">
        <f t="shared" si="7"/>
        <v>21.526601181697323</v>
      </c>
      <c r="G26" s="27">
        <f t="shared" si="7"/>
        <v>22.630464274166187</v>
      </c>
      <c r="H26" s="27">
        <f t="shared" si="7"/>
        <v>26.528135134181927</v>
      </c>
      <c r="I26" s="27">
        <f t="shared" si="7"/>
        <v>26.679206957034033</v>
      </c>
      <c r="J26" s="27">
        <f t="shared" si="7"/>
        <v>21.826684050677311</v>
      </c>
      <c r="K26" s="27">
        <f t="shared" si="7"/>
        <v>20.820639726020346</v>
      </c>
      <c r="L26" s="27">
        <f t="shared" si="7"/>
        <v>17.972542474118555</v>
      </c>
      <c r="M26" s="27">
        <f t="shared" si="7"/>
        <v>9.602058657791952</v>
      </c>
      <c r="N26" s="27">
        <f t="shared" si="7"/>
        <v>5.9605294591097469</v>
      </c>
      <c r="O26" s="27">
        <f t="shared" si="7"/>
        <v>6.3546334301536884</v>
      </c>
      <c r="P26" s="27">
        <f t="shared" si="7"/>
        <v>7.4602990732100203</v>
      </c>
      <c r="Q26" s="27">
        <f t="shared" si="7"/>
        <v>5.0001595896333244</v>
      </c>
      <c r="R26" s="27">
        <f t="shared" si="7"/>
        <v>4.7207587378816456</v>
      </c>
      <c r="S26" s="27">
        <f t="shared" si="7"/>
        <v>4.5418469820873835</v>
      </c>
      <c r="T26" s="27">
        <f t="shared" si="7"/>
        <v>4.3441072612365286</v>
      </c>
      <c r="U26" s="27">
        <f t="shared" si="7"/>
        <v>4.4768486269795797</v>
      </c>
      <c r="V26" s="27">
        <f t="shared" si="7"/>
        <v>4.736236908846938</v>
      </c>
      <c r="W26" s="27">
        <f t="shared" si="7"/>
        <v>3.2262781548836266</v>
      </c>
      <c r="X26" s="27">
        <f t="shared" si="7"/>
        <v>3.4166067139560101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83.368252522361928</v>
      </c>
      <c r="D33" s="19">
        <f t="shared" si="9"/>
        <v>25.681373671597473</v>
      </c>
      <c r="E33" s="19">
        <f t="shared" si="9"/>
        <v>23.000735629364634</v>
      </c>
      <c r="F33" s="19">
        <f t="shared" si="9"/>
        <v>21.526601181697323</v>
      </c>
      <c r="G33" s="19">
        <f t="shared" si="9"/>
        <v>22.630464274166187</v>
      </c>
      <c r="H33" s="19">
        <f t="shared" si="9"/>
        <v>26.528135134181927</v>
      </c>
      <c r="I33" s="19">
        <f t="shared" si="9"/>
        <v>26.679206957034033</v>
      </c>
      <c r="J33" s="19">
        <f t="shared" si="9"/>
        <v>21.826684050677311</v>
      </c>
      <c r="K33" s="19">
        <f t="shared" si="9"/>
        <v>20.820639726020346</v>
      </c>
      <c r="L33" s="19">
        <f t="shared" si="9"/>
        <v>17.972542474118555</v>
      </c>
      <c r="M33" s="19">
        <f t="shared" si="9"/>
        <v>9.602058657791952</v>
      </c>
      <c r="N33" s="19">
        <f t="shared" si="9"/>
        <v>5.9605294591097469</v>
      </c>
      <c r="O33" s="19">
        <f t="shared" si="9"/>
        <v>6.3546334301536884</v>
      </c>
      <c r="P33" s="19">
        <f t="shared" si="9"/>
        <v>7.4602990732100203</v>
      </c>
      <c r="Q33" s="19">
        <f t="shared" si="9"/>
        <v>5.0001595896333244</v>
      </c>
      <c r="R33" s="19">
        <f t="shared" si="9"/>
        <v>4.7207587378816456</v>
      </c>
      <c r="S33" s="19">
        <f t="shared" si="9"/>
        <v>4.5418469820873835</v>
      </c>
      <c r="T33" s="19">
        <f t="shared" si="9"/>
        <v>4.3441072612365286</v>
      </c>
      <c r="U33" s="19">
        <f t="shared" si="9"/>
        <v>4.4768486269795797</v>
      </c>
      <c r="V33" s="19">
        <f t="shared" si="9"/>
        <v>4.736236908846938</v>
      </c>
      <c r="W33" s="19">
        <f t="shared" si="9"/>
        <v>3.2262781548836266</v>
      </c>
      <c r="X33" s="19">
        <f t="shared" si="9"/>
        <v>3.4166067139560101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63.873232901378586</v>
      </c>
      <c r="D36" s="8">
        <v>2.6766847024916589</v>
      </c>
      <c r="E36" s="8">
        <v>2.654919383101177</v>
      </c>
      <c r="F36" s="8">
        <v>2.6140261911392217</v>
      </c>
      <c r="G36" s="8">
        <v>4.0723609407618309</v>
      </c>
      <c r="H36" s="8">
        <v>4.3898256754557687</v>
      </c>
      <c r="I36" s="8">
        <v>4.0380536501683499</v>
      </c>
      <c r="J36" s="8">
        <v>4.4094407056696845</v>
      </c>
      <c r="K36" s="8">
        <v>4.9276110762849221</v>
      </c>
      <c r="L36" s="8">
        <v>3.1818898122717014</v>
      </c>
      <c r="M36" s="8">
        <v>3.1144472638500638</v>
      </c>
      <c r="N36" s="8">
        <v>2.4295619248450806</v>
      </c>
      <c r="O36" s="8">
        <v>2.6929015483087477</v>
      </c>
      <c r="P36" s="8">
        <v>2.1910988397969433</v>
      </c>
      <c r="Q36" s="8">
        <v>1.6808038767211388</v>
      </c>
      <c r="R36" s="8">
        <v>1.2423728094992867</v>
      </c>
      <c r="S36" s="8">
        <v>0.8217553675853555</v>
      </c>
      <c r="T36" s="8">
        <v>0.41501794370790956</v>
      </c>
      <c r="U36" s="8">
        <v>0.75382214449235863</v>
      </c>
      <c r="V36" s="8">
        <v>1.0899937023969184</v>
      </c>
      <c r="W36" s="8">
        <v>0.60511570099826395</v>
      </c>
      <c r="X36" s="8">
        <v>1.2743505355326343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3.1703658676980915</v>
      </c>
      <c r="D43" s="8">
        <v>3.606036736368079</v>
      </c>
      <c r="E43" s="8">
        <v>3.2702875926797059</v>
      </c>
      <c r="F43" s="8">
        <v>4.3025625403036694</v>
      </c>
      <c r="G43" s="8">
        <v>3.7239843577342704</v>
      </c>
      <c r="H43" s="8">
        <v>4.020026363073316</v>
      </c>
      <c r="I43" s="8">
        <v>4.4331287224149625</v>
      </c>
      <c r="J43" s="8">
        <v>3.350670746535104</v>
      </c>
      <c r="K43" s="8">
        <v>3.0917517298833084</v>
      </c>
      <c r="L43" s="8">
        <v>3.05723666920629</v>
      </c>
      <c r="M43" s="8">
        <v>2.278166817022206</v>
      </c>
      <c r="N43" s="8">
        <v>1.6883022488732493</v>
      </c>
      <c r="O43" s="8">
        <v>1.9542143349717751</v>
      </c>
      <c r="P43" s="8">
        <v>1.9256067071664016</v>
      </c>
      <c r="Q43" s="8">
        <v>1.6099786416628856</v>
      </c>
      <c r="R43" s="8">
        <v>1.7889645308428694</v>
      </c>
      <c r="S43" s="8">
        <v>2.0445882587259083</v>
      </c>
      <c r="T43" s="8">
        <v>1.8131971057330254</v>
      </c>
      <c r="U43" s="8">
        <v>1.7268154143654522</v>
      </c>
      <c r="V43" s="8">
        <v>2.32420215728775</v>
      </c>
      <c r="W43" s="8">
        <v>2.1691012781637244</v>
      </c>
      <c r="X43" s="8">
        <v>2.119644434867459</v>
      </c>
    </row>
    <row r="44" spans="1:24" ht="11.25" customHeight="1" x14ac:dyDescent="0.2">
      <c r="A44" s="28" t="s">
        <v>74</v>
      </c>
      <c r="B44" s="7" t="s">
        <v>75</v>
      </c>
      <c r="C44" s="8">
        <v>16.324653753285251</v>
      </c>
      <c r="D44" s="8">
        <v>19.398652232737735</v>
      </c>
      <c r="E44" s="8">
        <v>17.075528653583753</v>
      </c>
      <c r="F44" s="8">
        <v>14.610012450254434</v>
      </c>
      <c r="G44" s="8">
        <v>14.834118975670087</v>
      </c>
      <c r="H44" s="8">
        <v>18.118283095652842</v>
      </c>
      <c r="I44" s="8">
        <v>18.208024584450719</v>
      </c>
      <c r="J44" s="8">
        <v>14.066572598472524</v>
      </c>
      <c r="K44" s="8">
        <v>12.801276919852116</v>
      </c>
      <c r="L44" s="8">
        <v>11.733415992640563</v>
      </c>
      <c r="M44" s="8">
        <v>4.2094445769196822</v>
      </c>
      <c r="N44" s="8">
        <v>1.8426652853914176</v>
      </c>
      <c r="O44" s="8">
        <v>1.7075175468731656</v>
      </c>
      <c r="P44" s="8">
        <v>3.3435935262466754</v>
      </c>
      <c r="Q44" s="8">
        <v>1.7093770712492995</v>
      </c>
      <c r="R44" s="8">
        <v>1.6894213975394894</v>
      </c>
      <c r="S44" s="8">
        <v>1.6755033557761196</v>
      </c>
      <c r="T44" s="8">
        <v>2.1158922117955941</v>
      </c>
      <c r="U44" s="8">
        <v>1.9962110681217691</v>
      </c>
      <c r="V44" s="8">
        <v>1.3220410491622696</v>
      </c>
      <c r="W44" s="8">
        <v>0.45206117572163801</v>
      </c>
      <c r="X44" s="8">
        <v>2.2611743555916788E-2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93.446364939841587</v>
      </c>
      <c r="D51" s="27">
        <v>94.951524022746398</v>
      </c>
      <c r="E51" s="27">
        <v>89.558759324807198</v>
      </c>
      <c r="F51" s="27">
        <v>68.851016765477866</v>
      </c>
      <c r="G51" s="27">
        <v>74.746042759371136</v>
      </c>
      <c r="H51" s="27">
        <v>86.126063444901035</v>
      </c>
      <c r="I51" s="27">
        <v>83.493381499903691</v>
      </c>
      <c r="J51" s="27">
        <v>68.138036514618676</v>
      </c>
      <c r="K51" s="27">
        <v>69.941281689777142</v>
      </c>
      <c r="L51" s="27">
        <v>100.87004775117819</v>
      </c>
      <c r="M51" s="27">
        <v>59.564305264646876</v>
      </c>
      <c r="N51" s="27">
        <v>63.48862279338185</v>
      </c>
      <c r="O51" s="27">
        <v>75.573564154404465</v>
      </c>
      <c r="P51" s="27">
        <v>76.342921065761715</v>
      </c>
      <c r="Q51" s="27">
        <v>70.622321171429533</v>
      </c>
      <c r="R51" s="27">
        <v>93.146420951458566</v>
      </c>
      <c r="S51" s="27">
        <v>97.585967690656204</v>
      </c>
      <c r="T51" s="27">
        <v>98.451339907826508</v>
      </c>
      <c r="U51" s="27">
        <v>83.622665948948551</v>
      </c>
      <c r="V51" s="27">
        <v>78.275377816334682</v>
      </c>
      <c r="W51" s="27">
        <v>67.993387904472328</v>
      </c>
      <c r="X51" s="27">
        <v>71.882084413008457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3.382650262213481E-2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3.382650262213481E-2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23.415152192902475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3.1808567394899789E-2</v>
      </c>
      <c r="T61" s="49">
        <f t="shared" si="11"/>
        <v>4.385058859840435E-2</v>
      </c>
      <c r="U61" s="49">
        <f t="shared" si="11"/>
        <v>5.4490257339333485E-2</v>
      </c>
      <c r="V61" s="49">
        <f t="shared" si="11"/>
        <v>8.442743134881113E-2</v>
      </c>
      <c r="W61" s="49">
        <f t="shared" si="11"/>
        <v>7.2647134770449613</v>
      </c>
      <c r="X61" s="49">
        <f t="shared" si="11"/>
        <v>0.804638084374243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23.415152192902475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7.1883134756147191</v>
      </c>
      <c r="X62" s="52">
        <v>0.69900437043626296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1.9738645575025977E-2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3.1808567394899789E-2</v>
      </c>
      <c r="T69" s="52">
        <v>4.385058859840435E-2</v>
      </c>
      <c r="U69" s="52">
        <v>5.4490257339333485E-2</v>
      </c>
      <c r="V69" s="52">
        <v>8.442743134881113E-2</v>
      </c>
      <c r="W69" s="52">
        <v>7.640000143024249E-2</v>
      </c>
      <c r="X69" s="52">
        <v>8.5895068362953991E-2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101.20010093771087</v>
      </c>
      <c r="D2" s="21">
        <f t="shared" ref="D2:X2" si="0">SUM(D3,D17,D22,D25,D26,D51,D52)</f>
        <v>70.187730851451448</v>
      </c>
      <c r="E2" s="21">
        <f t="shared" si="0"/>
        <v>79.257751910461209</v>
      </c>
      <c r="F2" s="21">
        <f t="shared" si="0"/>
        <v>55.611934856243479</v>
      </c>
      <c r="G2" s="21">
        <f t="shared" si="0"/>
        <v>58.288350643303588</v>
      </c>
      <c r="H2" s="21">
        <f t="shared" si="0"/>
        <v>66.14787389027363</v>
      </c>
      <c r="I2" s="21">
        <f t="shared" si="0"/>
        <v>65.599113768371993</v>
      </c>
      <c r="J2" s="21">
        <f t="shared" si="0"/>
        <v>52.811992606318306</v>
      </c>
      <c r="K2" s="21">
        <f t="shared" si="0"/>
        <v>53.073473977506964</v>
      </c>
      <c r="L2" s="21">
        <f t="shared" si="0"/>
        <v>46.152659205565634</v>
      </c>
      <c r="M2" s="21">
        <f t="shared" si="0"/>
        <v>39.965364506870927</v>
      </c>
      <c r="N2" s="21">
        <f t="shared" si="0"/>
        <v>43.033450329860031</v>
      </c>
      <c r="O2" s="21">
        <f t="shared" si="0"/>
        <v>44.638014060829981</v>
      </c>
      <c r="P2" s="21">
        <f t="shared" si="0"/>
        <v>43.92532933483772</v>
      </c>
      <c r="Q2" s="21">
        <f t="shared" si="0"/>
        <v>40.17715802386325</v>
      </c>
      <c r="R2" s="21">
        <f t="shared" si="0"/>
        <v>44.101178631361378</v>
      </c>
      <c r="S2" s="21">
        <f t="shared" si="0"/>
        <v>42.24539668816977</v>
      </c>
      <c r="T2" s="21">
        <f t="shared" si="0"/>
        <v>43.419209680123181</v>
      </c>
      <c r="U2" s="21">
        <f t="shared" si="0"/>
        <v>41.465714138620477</v>
      </c>
      <c r="V2" s="21">
        <f t="shared" si="0"/>
        <v>35.179182339970232</v>
      </c>
      <c r="W2" s="21">
        <f t="shared" si="0"/>
        <v>24.536530664071083</v>
      </c>
      <c r="X2" s="21">
        <f t="shared" si="0"/>
        <v>26.767077973838504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13.395913469414046</v>
      </c>
      <c r="F3" s="24">
        <f t="shared" si="2"/>
        <v>0</v>
      </c>
      <c r="G3" s="24">
        <f t="shared" si="2"/>
        <v>0</v>
      </c>
      <c r="H3" s="24">
        <f t="shared" si="2"/>
        <v>9.2793028546055609</v>
      </c>
      <c r="I3" s="24">
        <f t="shared" si="2"/>
        <v>1.0339009650074633</v>
      </c>
      <c r="J3" s="24">
        <f t="shared" si="2"/>
        <v>0.43866428484263881</v>
      </c>
      <c r="K3" s="24">
        <f t="shared" si="2"/>
        <v>0.7446650148170656</v>
      </c>
      <c r="L3" s="24">
        <f t="shared" si="2"/>
        <v>0.35145984955366227</v>
      </c>
      <c r="M3" s="24">
        <f t="shared" si="2"/>
        <v>0.18490768859950885</v>
      </c>
      <c r="N3" s="24">
        <f t="shared" si="2"/>
        <v>0.25290355452093338</v>
      </c>
      <c r="O3" s="24">
        <f t="shared" si="2"/>
        <v>0.17131724399600123</v>
      </c>
      <c r="P3" s="24">
        <f t="shared" si="2"/>
        <v>0.65194203369085135</v>
      </c>
      <c r="Q3" s="24">
        <f t="shared" si="2"/>
        <v>0.51082810803261935</v>
      </c>
      <c r="R3" s="24">
        <f t="shared" si="2"/>
        <v>0</v>
      </c>
      <c r="S3" s="24">
        <f t="shared" si="2"/>
        <v>0.22299719944265561</v>
      </c>
      <c r="T3" s="24">
        <f t="shared" si="2"/>
        <v>7.70304425381648E-3</v>
      </c>
      <c r="U3" s="24">
        <f t="shared" si="2"/>
        <v>1.757849952948003E-2</v>
      </c>
      <c r="V3" s="24">
        <f t="shared" si="2"/>
        <v>7.9235236936694448E-3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8.4687802322799008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5.9848731504196589E-2</v>
      </c>
      <c r="M4" s="19">
        <f t="shared" si="5"/>
        <v>0.18490768859950885</v>
      </c>
      <c r="N4" s="19">
        <f t="shared" si="5"/>
        <v>0.25290355452093338</v>
      </c>
      <c r="O4" s="19">
        <f t="shared" si="5"/>
        <v>0.17131724399600123</v>
      </c>
      <c r="P4" s="19">
        <f t="shared" si="5"/>
        <v>0.65194203369085135</v>
      </c>
      <c r="Q4" s="19">
        <f t="shared" si="5"/>
        <v>0.51082810803261935</v>
      </c>
      <c r="R4" s="19">
        <f t="shared" si="5"/>
        <v>0</v>
      </c>
      <c r="S4" s="19">
        <f t="shared" si="5"/>
        <v>0.22299719944265561</v>
      </c>
      <c r="T4" s="19">
        <f t="shared" si="5"/>
        <v>4.7449060451685739E-3</v>
      </c>
      <c r="U4" s="19">
        <f t="shared" si="5"/>
        <v>1.2206743699228516E-2</v>
      </c>
      <c r="V4" s="19">
        <f t="shared" si="5"/>
        <v>4.2595984644044817E-3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9.6941683566259929E-2</v>
      </c>
      <c r="O5" s="8">
        <v>9.4943593617043159E-2</v>
      </c>
      <c r="P5" s="8">
        <v>0.40662025453177392</v>
      </c>
      <c r="Q5" s="8">
        <v>0.19581053528458664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8.4687802322799008</v>
      </c>
      <c r="I7" s="8">
        <v>0</v>
      </c>
      <c r="J7" s="8">
        <v>0</v>
      </c>
      <c r="K7" s="8">
        <v>0</v>
      </c>
      <c r="L7" s="8">
        <v>5.9848731504196589E-2</v>
      </c>
      <c r="M7" s="8">
        <v>0.18490768859950885</v>
      </c>
      <c r="N7" s="8">
        <v>0.15596187095467343</v>
      </c>
      <c r="O7" s="8">
        <v>7.6373650378958088E-2</v>
      </c>
      <c r="P7" s="8">
        <v>0.24532177915907744</v>
      </c>
      <c r="Q7" s="8">
        <v>0.31501757274803277</v>
      </c>
      <c r="R7" s="8">
        <v>0</v>
      </c>
      <c r="S7" s="8">
        <v>0.22299719944265561</v>
      </c>
      <c r="T7" s="8">
        <v>4.7449060451685739E-3</v>
      </c>
      <c r="U7" s="8">
        <v>1.2206743699228516E-2</v>
      </c>
      <c r="V7" s="8">
        <v>4.2595984644044817E-3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1.3220515869081756E-3</v>
      </c>
      <c r="U8" s="19">
        <f t="shared" si="7"/>
        <v>3.3187027469100531E-3</v>
      </c>
      <c r="V8" s="19">
        <f t="shared" si="7"/>
        <v>1.9109192308781689E-3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1.3220515869081756E-3</v>
      </c>
      <c r="U10" s="8">
        <v>3.3187027469100531E-3</v>
      </c>
      <c r="V10" s="8">
        <v>1.9109192308781689E-3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13.395913469414046</v>
      </c>
      <c r="F11" s="19">
        <f t="shared" si="8"/>
        <v>0</v>
      </c>
      <c r="G11" s="19">
        <f t="shared" si="8"/>
        <v>0</v>
      </c>
      <c r="H11" s="19">
        <f t="shared" si="8"/>
        <v>0.81052262232566008</v>
      </c>
      <c r="I11" s="19">
        <f t="shared" si="8"/>
        <v>1.0339009650074633</v>
      </c>
      <c r="J11" s="19">
        <f t="shared" si="8"/>
        <v>0.43866428484263881</v>
      </c>
      <c r="K11" s="19">
        <f t="shared" si="8"/>
        <v>0.7446650148170656</v>
      </c>
      <c r="L11" s="19">
        <f t="shared" si="8"/>
        <v>0.29161111804946571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1.6360866217397304E-3</v>
      </c>
      <c r="U11" s="19">
        <f t="shared" si="8"/>
        <v>2.0530530833414622E-3</v>
      </c>
      <c r="V11" s="19">
        <f t="shared" si="8"/>
        <v>1.7530059983867946E-3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13.395913469414046</v>
      </c>
      <c r="F13" s="8">
        <v>0</v>
      </c>
      <c r="G13" s="8">
        <v>0</v>
      </c>
      <c r="H13" s="8">
        <v>0.81052262232566008</v>
      </c>
      <c r="I13" s="8">
        <v>1.0339009650074633</v>
      </c>
      <c r="J13" s="8">
        <v>0.43866428484263881</v>
      </c>
      <c r="K13" s="8">
        <v>0.7446650148170656</v>
      </c>
      <c r="L13" s="8">
        <v>0.29161111804946571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1.6360866217397304E-3</v>
      </c>
      <c r="U16" s="8">
        <v>2.0530530833414622E-3</v>
      </c>
      <c r="V16" s="8">
        <v>1.7530059983867946E-3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47.906264378707036</v>
      </c>
      <c r="D26" s="27">
        <f t="shared" si="11"/>
        <v>14.863644948798143</v>
      </c>
      <c r="E26" s="27">
        <f t="shared" si="11"/>
        <v>13.363746292730106</v>
      </c>
      <c r="F26" s="27">
        <f t="shared" si="11"/>
        <v>13.230826541546328</v>
      </c>
      <c r="G26" s="27">
        <f t="shared" si="11"/>
        <v>13.533738785876839</v>
      </c>
      <c r="H26" s="27">
        <f t="shared" si="11"/>
        <v>13.270820777507764</v>
      </c>
      <c r="I26" s="27">
        <f t="shared" si="11"/>
        <v>15.600394140305893</v>
      </c>
      <c r="J26" s="27">
        <f t="shared" si="11"/>
        <v>12.706530647369881</v>
      </c>
      <c r="K26" s="27">
        <f t="shared" si="11"/>
        <v>11.993208470275318</v>
      </c>
      <c r="L26" s="27">
        <f t="shared" si="11"/>
        <v>6.8776527676056709</v>
      </c>
      <c r="M26" s="27">
        <f t="shared" si="11"/>
        <v>5.532111623769838</v>
      </c>
      <c r="N26" s="27">
        <f t="shared" si="11"/>
        <v>3.6796182119682479</v>
      </c>
      <c r="O26" s="27">
        <f t="shared" si="11"/>
        <v>3.4560726465933884</v>
      </c>
      <c r="P26" s="27">
        <f t="shared" si="11"/>
        <v>3.8498445009947559</v>
      </c>
      <c r="Q26" s="27">
        <f t="shared" si="11"/>
        <v>2.625992509690565</v>
      </c>
      <c r="R26" s="27">
        <f t="shared" si="11"/>
        <v>2.1265456661208244</v>
      </c>
      <c r="S26" s="27">
        <f t="shared" si="11"/>
        <v>1.8651210132063079</v>
      </c>
      <c r="T26" s="27">
        <f t="shared" si="11"/>
        <v>1.8291246146375668</v>
      </c>
      <c r="U26" s="27">
        <f t="shared" si="11"/>
        <v>2.102866358530441</v>
      </c>
      <c r="V26" s="27">
        <f t="shared" si="11"/>
        <v>2.0063881122120515</v>
      </c>
      <c r="W26" s="27">
        <f t="shared" si="11"/>
        <v>1.1120342378764778</v>
      </c>
      <c r="X26" s="27">
        <f t="shared" si="11"/>
        <v>1.2187887341387311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47.906264378707036</v>
      </c>
      <c r="D33" s="19">
        <f t="shared" si="13"/>
        <v>14.863644948798143</v>
      </c>
      <c r="E33" s="19">
        <f t="shared" si="13"/>
        <v>13.363746292730106</v>
      </c>
      <c r="F33" s="19">
        <f t="shared" si="13"/>
        <v>13.230826541546328</v>
      </c>
      <c r="G33" s="19">
        <f t="shared" si="13"/>
        <v>13.533738785876839</v>
      </c>
      <c r="H33" s="19">
        <f t="shared" si="13"/>
        <v>13.270820777507764</v>
      </c>
      <c r="I33" s="19">
        <f t="shared" si="13"/>
        <v>15.600394140305893</v>
      </c>
      <c r="J33" s="19">
        <f t="shared" si="13"/>
        <v>12.706530647369881</v>
      </c>
      <c r="K33" s="19">
        <f t="shared" si="13"/>
        <v>11.993208470275318</v>
      </c>
      <c r="L33" s="19">
        <f t="shared" si="13"/>
        <v>6.8776527676056709</v>
      </c>
      <c r="M33" s="19">
        <f t="shared" si="13"/>
        <v>5.532111623769838</v>
      </c>
      <c r="N33" s="19">
        <f t="shared" si="13"/>
        <v>3.6796182119682479</v>
      </c>
      <c r="O33" s="19">
        <f t="shared" si="13"/>
        <v>3.4560726465933884</v>
      </c>
      <c r="P33" s="19">
        <f t="shared" si="13"/>
        <v>3.8498445009947559</v>
      </c>
      <c r="Q33" s="19">
        <f t="shared" si="13"/>
        <v>2.625992509690565</v>
      </c>
      <c r="R33" s="19">
        <f t="shared" si="13"/>
        <v>2.1265456661208244</v>
      </c>
      <c r="S33" s="19">
        <f t="shared" si="13"/>
        <v>1.8651210132063079</v>
      </c>
      <c r="T33" s="19">
        <f t="shared" si="13"/>
        <v>1.8291246146375668</v>
      </c>
      <c r="U33" s="19">
        <f t="shared" si="13"/>
        <v>2.102866358530441</v>
      </c>
      <c r="V33" s="19">
        <f t="shared" si="13"/>
        <v>2.0063881122120515</v>
      </c>
      <c r="W33" s="19">
        <f t="shared" si="13"/>
        <v>1.1120342378764778</v>
      </c>
      <c r="X33" s="19">
        <f t="shared" si="13"/>
        <v>1.2187887341387311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36.938846360061831</v>
      </c>
      <c r="D36" s="8">
        <v>1.5764250373697248</v>
      </c>
      <c r="E36" s="8">
        <v>1.5736008760613078</v>
      </c>
      <c r="F36" s="8">
        <v>1.6251575923120085</v>
      </c>
      <c r="G36" s="8">
        <v>2.4629444264263802</v>
      </c>
      <c r="H36" s="8">
        <v>2.2486719954159917</v>
      </c>
      <c r="I36" s="8">
        <v>2.3928961112200056</v>
      </c>
      <c r="J36" s="8">
        <v>2.5928374355773243</v>
      </c>
      <c r="K36" s="8">
        <v>2.8716033436644</v>
      </c>
      <c r="L36" s="8">
        <v>1.2413871098609919</v>
      </c>
      <c r="M36" s="8">
        <v>1.8081347542974158</v>
      </c>
      <c r="N36" s="8">
        <v>1.5115765867781172</v>
      </c>
      <c r="O36" s="8">
        <v>1.4763421568986728</v>
      </c>
      <c r="P36" s="8">
        <v>1.1430267409536163</v>
      </c>
      <c r="Q36" s="8">
        <v>0.89030251061768129</v>
      </c>
      <c r="R36" s="8">
        <v>0.56541784967919173</v>
      </c>
      <c r="S36" s="8">
        <v>0.34141308393951231</v>
      </c>
      <c r="T36" s="8">
        <v>0.17702610681778325</v>
      </c>
      <c r="U36" s="8">
        <v>0.35820092558285271</v>
      </c>
      <c r="V36" s="8">
        <v>0.46647952689162075</v>
      </c>
      <c r="W36" s="8">
        <v>0.21056294417874383</v>
      </c>
      <c r="X36" s="8">
        <v>0.45745551619543251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1.8081062917120347</v>
      </c>
      <c r="D43" s="8">
        <v>2.1010793478486902</v>
      </c>
      <c r="E43" s="8">
        <v>1.9169968486202749</v>
      </c>
      <c r="F43" s="8">
        <v>2.648433931956077</v>
      </c>
      <c r="G43" s="8">
        <v>2.2297564973448782</v>
      </c>
      <c r="H43" s="8">
        <v>2.0349717425621772</v>
      </c>
      <c r="I43" s="8">
        <v>2.5998149805837696</v>
      </c>
      <c r="J43" s="8">
        <v>1.9506047631243042</v>
      </c>
      <c r="K43" s="8">
        <v>1.7830337046358766</v>
      </c>
      <c r="L43" s="8">
        <v>1.1797208049229375</v>
      </c>
      <c r="M43" s="8">
        <v>1.3099026877485398</v>
      </c>
      <c r="N43" s="8">
        <v>1.0397797703284364</v>
      </c>
      <c r="O43" s="8">
        <v>1.0604706888758446</v>
      </c>
      <c r="P43" s="8">
        <v>0.99438477564726857</v>
      </c>
      <c r="Q43" s="8">
        <v>0.84440940363763561</v>
      </c>
      <c r="R43" s="8">
        <v>0.80616226370195709</v>
      </c>
      <c r="S43" s="8">
        <v>0.84100362500420078</v>
      </c>
      <c r="T43" s="8">
        <v>0.7658306611263167</v>
      </c>
      <c r="U43" s="8">
        <v>0.81248327477994942</v>
      </c>
      <c r="V43" s="8">
        <v>0.98475237280132799</v>
      </c>
      <c r="W43" s="8">
        <v>0.74728009155517117</v>
      </c>
      <c r="X43" s="8">
        <v>0.75336281007335038</v>
      </c>
    </row>
    <row r="44" spans="1:24" ht="11.25" customHeight="1" x14ac:dyDescent="0.2">
      <c r="A44" s="28" t="s">
        <v>74</v>
      </c>
      <c r="B44" s="7" t="s">
        <v>75</v>
      </c>
      <c r="C44" s="8">
        <v>9.1593117269331668</v>
      </c>
      <c r="D44" s="8">
        <v>11.186140563579729</v>
      </c>
      <c r="E44" s="8">
        <v>9.8731485680485243</v>
      </c>
      <c r="F44" s="8">
        <v>8.9572350172782436</v>
      </c>
      <c r="G44" s="8">
        <v>8.8410378621055798</v>
      </c>
      <c r="H44" s="8">
        <v>8.9871770395295947</v>
      </c>
      <c r="I44" s="8">
        <v>10.607683048502118</v>
      </c>
      <c r="J44" s="8">
        <v>8.1630884486682529</v>
      </c>
      <c r="K44" s="8">
        <v>7.3385714219750415</v>
      </c>
      <c r="L44" s="8">
        <v>4.4565448528217413</v>
      </c>
      <c r="M44" s="8">
        <v>2.414074181723882</v>
      </c>
      <c r="N44" s="8">
        <v>1.1282618548616947</v>
      </c>
      <c r="O44" s="8">
        <v>0.91925980081887115</v>
      </c>
      <c r="P44" s="8">
        <v>1.712432984393871</v>
      </c>
      <c r="Q44" s="8">
        <v>0.89128059543524818</v>
      </c>
      <c r="R44" s="8">
        <v>0.7549655527396758</v>
      </c>
      <c r="S44" s="8">
        <v>0.68270430426259499</v>
      </c>
      <c r="T44" s="8">
        <v>0.88626784669346681</v>
      </c>
      <c r="U44" s="8">
        <v>0.93218215816763883</v>
      </c>
      <c r="V44" s="8">
        <v>0.55515621251910274</v>
      </c>
      <c r="W44" s="8">
        <v>0.15419120214256296</v>
      </c>
      <c r="X44" s="8">
        <v>7.9704078699481852E-3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53.293836559003836</v>
      </c>
      <c r="D51" s="27">
        <v>55.324085902653309</v>
      </c>
      <c r="E51" s="27">
        <v>52.498092148317056</v>
      </c>
      <c r="F51" s="27">
        <v>42.381108314697151</v>
      </c>
      <c r="G51" s="27">
        <v>44.754611857426745</v>
      </c>
      <c r="H51" s="27">
        <v>43.597750258160303</v>
      </c>
      <c r="I51" s="27">
        <v>48.964818663058637</v>
      </c>
      <c r="J51" s="27">
        <v>39.666797674105787</v>
      </c>
      <c r="K51" s="27">
        <v>40.335600492414578</v>
      </c>
      <c r="L51" s="27">
        <v>38.923546588406303</v>
      </c>
      <c r="M51" s="27">
        <v>34.248345194501582</v>
      </c>
      <c r="N51" s="27">
        <v>39.10092856337085</v>
      </c>
      <c r="O51" s="27">
        <v>41.01062417024059</v>
      </c>
      <c r="P51" s="27">
        <v>39.423542800152113</v>
      </c>
      <c r="Q51" s="27">
        <v>37.040337406140068</v>
      </c>
      <c r="R51" s="27">
        <v>41.974632965240552</v>
      </c>
      <c r="S51" s="27">
        <v>40.140185793949037</v>
      </c>
      <c r="T51" s="27">
        <v>41.582382021231801</v>
      </c>
      <c r="U51" s="27">
        <v>39.345269280560558</v>
      </c>
      <c r="V51" s="27">
        <v>33.164870704064512</v>
      </c>
      <c r="W51" s="27">
        <v>23.424496426194604</v>
      </c>
      <c r="X51" s="27">
        <v>25.548289239699773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1.7092681571770213E-2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1.7092681571770213E-2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14.900173176594643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1.3083866823128084E-2</v>
      </c>
      <c r="T61" s="49">
        <f t="shared" si="15"/>
        <v>1.852094576530763E-2</v>
      </c>
      <c r="U61" s="49">
        <f t="shared" si="15"/>
        <v>2.5638190601241825E-2</v>
      </c>
      <c r="V61" s="49">
        <f t="shared" si="15"/>
        <v>3.5771463807298141E-2</v>
      </c>
      <c r="W61" s="49">
        <f t="shared" si="15"/>
        <v>3.0705101436550026</v>
      </c>
      <c r="X61" s="49">
        <f t="shared" si="15"/>
        <v>0.34296504187760346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14.900173176594643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3.0441894731365937</v>
      </c>
      <c r="X62" s="52">
        <v>0.30542076781836619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7.0154980962046668E-3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1.3083866823128084E-2</v>
      </c>
      <c r="T69" s="52">
        <v>1.852094576530763E-2</v>
      </c>
      <c r="U69" s="52">
        <v>2.5638190601241825E-2</v>
      </c>
      <c r="V69" s="52">
        <v>3.5771463807298141E-2</v>
      </c>
      <c r="W69" s="52">
        <v>2.6320670518408803E-2</v>
      </c>
      <c r="X69" s="52">
        <v>3.0528775963032617E-2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1151.7464466416509</v>
      </c>
      <c r="D2" s="21">
        <f t="shared" ref="D2:X2" si="0">SUM(D3,D17,D22,D25,D26,D51,D52)</f>
        <v>772.19859660791644</v>
      </c>
      <c r="E2" s="21">
        <f t="shared" si="0"/>
        <v>918.88488906209841</v>
      </c>
      <c r="F2" s="21">
        <f t="shared" si="0"/>
        <v>474.03094902321391</v>
      </c>
      <c r="G2" s="21">
        <f t="shared" si="0"/>
        <v>484.28016439163719</v>
      </c>
      <c r="H2" s="21">
        <f t="shared" si="0"/>
        <v>754.07163003138805</v>
      </c>
      <c r="I2" s="21">
        <f t="shared" si="0"/>
        <v>364.22707257880847</v>
      </c>
      <c r="J2" s="21">
        <f t="shared" si="0"/>
        <v>310.77210884633087</v>
      </c>
      <c r="K2" s="21">
        <f t="shared" si="0"/>
        <v>275.42270326016478</v>
      </c>
      <c r="L2" s="21">
        <f t="shared" si="0"/>
        <v>492.7436043149583</v>
      </c>
      <c r="M2" s="21">
        <f t="shared" si="0"/>
        <v>229.98813810427467</v>
      </c>
      <c r="N2" s="21">
        <f t="shared" si="0"/>
        <v>311.86109524350195</v>
      </c>
      <c r="O2" s="21">
        <f t="shared" si="0"/>
        <v>364.96212742249355</v>
      </c>
      <c r="P2" s="21">
        <f t="shared" si="0"/>
        <v>383.58635265264388</v>
      </c>
      <c r="Q2" s="21">
        <f t="shared" si="0"/>
        <v>392.99252278853834</v>
      </c>
      <c r="R2" s="21">
        <f t="shared" si="0"/>
        <v>375.42784355153532</v>
      </c>
      <c r="S2" s="21">
        <f t="shared" si="0"/>
        <v>414.1297305087877</v>
      </c>
      <c r="T2" s="21">
        <f t="shared" si="0"/>
        <v>392.6764735642376</v>
      </c>
      <c r="U2" s="21">
        <f t="shared" si="0"/>
        <v>357.24960990678744</v>
      </c>
      <c r="V2" s="21">
        <f t="shared" si="0"/>
        <v>348.60737037209742</v>
      </c>
      <c r="W2" s="21">
        <f t="shared" si="0"/>
        <v>256.58075262841993</v>
      </c>
      <c r="X2" s="21">
        <f t="shared" si="0"/>
        <v>335.14240266168525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303.10206222004837</v>
      </c>
      <c r="F3" s="24">
        <f t="shared" si="2"/>
        <v>0</v>
      </c>
      <c r="G3" s="24">
        <f t="shared" si="2"/>
        <v>0</v>
      </c>
      <c r="H3" s="24">
        <f t="shared" si="2"/>
        <v>246.42318108873488</v>
      </c>
      <c r="I3" s="24">
        <f t="shared" si="2"/>
        <v>11.739784257787841</v>
      </c>
      <c r="J3" s="24">
        <f t="shared" si="2"/>
        <v>4.9950879709859253</v>
      </c>
      <c r="K3" s="24">
        <f t="shared" si="2"/>
        <v>7.9890020486624378</v>
      </c>
      <c r="L3" s="24">
        <f t="shared" si="2"/>
        <v>9.0559266413430866</v>
      </c>
      <c r="M3" s="24">
        <f t="shared" si="2"/>
        <v>2.0372582002731425</v>
      </c>
      <c r="N3" s="24">
        <f t="shared" si="2"/>
        <v>3.9903089031245469</v>
      </c>
      <c r="O3" s="24">
        <f t="shared" si="2"/>
        <v>3.0961318600125898</v>
      </c>
      <c r="P3" s="24">
        <f t="shared" si="2"/>
        <v>12.074564684448802</v>
      </c>
      <c r="Q3" s="24">
        <f t="shared" si="2"/>
        <v>10.190063503838338</v>
      </c>
      <c r="R3" s="24">
        <f t="shared" si="2"/>
        <v>0</v>
      </c>
      <c r="S3" s="24">
        <f t="shared" si="2"/>
        <v>4.6677139104143128</v>
      </c>
      <c r="T3" s="24">
        <f t="shared" si="2"/>
        <v>0.14491985154157178</v>
      </c>
      <c r="U3" s="24">
        <f t="shared" si="2"/>
        <v>0.31532640838849657</v>
      </c>
      <c r="V3" s="24">
        <f t="shared" si="2"/>
        <v>0.16997381253035132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224.89876637058174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1.542098543454508</v>
      </c>
      <c r="M4" s="19">
        <f t="shared" si="5"/>
        <v>2.0372582002731425</v>
      </c>
      <c r="N4" s="19">
        <f t="shared" si="5"/>
        <v>3.9903089031245469</v>
      </c>
      <c r="O4" s="19">
        <f t="shared" si="5"/>
        <v>3.0961318600125898</v>
      </c>
      <c r="P4" s="19">
        <f t="shared" si="5"/>
        <v>12.074564684448802</v>
      </c>
      <c r="Q4" s="19">
        <f t="shared" si="5"/>
        <v>10.190063503838338</v>
      </c>
      <c r="R4" s="19">
        <f t="shared" si="5"/>
        <v>0</v>
      </c>
      <c r="S4" s="19">
        <f t="shared" si="5"/>
        <v>4.6677139104143128</v>
      </c>
      <c r="T4" s="19">
        <f t="shared" si="5"/>
        <v>8.9267445049903318E-2</v>
      </c>
      <c r="U4" s="19">
        <f t="shared" si="5"/>
        <v>0.21896684881104264</v>
      </c>
      <c r="V4" s="19">
        <f t="shared" si="5"/>
        <v>9.1376036575964395E-2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1.5295445876634015</v>
      </c>
      <c r="O5" s="8">
        <v>1.7158686320489525</v>
      </c>
      <c r="P5" s="8">
        <v>7.5309802277285476</v>
      </c>
      <c r="Q5" s="8">
        <v>3.90605324549428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224.89876637058174</v>
      </c>
      <c r="I7" s="8">
        <v>0</v>
      </c>
      <c r="J7" s="8">
        <v>0</v>
      </c>
      <c r="K7" s="8">
        <v>0</v>
      </c>
      <c r="L7" s="8">
        <v>1.542098543454508</v>
      </c>
      <c r="M7" s="8">
        <v>2.0372582002731425</v>
      </c>
      <c r="N7" s="8">
        <v>2.4607643154611454</v>
      </c>
      <c r="O7" s="8">
        <v>1.3802632279636373</v>
      </c>
      <c r="P7" s="8">
        <v>4.5435844567202537</v>
      </c>
      <c r="Q7" s="8">
        <v>6.2840102583440585</v>
      </c>
      <c r="R7" s="8">
        <v>0</v>
      </c>
      <c r="S7" s="8">
        <v>4.6677139104143128</v>
      </c>
      <c r="T7" s="8">
        <v>8.9267445049903318E-2</v>
      </c>
      <c r="U7" s="8">
        <v>0.21896684881104264</v>
      </c>
      <c r="V7" s="8">
        <v>9.1376036575964395E-2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2.487218213891319E-2</v>
      </c>
      <c r="U8" s="19">
        <f t="shared" si="7"/>
        <v>5.9531509838891203E-2</v>
      </c>
      <c r="V8" s="19">
        <f t="shared" si="7"/>
        <v>4.0992649188319484E-2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2.487218213891319E-2</v>
      </c>
      <c r="U10" s="8">
        <v>5.9531509838891203E-2</v>
      </c>
      <c r="V10" s="8">
        <v>4.0992649188319484E-2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303.10206222004837</v>
      </c>
      <c r="F11" s="19">
        <f t="shared" si="8"/>
        <v>0</v>
      </c>
      <c r="G11" s="19">
        <f t="shared" si="8"/>
        <v>0</v>
      </c>
      <c r="H11" s="19">
        <f t="shared" si="8"/>
        <v>21.524414718153139</v>
      </c>
      <c r="I11" s="19">
        <f t="shared" si="8"/>
        <v>11.739784257787841</v>
      </c>
      <c r="J11" s="19">
        <f t="shared" si="8"/>
        <v>4.9950879709859253</v>
      </c>
      <c r="K11" s="19">
        <f t="shared" si="8"/>
        <v>7.9890020486624378</v>
      </c>
      <c r="L11" s="19">
        <f t="shared" si="8"/>
        <v>7.5138280978885783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3.078022435275525E-2</v>
      </c>
      <c r="U11" s="19">
        <f t="shared" si="8"/>
        <v>3.6828049738562726E-2</v>
      </c>
      <c r="V11" s="19">
        <f t="shared" si="8"/>
        <v>3.7605126766067434E-2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303.10206222004837</v>
      </c>
      <c r="F13" s="8">
        <v>0</v>
      </c>
      <c r="G13" s="8">
        <v>0</v>
      </c>
      <c r="H13" s="8">
        <v>21.524414718153139</v>
      </c>
      <c r="I13" s="8">
        <v>11.739784257787841</v>
      </c>
      <c r="J13" s="8">
        <v>4.9950879709859253</v>
      </c>
      <c r="K13" s="8">
        <v>7.9890020486624378</v>
      </c>
      <c r="L13" s="8">
        <v>7.5138280978885783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3.078022435275525E-2</v>
      </c>
      <c r="U16" s="8">
        <v>3.6828049738562726E-2</v>
      </c>
      <c r="V16" s="8">
        <v>3.7605126766067434E-2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549.89277354858609</v>
      </c>
      <c r="D26" s="27">
        <f t="shared" si="11"/>
        <v>171.12900420669317</v>
      </c>
      <c r="E26" s="27">
        <f t="shared" si="11"/>
        <v>131.06197275650757</v>
      </c>
      <c r="F26" s="27">
        <f t="shared" si="11"/>
        <v>116.79973498410308</v>
      </c>
      <c r="G26" s="27">
        <f t="shared" si="11"/>
        <v>116.37611840784297</v>
      </c>
      <c r="H26" s="27">
        <f t="shared" si="11"/>
        <v>124.31962119194331</v>
      </c>
      <c r="I26" s="27">
        <f t="shared" si="11"/>
        <v>88.409826981237615</v>
      </c>
      <c r="J26" s="27">
        <f t="shared" si="11"/>
        <v>76.671959411012438</v>
      </c>
      <c r="K26" s="27">
        <f t="shared" si="11"/>
        <v>63.413953918503424</v>
      </c>
      <c r="L26" s="27">
        <f t="shared" si="11"/>
        <v>75.906075854956171</v>
      </c>
      <c r="M26" s="27">
        <f t="shared" si="11"/>
        <v>32.486362388869182</v>
      </c>
      <c r="N26" s="27">
        <f t="shared" si="11"/>
        <v>27.024931220967034</v>
      </c>
      <c r="O26" s="27">
        <f t="shared" si="11"/>
        <v>28.636201191602833</v>
      </c>
      <c r="P26" s="27">
        <f t="shared" si="11"/>
        <v>34.033177712674473</v>
      </c>
      <c r="Q26" s="27">
        <f t="shared" si="11"/>
        <v>25.90582821673458</v>
      </c>
      <c r="R26" s="27">
        <f t="shared" si="11"/>
        <v>18.539328471032448</v>
      </c>
      <c r="S26" s="27">
        <f t="shared" si="11"/>
        <v>18.641141297525181</v>
      </c>
      <c r="T26" s="27">
        <f t="shared" si="11"/>
        <v>17.084870565578647</v>
      </c>
      <c r="U26" s="27">
        <f t="shared" si="11"/>
        <v>18.650575105358506</v>
      </c>
      <c r="V26" s="27">
        <f t="shared" si="11"/>
        <v>20.260794735186529</v>
      </c>
      <c r="W26" s="27">
        <f t="shared" si="11"/>
        <v>11.745548114978661</v>
      </c>
      <c r="X26" s="27">
        <f t="shared" si="11"/>
        <v>15.266038758312357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549.89277354858609</v>
      </c>
      <c r="D33" s="19">
        <f t="shared" si="13"/>
        <v>171.12900420669317</v>
      </c>
      <c r="E33" s="19">
        <f t="shared" si="13"/>
        <v>131.06197275650757</v>
      </c>
      <c r="F33" s="19">
        <f t="shared" si="13"/>
        <v>116.79973498410308</v>
      </c>
      <c r="G33" s="19">
        <f t="shared" si="13"/>
        <v>116.37611840784297</v>
      </c>
      <c r="H33" s="19">
        <f t="shared" si="13"/>
        <v>124.31962119194331</v>
      </c>
      <c r="I33" s="19">
        <f t="shared" si="13"/>
        <v>88.409826981237615</v>
      </c>
      <c r="J33" s="19">
        <f t="shared" si="13"/>
        <v>76.671959411012438</v>
      </c>
      <c r="K33" s="19">
        <f t="shared" si="13"/>
        <v>63.413953918503424</v>
      </c>
      <c r="L33" s="19">
        <f t="shared" si="13"/>
        <v>75.906075854956171</v>
      </c>
      <c r="M33" s="19">
        <f t="shared" si="13"/>
        <v>32.486362388869182</v>
      </c>
      <c r="N33" s="19">
        <f t="shared" si="13"/>
        <v>27.024931220967034</v>
      </c>
      <c r="O33" s="19">
        <f t="shared" si="13"/>
        <v>28.636201191602833</v>
      </c>
      <c r="P33" s="19">
        <f t="shared" si="13"/>
        <v>34.033177712674473</v>
      </c>
      <c r="Q33" s="19">
        <f t="shared" si="13"/>
        <v>25.90582821673458</v>
      </c>
      <c r="R33" s="19">
        <f t="shared" si="13"/>
        <v>18.539328471032448</v>
      </c>
      <c r="S33" s="19">
        <f t="shared" si="13"/>
        <v>18.641141297525181</v>
      </c>
      <c r="T33" s="19">
        <f t="shared" si="13"/>
        <v>17.084870565578647</v>
      </c>
      <c r="U33" s="19">
        <f t="shared" si="13"/>
        <v>18.650575105358506</v>
      </c>
      <c r="V33" s="19">
        <f t="shared" si="13"/>
        <v>20.260794735186529</v>
      </c>
      <c r="W33" s="19">
        <f t="shared" si="13"/>
        <v>11.745548114978661</v>
      </c>
      <c r="X33" s="19">
        <f t="shared" si="13"/>
        <v>15.266038758312357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417.11101266883105</v>
      </c>
      <c r="D36" s="8">
        <v>17.123924514781724</v>
      </c>
      <c r="E36" s="8">
        <v>14.524766568670588</v>
      </c>
      <c r="F36" s="8">
        <v>13.694904980774471</v>
      </c>
      <c r="G36" s="8">
        <v>20.241385851248943</v>
      </c>
      <c r="H36" s="8">
        <v>19.766004630794001</v>
      </c>
      <c r="I36" s="8">
        <v>12.90237035320207</v>
      </c>
      <c r="J36" s="8">
        <v>14.971617997092865</v>
      </c>
      <c r="K36" s="8">
        <v>14.521457198647038</v>
      </c>
      <c r="L36" s="8">
        <v>13.003522622038226</v>
      </c>
      <c r="M36" s="8">
        <v>10.316821691243376</v>
      </c>
      <c r="N36" s="8">
        <v>10.855029653064941</v>
      </c>
      <c r="O36" s="8">
        <v>11.99382844186192</v>
      </c>
      <c r="P36" s="8">
        <v>9.7827098237943311</v>
      </c>
      <c r="Q36" s="8">
        <v>8.5764820270961053</v>
      </c>
      <c r="R36" s="8">
        <v>4.806456282849517</v>
      </c>
      <c r="S36" s="8">
        <v>3.3227642397748069</v>
      </c>
      <c r="T36" s="8">
        <v>1.5980314942522988</v>
      </c>
      <c r="U36" s="8">
        <v>3.0791051445024591</v>
      </c>
      <c r="V36" s="8">
        <v>4.6150836284968602</v>
      </c>
      <c r="W36" s="8">
        <v>2.2004060650098083</v>
      </c>
      <c r="X36" s="8">
        <v>5.7264380118867813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20.419160699844909</v>
      </c>
      <c r="D43" s="8">
        <v>22.827216873247469</v>
      </c>
      <c r="E43" s="8">
        <v>17.699849874873998</v>
      </c>
      <c r="F43" s="8">
        <v>22.323702858118764</v>
      </c>
      <c r="G43" s="8">
        <v>18.329651467990658</v>
      </c>
      <c r="H43" s="8">
        <v>17.892284073446479</v>
      </c>
      <c r="I43" s="8">
        <v>14.021343461926612</v>
      </c>
      <c r="J43" s="8">
        <v>11.266183567924934</v>
      </c>
      <c r="K43" s="8">
        <v>9.0186852654672141</v>
      </c>
      <c r="L43" s="8">
        <v>12.359316704032407</v>
      </c>
      <c r="M43" s="8">
        <v>7.4759669525186103</v>
      </c>
      <c r="N43" s="8">
        <v>7.4683095635562884</v>
      </c>
      <c r="O43" s="8">
        <v>8.6168020297255641</v>
      </c>
      <c r="P43" s="8">
        <v>8.5122636959809999</v>
      </c>
      <c r="Q43" s="8">
        <v>8.1361805130432057</v>
      </c>
      <c r="R43" s="8">
        <v>6.8543792496001696</v>
      </c>
      <c r="S43" s="8">
        <v>8.1865746963627544</v>
      </c>
      <c r="T43" s="8">
        <v>6.9146731763810081</v>
      </c>
      <c r="U43" s="8">
        <v>6.985588362351832</v>
      </c>
      <c r="V43" s="8">
        <v>9.7444277780594284</v>
      </c>
      <c r="W43" s="8">
        <v>7.8106470557948251</v>
      </c>
      <c r="X43" s="8">
        <v>9.4324498257137535</v>
      </c>
    </row>
    <row r="44" spans="1:24" ht="11.25" customHeight="1" x14ac:dyDescent="0.2">
      <c r="A44" s="28" t="s">
        <v>74</v>
      </c>
      <c r="B44" s="7" t="s">
        <v>75</v>
      </c>
      <c r="C44" s="8">
        <v>112.36260017991013</v>
      </c>
      <c r="D44" s="8">
        <v>131.17786281866398</v>
      </c>
      <c r="E44" s="8">
        <v>98.837356312962982</v>
      </c>
      <c r="F44" s="8">
        <v>80.781127145209851</v>
      </c>
      <c r="G44" s="8">
        <v>77.805081088603359</v>
      </c>
      <c r="H44" s="8">
        <v>86.661332487702836</v>
      </c>
      <c r="I44" s="8">
        <v>61.486113166108929</v>
      </c>
      <c r="J44" s="8">
        <v>50.43415784599464</v>
      </c>
      <c r="K44" s="8">
        <v>39.87381145438917</v>
      </c>
      <c r="L44" s="8">
        <v>50.543236528885537</v>
      </c>
      <c r="M44" s="8">
        <v>14.693573745107193</v>
      </c>
      <c r="N44" s="8">
        <v>8.7015920043458035</v>
      </c>
      <c r="O44" s="8">
        <v>8.0255707200153488</v>
      </c>
      <c r="P44" s="8">
        <v>15.738204192899143</v>
      </c>
      <c r="Q44" s="8">
        <v>9.1931656765952674</v>
      </c>
      <c r="R44" s="8">
        <v>6.8784929385827605</v>
      </c>
      <c r="S44" s="8">
        <v>7.1318023613876207</v>
      </c>
      <c r="T44" s="8">
        <v>8.5721658949453428</v>
      </c>
      <c r="U44" s="8">
        <v>8.5858815985042156</v>
      </c>
      <c r="V44" s="8">
        <v>5.9012833286302397</v>
      </c>
      <c r="W44" s="8">
        <v>1.7344949941740286</v>
      </c>
      <c r="X44" s="8">
        <v>0.10715092071182208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601.85367309306491</v>
      </c>
      <c r="D51" s="27">
        <v>601.0695924012233</v>
      </c>
      <c r="E51" s="27">
        <v>484.7208540855425</v>
      </c>
      <c r="F51" s="27">
        <v>357.23121403911085</v>
      </c>
      <c r="G51" s="27">
        <v>367.90404598379422</v>
      </c>
      <c r="H51" s="27">
        <v>383.32882775070988</v>
      </c>
      <c r="I51" s="27">
        <v>264.07746133978304</v>
      </c>
      <c r="J51" s="27">
        <v>229.10506146433252</v>
      </c>
      <c r="K51" s="27">
        <v>204.01974729299894</v>
      </c>
      <c r="L51" s="27">
        <v>407.78160181865906</v>
      </c>
      <c r="M51" s="27">
        <v>195.46451751513234</v>
      </c>
      <c r="N51" s="27">
        <v>280.84585511941037</v>
      </c>
      <c r="O51" s="27">
        <v>333.22979437087815</v>
      </c>
      <c r="P51" s="27">
        <v>337.47861025552061</v>
      </c>
      <c r="Q51" s="27">
        <v>356.89663106796542</v>
      </c>
      <c r="R51" s="27">
        <v>356.88851508050288</v>
      </c>
      <c r="S51" s="27">
        <v>390.73628169724196</v>
      </c>
      <c r="T51" s="27">
        <v>375.44668314711737</v>
      </c>
      <c r="U51" s="27">
        <v>338.28370839304046</v>
      </c>
      <c r="V51" s="27">
        <v>328.17660182438055</v>
      </c>
      <c r="W51" s="27">
        <v>244.83520451344128</v>
      </c>
      <c r="X51" s="27">
        <v>319.87636390337292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8.4593603606237022E-2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8.4593603606237022E-2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67.157373860558337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0.12736217761756441</v>
      </c>
      <c r="T61" s="49">
        <f t="shared" si="15"/>
        <v>0.16722533242039611</v>
      </c>
      <c r="U61" s="49">
        <f t="shared" si="15"/>
        <v>0.2204326556067254</v>
      </c>
      <c r="V61" s="49">
        <f t="shared" si="15"/>
        <v>0.3539696427377963</v>
      </c>
      <c r="W61" s="49">
        <f t="shared" si="15"/>
        <v>16.419231206688696</v>
      </c>
      <c r="X61" s="49">
        <f t="shared" si="15"/>
        <v>2.4144235019371783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67.157373860558337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16.144124897803472</v>
      </c>
      <c r="X62" s="52">
        <v>1.9443518756617553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8.7837271643921411E-2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0.12736217761756441</v>
      </c>
      <c r="T69" s="52">
        <v>0.16722533242039611</v>
      </c>
      <c r="U69" s="52">
        <v>0.2204326556067254</v>
      </c>
      <c r="V69" s="52">
        <v>0.3539696427377963</v>
      </c>
      <c r="W69" s="52">
        <v>0.27510630888522408</v>
      </c>
      <c r="X69" s="52">
        <v>0.38223435463150124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8043.8325638399992</v>
      </c>
      <c r="D2" s="21">
        <f t="shared" ref="D2:X2" si="0">SUM(D3,D17,D22,D25,D26,D51,D52)</f>
        <v>9734.6487416400014</v>
      </c>
      <c r="E2" s="21">
        <f t="shared" si="0"/>
        <v>9239.0132041222223</v>
      </c>
      <c r="F2" s="21">
        <f t="shared" si="0"/>
        <v>10210.735989002036</v>
      </c>
      <c r="G2" s="21">
        <f t="shared" si="0"/>
        <v>8395.3511031623693</v>
      </c>
      <c r="H2" s="21">
        <f t="shared" si="0"/>
        <v>7683.7746376824452</v>
      </c>
      <c r="I2" s="21">
        <f t="shared" si="0"/>
        <v>6092.0229074422587</v>
      </c>
      <c r="J2" s="21">
        <f t="shared" si="0"/>
        <v>6584.5994335224823</v>
      </c>
      <c r="K2" s="21">
        <f t="shared" si="0"/>
        <v>7089.1686097222209</v>
      </c>
      <c r="L2" s="21">
        <f t="shared" si="0"/>
        <v>4837.1712393608586</v>
      </c>
      <c r="M2" s="21">
        <f t="shared" si="0"/>
        <v>4100.7535909203734</v>
      </c>
      <c r="N2" s="21">
        <f t="shared" si="0"/>
        <v>12062.783809800005</v>
      </c>
      <c r="O2" s="21">
        <f t="shared" si="0"/>
        <v>12055.743399239864</v>
      </c>
      <c r="P2" s="21">
        <f t="shared" si="0"/>
        <v>12424.920217920715</v>
      </c>
      <c r="Q2" s="21">
        <f t="shared" si="0"/>
        <v>11258.206296479944</v>
      </c>
      <c r="R2" s="21">
        <f t="shared" si="0"/>
        <v>9891.7890048002919</v>
      </c>
      <c r="S2" s="21">
        <f t="shared" si="0"/>
        <v>9576.6005505600133</v>
      </c>
      <c r="T2" s="21">
        <f t="shared" si="0"/>
        <v>8406.6816776400356</v>
      </c>
      <c r="U2" s="21">
        <f t="shared" si="0"/>
        <v>8547.2251559598626</v>
      </c>
      <c r="V2" s="21">
        <f t="shared" si="0"/>
        <v>9035.6272988395704</v>
      </c>
      <c r="W2" s="21">
        <f t="shared" si="0"/>
        <v>8156.6325345927153</v>
      </c>
      <c r="X2" s="21">
        <f t="shared" si="0"/>
        <v>7509.8852614796624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1303.4703225622216</v>
      </c>
      <c r="F3" s="24">
        <f t="shared" si="2"/>
        <v>1411.2476856020348</v>
      </c>
      <c r="G3" s="24">
        <f t="shared" si="2"/>
        <v>1504.5294369623703</v>
      </c>
      <c r="H3" s="24">
        <f t="shared" si="2"/>
        <v>1447.6443292824456</v>
      </c>
      <c r="I3" s="24">
        <f t="shared" si="2"/>
        <v>1415.2247193622588</v>
      </c>
      <c r="J3" s="24">
        <f t="shared" si="2"/>
        <v>1660.2426288024831</v>
      </c>
      <c r="K3" s="24">
        <f t="shared" si="2"/>
        <v>1987.2388576822211</v>
      </c>
      <c r="L3" s="24">
        <f t="shared" si="2"/>
        <v>885.53463696085851</v>
      </c>
      <c r="M3" s="24">
        <f t="shared" si="2"/>
        <v>1134.7653333603732</v>
      </c>
      <c r="N3" s="24">
        <f t="shared" si="2"/>
        <v>937.87533575999987</v>
      </c>
      <c r="O3" s="24">
        <f t="shared" si="2"/>
        <v>1048.4153726398629</v>
      </c>
      <c r="P3" s="24">
        <f t="shared" si="2"/>
        <v>1931.4970142407142</v>
      </c>
      <c r="Q3" s="24">
        <f t="shared" si="2"/>
        <v>1767.1795027199464</v>
      </c>
      <c r="R3" s="24">
        <f t="shared" si="2"/>
        <v>1513.826124480292</v>
      </c>
      <c r="S3" s="24">
        <f t="shared" si="2"/>
        <v>1373.7853058400153</v>
      </c>
      <c r="T3" s="24">
        <f t="shared" si="2"/>
        <v>1486.3604349600353</v>
      </c>
      <c r="U3" s="24">
        <f t="shared" si="2"/>
        <v>1432.9280743199622</v>
      </c>
      <c r="V3" s="24">
        <f t="shared" si="2"/>
        <v>1264.5750794400001</v>
      </c>
      <c r="W3" s="24">
        <f t="shared" si="2"/>
        <v>860.97187655956975</v>
      </c>
      <c r="X3" s="24">
        <f t="shared" ref="X3" si="3">SUM(X4,X8,X11)</f>
        <v>1066.2306314396626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946.94615136000016</v>
      </c>
      <c r="F4" s="19">
        <f t="shared" si="5"/>
        <v>1084.6836000000001</v>
      </c>
      <c r="G4" s="19">
        <f t="shared" si="5"/>
        <v>1124.0373513599998</v>
      </c>
      <c r="H4" s="19">
        <f t="shared" si="5"/>
        <v>1055.1682864800002</v>
      </c>
      <c r="I4" s="19">
        <f t="shared" si="5"/>
        <v>1052.7087621600001</v>
      </c>
      <c r="J4" s="19">
        <f t="shared" si="5"/>
        <v>1261.7748000000004</v>
      </c>
      <c r="K4" s="19">
        <f t="shared" si="5"/>
        <v>1630.7146864799997</v>
      </c>
      <c r="L4" s="19">
        <f t="shared" si="5"/>
        <v>747.71855135999988</v>
      </c>
      <c r="M4" s="19">
        <f t="shared" si="5"/>
        <v>1074.84516216</v>
      </c>
      <c r="N4" s="19">
        <f t="shared" si="5"/>
        <v>937.87533575999987</v>
      </c>
      <c r="O4" s="19">
        <f t="shared" si="5"/>
        <v>970.17847343999983</v>
      </c>
      <c r="P4" s="19">
        <f t="shared" si="5"/>
        <v>1679.0336798399999</v>
      </c>
      <c r="Q4" s="19">
        <f t="shared" si="5"/>
        <v>1675.4775523199996</v>
      </c>
      <c r="R4" s="19">
        <f t="shared" si="5"/>
        <v>1435.7083276800004</v>
      </c>
      <c r="S4" s="19">
        <f t="shared" si="5"/>
        <v>1296.1931558400001</v>
      </c>
      <c r="T4" s="19">
        <f t="shared" si="5"/>
        <v>1423.3895913600004</v>
      </c>
      <c r="U4" s="19">
        <f t="shared" si="5"/>
        <v>1377.6561295199999</v>
      </c>
      <c r="V4" s="19">
        <f t="shared" si="5"/>
        <v>1208.65561344</v>
      </c>
      <c r="W4" s="19">
        <f t="shared" si="5"/>
        <v>823.22921736000001</v>
      </c>
      <c r="X4" s="19">
        <f t="shared" ref="X4" si="6">SUM(X5:X7)</f>
        <v>1030.70620224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418.89969791999988</v>
      </c>
      <c r="O5" s="8">
        <f>FC_IND_CPC_BC_E!O5+FC_IND_CPC_OC_E!O5+FC_IND_CPC_PH_E!O5</f>
        <v>470.87971127999987</v>
      </c>
      <c r="P5" s="8">
        <f>FC_IND_CPC_BC_E!P5+FC_IND_CPC_OC_E!P5+FC_IND_CPC_PH_E!P5</f>
        <v>1051.8355663199998</v>
      </c>
      <c r="Q5" s="8">
        <f>FC_IND_CPC_BC_E!Q5+FC_IND_CPC_OC_E!Q5+FC_IND_CPC_PH_E!Q5</f>
        <v>580.95551447999981</v>
      </c>
      <c r="R5" s="8">
        <f>FC_IND_CPC_BC_E!R5+FC_IND_CPC_OC_E!R5+FC_IND_CPC_PH_E!R5</f>
        <v>461.7067276800002</v>
      </c>
      <c r="S5" s="8">
        <f>FC_IND_CPC_BC_E!S5+FC_IND_CPC_OC_E!S5+FC_IND_CPC_PH_E!S5</f>
        <v>226.26704232000003</v>
      </c>
      <c r="T5" s="8">
        <f>FC_IND_CPC_BC_E!T5+FC_IND_CPC_OC_E!T5+FC_IND_CPC_PH_E!T5</f>
        <v>178.53687719999999</v>
      </c>
      <c r="U5" s="8">
        <f>FC_IND_CPC_BC_E!U5+FC_IND_CPC_OC_E!U5+FC_IND_CPC_PH_E!U5</f>
        <v>281.56479119999995</v>
      </c>
      <c r="V5" s="8">
        <f>FC_IND_CPC_BC_E!V5+FC_IND_CPC_OC_E!V5+FC_IND_CPC_PH_E!V5</f>
        <v>228.21470496000001</v>
      </c>
      <c r="W5" s="8">
        <f>FC_IND_CPC_BC_E!W5+FC_IND_CPC_OC_E!W5+FC_IND_CPC_PH_E!W5</f>
        <v>118.29794328000003</v>
      </c>
      <c r="X5" s="8">
        <f>FC_IND_CPC_BC_E!X5+FC_IND_CPC_OC_E!X5+FC_IND_CPC_PH_E!X5</f>
        <v>163.74397248000002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946.94615136000016</v>
      </c>
      <c r="F7" s="8">
        <f>FC_IND_CPC_BC_E!F7+FC_IND_CPC_OC_E!F7+FC_IND_CPC_PH_E!F7</f>
        <v>1084.6836000000001</v>
      </c>
      <c r="G7" s="8">
        <f>FC_IND_CPC_BC_E!G7+FC_IND_CPC_OC_E!G7+FC_IND_CPC_PH_E!G7</f>
        <v>1124.0373513599998</v>
      </c>
      <c r="H7" s="8">
        <f>FC_IND_CPC_BC_E!H7+FC_IND_CPC_OC_E!H7+FC_IND_CPC_PH_E!H7</f>
        <v>1055.1682864800002</v>
      </c>
      <c r="I7" s="8">
        <f>FC_IND_CPC_BC_E!I7+FC_IND_CPC_OC_E!I7+FC_IND_CPC_PH_E!I7</f>
        <v>1052.7087621600001</v>
      </c>
      <c r="J7" s="8">
        <f>FC_IND_CPC_BC_E!J7+FC_IND_CPC_OC_E!J7+FC_IND_CPC_PH_E!J7</f>
        <v>1261.7748000000004</v>
      </c>
      <c r="K7" s="8">
        <f>FC_IND_CPC_BC_E!K7+FC_IND_CPC_OC_E!K7+FC_IND_CPC_PH_E!K7</f>
        <v>1630.7146864799997</v>
      </c>
      <c r="L7" s="8">
        <f>FC_IND_CPC_BC_E!L7+FC_IND_CPC_OC_E!L7+FC_IND_CPC_PH_E!L7</f>
        <v>747.71855135999988</v>
      </c>
      <c r="M7" s="8">
        <f>FC_IND_CPC_BC_E!M7+FC_IND_CPC_OC_E!M7+FC_IND_CPC_PH_E!M7</f>
        <v>1074.84516216</v>
      </c>
      <c r="N7" s="8">
        <f>FC_IND_CPC_BC_E!N7+FC_IND_CPC_OC_E!N7+FC_IND_CPC_PH_E!N7</f>
        <v>518.97563783999999</v>
      </c>
      <c r="O7" s="8">
        <f>FC_IND_CPC_BC_E!O7+FC_IND_CPC_OC_E!O7+FC_IND_CPC_PH_E!O7</f>
        <v>499.29876216000002</v>
      </c>
      <c r="P7" s="8">
        <f>FC_IND_CPC_BC_E!P7+FC_IND_CPC_OC_E!P7+FC_IND_CPC_PH_E!P7</f>
        <v>627.19811351999999</v>
      </c>
      <c r="Q7" s="8">
        <f>FC_IND_CPC_BC_E!Q7+FC_IND_CPC_OC_E!Q7+FC_IND_CPC_PH_E!Q7</f>
        <v>1094.5220378399997</v>
      </c>
      <c r="R7" s="8">
        <f>FC_IND_CPC_BC_E!R7+FC_IND_CPC_OC_E!R7+FC_IND_CPC_PH_E!R7</f>
        <v>974.00160000000005</v>
      </c>
      <c r="S7" s="8">
        <f>FC_IND_CPC_BC_E!S7+FC_IND_CPC_OC_E!S7+FC_IND_CPC_PH_E!S7</f>
        <v>1069.9261135200002</v>
      </c>
      <c r="T7" s="8">
        <f>FC_IND_CPC_BC_E!T7+FC_IND_CPC_OC_E!T7+FC_IND_CPC_PH_E!T7</f>
        <v>1244.8527141600005</v>
      </c>
      <c r="U7" s="8">
        <f>FC_IND_CPC_BC_E!U7+FC_IND_CPC_OC_E!U7+FC_IND_CPC_PH_E!U7</f>
        <v>1096.09133832</v>
      </c>
      <c r="V7" s="8">
        <f>FC_IND_CPC_BC_E!V7+FC_IND_CPC_OC_E!V7+FC_IND_CPC_PH_E!V7</f>
        <v>980.44090848000008</v>
      </c>
      <c r="W7" s="8">
        <f>FC_IND_CPC_BC_E!W7+FC_IND_CPC_OC_E!W7+FC_IND_CPC_PH_E!W7</f>
        <v>704.93127407999998</v>
      </c>
      <c r="X7" s="8">
        <f>FC_IND_CPC_BC_E!X7+FC_IND_CPC_OC_E!X7+FC_IND_CPC_PH_E!X7</f>
        <v>866.96222976000013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27.472161599546652</v>
      </c>
      <c r="P8" s="19">
        <f t="shared" si="8"/>
        <v>37.774040399376659</v>
      </c>
      <c r="Q8" s="19">
        <f t="shared" si="8"/>
        <v>27.472161599546656</v>
      </c>
      <c r="R8" s="19">
        <f t="shared" si="8"/>
        <v>8.5849595998583332</v>
      </c>
      <c r="S8" s="19">
        <f t="shared" si="8"/>
        <v>20.604121199659996</v>
      </c>
      <c r="T8" s="19">
        <f t="shared" si="8"/>
        <v>15.726063599740488</v>
      </c>
      <c r="U8" s="19">
        <f t="shared" si="8"/>
        <v>16.800865199722757</v>
      </c>
      <c r="V8" s="19">
        <f t="shared" si="8"/>
        <v>15.322467599747153</v>
      </c>
      <c r="W8" s="19">
        <f t="shared" si="8"/>
        <v>29.269799999517002</v>
      </c>
      <c r="X8" s="19">
        <f t="shared" ref="X8" si="9">SUM(X9:X10)</f>
        <v>24.585904799594292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27.472161599546652</v>
      </c>
      <c r="P10" s="8">
        <f>FC_IND_CPC_BC_E!P10+FC_IND_CPC_OC_E!P10+FC_IND_CPC_PH_E!P10</f>
        <v>37.774040399376659</v>
      </c>
      <c r="Q10" s="8">
        <f>FC_IND_CPC_BC_E!Q10+FC_IND_CPC_OC_E!Q10+FC_IND_CPC_PH_E!Q10</f>
        <v>27.472161599546656</v>
      </c>
      <c r="R10" s="8">
        <f>FC_IND_CPC_BC_E!R10+FC_IND_CPC_OC_E!R10+FC_IND_CPC_PH_E!R10</f>
        <v>8.5849595998583332</v>
      </c>
      <c r="S10" s="8">
        <f>FC_IND_CPC_BC_E!S10+FC_IND_CPC_OC_E!S10+FC_IND_CPC_PH_E!S10</f>
        <v>20.604121199659996</v>
      </c>
      <c r="T10" s="8">
        <f>FC_IND_CPC_BC_E!T10+FC_IND_CPC_OC_E!T10+FC_IND_CPC_PH_E!T10</f>
        <v>15.726063599740488</v>
      </c>
      <c r="U10" s="8">
        <f>FC_IND_CPC_BC_E!U10+FC_IND_CPC_OC_E!U10+FC_IND_CPC_PH_E!U10</f>
        <v>16.800865199722757</v>
      </c>
      <c r="V10" s="8">
        <f>FC_IND_CPC_BC_E!V10+FC_IND_CPC_OC_E!V10+FC_IND_CPC_PH_E!V10</f>
        <v>15.322467599747153</v>
      </c>
      <c r="W10" s="8">
        <f>FC_IND_CPC_BC_E!W10+FC_IND_CPC_OC_E!W10+FC_IND_CPC_PH_E!W10</f>
        <v>29.269799999517002</v>
      </c>
      <c r="X10" s="8">
        <f>FC_IND_CPC_BC_E!X10+FC_IND_CPC_OC_E!X10+FC_IND_CPC_PH_E!X10</f>
        <v>24.585904799594292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356.52417120222128</v>
      </c>
      <c r="F11" s="19">
        <f t="shared" si="11"/>
        <v>326.56408560203465</v>
      </c>
      <c r="G11" s="19">
        <f t="shared" si="11"/>
        <v>380.49208560237054</v>
      </c>
      <c r="H11" s="19">
        <f t="shared" si="11"/>
        <v>392.47604280244531</v>
      </c>
      <c r="I11" s="19">
        <f t="shared" si="11"/>
        <v>362.51595720225862</v>
      </c>
      <c r="J11" s="19">
        <f t="shared" si="11"/>
        <v>398.46782880248264</v>
      </c>
      <c r="K11" s="19">
        <f t="shared" si="11"/>
        <v>356.52417120222134</v>
      </c>
      <c r="L11" s="19">
        <f t="shared" si="11"/>
        <v>137.81608560085868</v>
      </c>
      <c r="M11" s="19">
        <f t="shared" si="11"/>
        <v>59.920171200373318</v>
      </c>
      <c r="N11" s="19">
        <f t="shared" si="11"/>
        <v>0</v>
      </c>
      <c r="O11" s="19">
        <f t="shared" si="11"/>
        <v>50.76473760031628</v>
      </c>
      <c r="P11" s="19">
        <f t="shared" si="11"/>
        <v>214.68929400133763</v>
      </c>
      <c r="Q11" s="19">
        <f t="shared" si="11"/>
        <v>64.229788800400186</v>
      </c>
      <c r="R11" s="19">
        <f t="shared" si="11"/>
        <v>69.532837200433221</v>
      </c>
      <c r="S11" s="19">
        <f t="shared" si="11"/>
        <v>56.988028800355067</v>
      </c>
      <c r="T11" s="19">
        <f t="shared" si="11"/>
        <v>47.244780000294355</v>
      </c>
      <c r="U11" s="19">
        <f t="shared" si="11"/>
        <v>38.47107960023969</v>
      </c>
      <c r="V11" s="19">
        <f t="shared" si="11"/>
        <v>40.596998400252936</v>
      </c>
      <c r="W11" s="19">
        <f t="shared" si="11"/>
        <v>8.4728592000527883</v>
      </c>
      <c r="X11" s="19">
        <f t="shared" ref="X11" si="12">SUM(X12:X16)</f>
        <v>10.938524400068154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17.119828800106667</v>
      </c>
      <c r="P12" s="8">
        <f>FC_IND_CPC_BC_E!P12+FC_IND_CPC_OC_E!P12+FC_IND_CPC_PH_E!P12</f>
        <v>10.272128400063998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356.52417120222128</v>
      </c>
      <c r="F13" s="8">
        <f>FC_IND_CPC_BC_E!F13+FC_IND_CPC_OC_E!F13+FC_IND_CPC_PH_E!F13</f>
        <v>326.56408560203465</v>
      </c>
      <c r="G13" s="8">
        <f>FC_IND_CPC_BC_E!G13+FC_IND_CPC_OC_E!G13+FC_IND_CPC_PH_E!G13</f>
        <v>380.49208560237054</v>
      </c>
      <c r="H13" s="8">
        <f>FC_IND_CPC_BC_E!H13+FC_IND_CPC_OC_E!H13+FC_IND_CPC_PH_E!H13</f>
        <v>392.47604280244531</v>
      </c>
      <c r="I13" s="8">
        <f>FC_IND_CPC_BC_E!I13+FC_IND_CPC_OC_E!I13+FC_IND_CPC_PH_E!I13</f>
        <v>362.51595720225862</v>
      </c>
      <c r="J13" s="8">
        <f>FC_IND_CPC_BC_E!J13+FC_IND_CPC_OC_E!J13+FC_IND_CPC_PH_E!J13</f>
        <v>398.46782880248264</v>
      </c>
      <c r="K13" s="8">
        <f>FC_IND_CPC_BC_E!K13+FC_IND_CPC_OC_E!K13+FC_IND_CPC_PH_E!K13</f>
        <v>356.52417120222134</v>
      </c>
      <c r="L13" s="8">
        <f>FC_IND_CPC_BC_E!L13+FC_IND_CPC_OC_E!L13+FC_IND_CPC_PH_E!L13</f>
        <v>137.81608560085868</v>
      </c>
      <c r="M13" s="8">
        <f>FC_IND_CPC_BC_E!M13+FC_IND_CPC_OC_E!M13+FC_IND_CPC_PH_E!M13</f>
        <v>59.920171200373318</v>
      </c>
      <c r="N13" s="8">
        <f>FC_IND_CPC_BC_E!N13+FC_IND_CPC_OC_E!N13+FC_IND_CPC_PH_E!N13</f>
        <v>0</v>
      </c>
      <c r="O13" s="8">
        <f>FC_IND_CPC_BC_E!O13+FC_IND_CPC_OC_E!O13+FC_IND_CPC_PH_E!O13</f>
        <v>20.971828800130659</v>
      </c>
      <c r="P13" s="8">
        <f>FC_IND_CPC_BC_E!P13+FC_IND_CPC_OC_E!P13+FC_IND_CPC_PH_E!P13</f>
        <v>191.74408560119468</v>
      </c>
      <c r="Q13" s="8">
        <f>FC_IND_CPC_BC_E!Q13+FC_IND_CPC_OC_E!Q13+FC_IND_CPC_PH_E!Q13</f>
        <v>47.935828800298673</v>
      </c>
      <c r="R13" s="8">
        <f>FC_IND_CPC_BC_E!R13+FC_IND_CPC_OC_E!R13+FC_IND_CPC_PH_E!R13</f>
        <v>65.911957200410654</v>
      </c>
      <c r="S13" s="8">
        <f>FC_IND_CPC_BC_E!S13+FC_IND_CPC_OC_E!S13+FC_IND_CPC_PH_E!S13</f>
        <v>47.935828800298665</v>
      </c>
      <c r="T13" s="8">
        <f>FC_IND_CPC_BC_E!T13+FC_IND_CPC_OC_E!T13+FC_IND_CPC_PH_E!T13</f>
        <v>28.291399200176262</v>
      </c>
      <c r="U13" s="8">
        <f>FC_IND_CPC_BC_E!U13+FC_IND_CPC_OC_E!U13+FC_IND_CPC_PH_E!U13</f>
        <v>28.117288800175182</v>
      </c>
      <c r="V13" s="8">
        <f>FC_IND_CPC_BC_E!V13+FC_IND_CPC_OC_E!V13+FC_IND_CPC_PH_E!V13</f>
        <v>26.54451720016538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12.673080000078958</v>
      </c>
      <c r="P16" s="8">
        <f>FC_IND_CPC_BC_E!P16+FC_IND_CPC_OC_E!P16+FC_IND_CPC_PH_E!P16</f>
        <v>12.67308000007896</v>
      </c>
      <c r="Q16" s="8">
        <f>FC_IND_CPC_BC_E!Q16+FC_IND_CPC_OC_E!Q16+FC_IND_CPC_PH_E!Q16</f>
        <v>16.293960000101514</v>
      </c>
      <c r="R16" s="8">
        <f>FC_IND_CPC_BC_E!R16+FC_IND_CPC_OC_E!R16+FC_IND_CPC_PH_E!R16</f>
        <v>3.6208800000225603</v>
      </c>
      <c r="S16" s="8">
        <f>FC_IND_CPC_BC_E!S16+FC_IND_CPC_OC_E!S16+FC_IND_CPC_PH_E!S16</f>
        <v>9.0522000000564002</v>
      </c>
      <c r="T16" s="8">
        <f>FC_IND_CPC_BC_E!T16+FC_IND_CPC_OC_E!T16+FC_IND_CPC_PH_E!T16</f>
        <v>18.95338080011809</v>
      </c>
      <c r="U16" s="8">
        <f>FC_IND_CPC_BC_E!U16+FC_IND_CPC_OC_E!U16+FC_IND_CPC_PH_E!U16</f>
        <v>10.353790800064509</v>
      </c>
      <c r="V16" s="8">
        <f>FC_IND_CPC_BC_E!V16+FC_IND_CPC_OC_E!V16+FC_IND_CPC_PH_E!V16</f>
        <v>14.052481200087556</v>
      </c>
      <c r="W16" s="8">
        <f>FC_IND_CPC_BC_E!W16+FC_IND_CPC_OC_E!W16+FC_IND_CPC_PH_E!W16</f>
        <v>8.4728592000527883</v>
      </c>
      <c r="X16" s="8">
        <f>FC_IND_CPC_BC_E!X16+FC_IND_CPC_OC_E!X16+FC_IND_CPC_PH_E!X16</f>
        <v>10.938524400068154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2590.9703244000002</v>
      </c>
      <c r="D26" s="27">
        <f t="shared" ref="D26:W26" si="20">SUM(D27,D33)</f>
        <v>3520.0531623600009</v>
      </c>
      <c r="E26" s="27">
        <f t="shared" si="20"/>
        <v>2328.1891185600002</v>
      </c>
      <c r="F26" s="27">
        <f t="shared" si="20"/>
        <v>1662.5129277600004</v>
      </c>
      <c r="G26" s="27">
        <f t="shared" si="20"/>
        <v>1573.2221367600002</v>
      </c>
      <c r="H26" s="27">
        <f t="shared" si="20"/>
        <v>1465.2314499600002</v>
      </c>
      <c r="I26" s="27">
        <f t="shared" si="20"/>
        <v>1414.5560805599998</v>
      </c>
      <c r="J26" s="27">
        <f t="shared" si="20"/>
        <v>1218.4316006400002</v>
      </c>
      <c r="K26" s="27">
        <f t="shared" si="20"/>
        <v>902.24526743999991</v>
      </c>
      <c r="L26" s="27">
        <f t="shared" si="20"/>
        <v>1041.8290340400004</v>
      </c>
      <c r="M26" s="27">
        <f t="shared" si="20"/>
        <v>1123.3302606</v>
      </c>
      <c r="N26" s="27">
        <f t="shared" si="20"/>
        <v>1291.08177684</v>
      </c>
      <c r="O26" s="27">
        <f t="shared" si="20"/>
        <v>1310.5880629200008</v>
      </c>
      <c r="P26" s="27">
        <f t="shared" si="20"/>
        <v>1263.6640897200002</v>
      </c>
      <c r="Q26" s="27">
        <f t="shared" si="20"/>
        <v>1268.4802633200002</v>
      </c>
      <c r="R26" s="27">
        <f t="shared" si="20"/>
        <v>989.59123296000018</v>
      </c>
      <c r="S26" s="27">
        <f t="shared" si="20"/>
        <v>604.66003524000007</v>
      </c>
      <c r="T26" s="27">
        <f t="shared" si="20"/>
        <v>324.86989932000006</v>
      </c>
      <c r="U26" s="27">
        <f t="shared" si="20"/>
        <v>344.81973312000002</v>
      </c>
      <c r="V26" s="27">
        <f t="shared" si="20"/>
        <v>492.74652564000002</v>
      </c>
      <c r="W26" s="27">
        <f t="shared" si="20"/>
        <v>516.79977407999991</v>
      </c>
      <c r="X26" s="27">
        <f t="shared" ref="X26" si="21">SUM(X27,X33)</f>
        <v>256.51054296000001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2590.9703244000002</v>
      </c>
      <c r="D33" s="19">
        <f t="shared" ref="D33:W33" si="26">SUM(D34:D50)</f>
        <v>3520.0531623600009</v>
      </c>
      <c r="E33" s="19">
        <f t="shared" si="26"/>
        <v>2328.1891185600002</v>
      </c>
      <c r="F33" s="19">
        <f t="shared" si="26"/>
        <v>1662.5129277600004</v>
      </c>
      <c r="G33" s="19">
        <f t="shared" si="26"/>
        <v>1573.2221367600002</v>
      </c>
      <c r="H33" s="19">
        <f t="shared" si="26"/>
        <v>1465.2314499600002</v>
      </c>
      <c r="I33" s="19">
        <f t="shared" si="26"/>
        <v>1414.5560805599998</v>
      </c>
      <c r="J33" s="19">
        <f t="shared" si="26"/>
        <v>1218.4316006400002</v>
      </c>
      <c r="K33" s="19">
        <f t="shared" si="26"/>
        <v>902.24526743999991</v>
      </c>
      <c r="L33" s="19">
        <f t="shared" si="26"/>
        <v>1041.8290340400004</v>
      </c>
      <c r="M33" s="19">
        <f t="shared" si="26"/>
        <v>1123.3302606</v>
      </c>
      <c r="N33" s="19">
        <f t="shared" si="26"/>
        <v>1291.08177684</v>
      </c>
      <c r="O33" s="19">
        <f t="shared" si="26"/>
        <v>1310.5880629200008</v>
      </c>
      <c r="P33" s="19">
        <f t="shared" si="26"/>
        <v>1263.6640897200002</v>
      </c>
      <c r="Q33" s="19">
        <f t="shared" si="26"/>
        <v>1268.4802633200002</v>
      </c>
      <c r="R33" s="19">
        <f t="shared" si="26"/>
        <v>989.59123296000018</v>
      </c>
      <c r="S33" s="19">
        <f t="shared" si="26"/>
        <v>604.66003524000007</v>
      </c>
      <c r="T33" s="19">
        <f t="shared" si="26"/>
        <v>324.86989932000006</v>
      </c>
      <c r="U33" s="19">
        <f t="shared" si="26"/>
        <v>344.81973312000002</v>
      </c>
      <c r="V33" s="19">
        <f t="shared" si="26"/>
        <v>492.74652564000002</v>
      </c>
      <c r="W33" s="19">
        <f t="shared" si="26"/>
        <v>516.79977407999991</v>
      </c>
      <c r="X33" s="19">
        <f t="shared" ref="X33" si="27">SUM(X34:X50)</f>
        <v>256.51054296000001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459.04320000000007</v>
      </c>
      <c r="D34" s="8">
        <f>FC_IND_CPC_BC_E!D34+FC_IND_CPC_OC_E!D34+FC_IND_CPC_PH_E!D34</f>
        <v>732.75840000000039</v>
      </c>
      <c r="E34" s="8">
        <f>FC_IND_CPC_BC_E!E34+FC_IND_CPC_OC_E!E34+FC_IND_CPC_PH_E!E34</f>
        <v>504.66240000000022</v>
      </c>
      <c r="F34" s="8">
        <f>FC_IND_CPC_BC_E!F34+FC_IND_CPC_OC_E!F34+FC_IND_CPC_PH_E!F34</f>
        <v>176.77792512000002</v>
      </c>
      <c r="G34" s="8">
        <f>FC_IND_CPC_BC_E!G34+FC_IND_CPC_OC_E!G34+FC_IND_CPC_PH_E!G34</f>
        <v>116.90148096000001</v>
      </c>
      <c r="H34" s="8">
        <f>FC_IND_CPC_BC_E!H34+FC_IND_CPC_OC_E!H34+FC_IND_CPC_PH_E!H34</f>
        <v>85.537658880000023</v>
      </c>
      <c r="I34" s="8">
        <f>FC_IND_CPC_BC_E!I34+FC_IND_CPC_OC_E!I34+FC_IND_CPC_PH_E!I34</f>
        <v>62.727644159999997</v>
      </c>
      <c r="J34" s="8">
        <f>FC_IND_CPC_BC_E!J34+FC_IND_CPC_OC_E!J34+FC_IND_CPC_PH_E!J34</f>
        <v>68.430251519999999</v>
      </c>
      <c r="K34" s="8">
        <f>FC_IND_CPC_BC_E!K34+FC_IND_CPC_OC_E!K34+FC_IND_CPC_PH_E!K34</f>
        <v>68.430251519999999</v>
      </c>
      <c r="L34" s="8">
        <f>FC_IND_CPC_BC_E!L34+FC_IND_CPC_OC_E!L34+FC_IND_CPC_PH_E!L34</f>
        <v>96.942666240000008</v>
      </c>
      <c r="M34" s="8">
        <f>FC_IND_CPC_BC_E!M34+FC_IND_CPC_OC_E!M34+FC_IND_CPC_PH_E!M34</f>
        <v>62.727644159999997</v>
      </c>
      <c r="N34" s="8">
        <f>FC_IND_CPC_BC_E!N34+FC_IND_CPC_OC_E!N34+FC_IND_CPC_PH_E!N34</f>
        <v>82.686458879999989</v>
      </c>
      <c r="O34" s="8">
        <f>FC_IND_CPC_BC_E!O34+FC_IND_CPC_OC_E!O34+FC_IND_CPC_PH_E!O34</f>
        <v>76.984058880000021</v>
      </c>
      <c r="P34" s="8">
        <f>FC_IND_CPC_BC_E!P34+FC_IND_CPC_OC_E!P34+FC_IND_CPC_PH_E!P34</f>
        <v>88.38906624000002</v>
      </c>
      <c r="Q34" s="8">
        <f>FC_IND_CPC_BC_E!Q34+FC_IND_CPC_OC_E!Q34+FC_IND_CPC_PH_E!Q34</f>
        <v>270.86939136000001</v>
      </c>
      <c r="R34" s="8">
        <f>FC_IND_CPC_BC_E!R34+FC_IND_CPC_OC_E!R34+FC_IND_CPC_PH_E!R34</f>
        <v>270.86939136000001</v>
      </c>
      <c r="S34" s="8">
        <f>FC_IND_CPC_BC_E!S34+FC_IND_CPC_OC_E!S34+FC_IND_CPC_PH_E!S34</f>
        <v>94.091466240000003</v>
      </c>
      <c r="T34" s="8">
        <f>FC_IND_CPC_BC_E!T34+FC_IND_CPC_OC_E!T34+FC_IND_CPC_PH_E!T34</f>
        <v>125.45528832000004</v>
      </c>
      <c r="U34" s="8">
        <f>FC_IND_CPC_BC_E!U34+FC_IND_CPC_OC_E!U34+FC_IND_CPC_PH_E!U34</f>
        <v>147.90325247999999</v>
      </c>
      <c r="V34" s="8">
        <f>FC_IND_CPC_BC_E!V34+FC_IND_CPC_OC_E!V34+FC_IND_CPC_PH_E!V34</f>
        <v>279.79105536000003</v>
      </c>
      <c r="W34" s="8">
        <f>FC_IND_CPC_BC_E!W34+FC_IND_CPC_OC_E!W34+FC_IND_CPC_PH_E!W34</f>
        <v>296.13454847999986</v>
      </c>
      <c r="X34" s="8">
        <f>FC_IND_CPC_BC_E!X34+FC_IND_CPC_OC_E!X34+FC_IND_CPC_PH_E!X34</f>
        <v>80.319859200000025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1131.1747952400003</v>
      </c>
      <c r="D36" s="8">
        <f>FC_IND_CPC_BC_E!D36+FC_IND_CPC_OC_E!D36+FC_IND_CPC_PH_E!D36</f>
        <v>1614.6848552400004</v>
      </c>
      <c r="E36" s="8">
        <f>FC_IND_CPC_BC_E!E36+FC_IND_CPC_OC_E!E36+FC_IND_CPC_PH_E!E36</f>
        <v>907.32746951999991</v>
      </c>
      <c r="F36" s="8">
        <f>FC_IND_CPC_BC_E!F36+FC_IND_CPC_OC_E!F36+FC_IND_CPC_PH_E!F36</f>
        <v>516.66269904000012</v>
      </c>
      <c r="G36" s="8">
        <f>FC_IND_CPC_BC_E!G36+FC_IND_CPC_OC_E!G36+FC_IND_CPC_PH_E!G36</f>
        <v>354.11722524000004</v>
      </c>
      <c r="H36" s="8">
        <f>FC_IND_CPC_BC_E!H36+FC_IND_CPC_OC_E!H36+FC_IND_CPC_PH_E!H36</f>
        <v>435.39007572000008</v>
      </c>
      <c r="I36" s="8">
        <f>FC_IND_CPC_BC_E!I36+FC_IND_CPC_OC_E!I36+FC_IND_CPC_PH_E!I36</f>
        <v>388.94834952000019</v>
      </c>
      <c r="J36" s="8">
        <f>FC_IND_CPC_BC_E!J36+FC_IND_CPC_OC_E!J36+FC_IND_CPC_PH_E!J36</f>
        <v>211.88985048000006</v>
      </c>
      <c r="K36" s="8">
        <f>FC_IND_CPC_BC_E!K36+FC_IND_CPC_OC_E!K36+FC_IND_CPC_PH_E!K36</f>
        <v>264.13665048000007</v>
      </c>
      <c r="L36" s="8">
        <f>FC_IND_CPC_BC_E!L36+FC_IND_CPC_OC_E!L36+FC_IND_CPC_PH_E!L36</f>
        <v>223.50022524000002</v>
      </c>
      <c r="M36" s="8">
        <f>FC_IND_CPC_BC_E!M36+FC_IND_CPC_OC_E!M36+FC_IND_CPC_PH_E!M36</f>
        <v>252.52627571999994</v>
      </c>
      <c r="N36" s="8">
        <f>FC_IND_CPC_BC_E!N36+FC_IND_CPC_OC_E!N36+FC_IND_CPC_PH_E!N36</f>
        <v>264.13665047999996</v>
      </c>
      <c r="O36" s="8">
        <f>FC_IND_CPC_BC_E!O36+FC_IND_CPC_OC_E!O36+FC_IND_CPC_PH_E!O36</f>
        <v>432.48742524000028</v>
      </c>
      <c r="P36" s="8">
        <f>FC_IND_CPC_BC_E!P36+FC_IND_CPC_OC_E!P36+FC_IND_CPC_PH_E!P36</f>
        <v>339.60419999999999</v>
      </c>
      <c r="Q36" s="8">
        <f>FC_IND_CPC_BC_E!Q36+FC_IND_CPC_OC_E!Q36+FC_IND_CPC_PH_E!Q36</f>
        <v>304.77307571999995</v>
      </c>
      <c r="R36" s="8">
        <f>FC_IND_CPC_BC_E!R36+FC_IND_CPC_OC_E!R36+FC_IND_CPC_PH_E!R36</f>
        <v>87.077924280000019</v>
      </c>
      <c r="S36" s="8">
        <f>FC_IND_CPC_BC_E!S36+FC_IND_CPC_OC_E!S36+FC_IND_CPC_PH_E!S36</f>
        <v>110.29890096000001</v>
      </c>
      <c r="T36" s="8">
        <f>FC_IND_CPC_BC_E!T36+FC_IND_CPC_OC_E!T36+FC_IND_CPC_PH_E!T36</f>
        <v>104.49360000000003</v>
      </c>
      <c r="U36" s="8">
        <f>FC_IND_CPC_BC_E!U36+FC_IND_CPC_OC_E!U36+FC_IND_CPC_PH_E!U36</f>
        <v>92.003661719999968</v>
      </c>
      <c r="V36" s="8">
        <f>FC_IND_CPC_BC_E!V36+FC_IND_CPC_OC_E!V36+FC_IND_CPC_PH_E!V36</f>
        <v>91.951414919999991</v>
      </c>
      <c r="W36" s="8">
        <f>FC_IND_CPC_BC_E!W36+FC_IND_CPC_OC_E!W36+FC_IND_CPC_PH_E!W36</f>
        <v>79.214780880000021</v>
      </c>
      <c r="X36" s="8">
        <f>FC_IND_CPC_BC_E!X36+FC_IND_CPC_OC_E!X36+FC_IND_CPC_PH_E!X36</f>
        <v>91.278112679999992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57.806091719999984</v>
      </c>
      <c r="O43" s="8">
        <f>FC_IND_CPC_BC_E!O43+FC_IND_CPC_OC_E!O43+FC_IND_CPC_PH_E!O43</f>
        <v>51.842938680000003</v>
      </c>
      <c r="P43" s="8">
        <f>FC_IND_CPC_BC_E!P43+FC_IND_CPC_OC_E!P43+FC_IND_CPC_PH_E!P43</f>
        <v>54.996575399999998</v>
      </c>
      <c r="Q43" s="8">
        <f>FC_IND_CPC_BC_E!Q43+FC_IND_CPC_OC_E!Q43+FC_IND_CPC_PH_E!Q43</f>
        <v>54.58629852</v>
      </c>
      <c r="R43" s="8">
        <f>FC_IND_CPC_BC_E!R43+FC_IND_CPC_OC_E!R43+FC_IND_CPC_PH_E!R43</f>
        <v>47.751907320000015</v>
      </c>
      <c r="S43" s="8">
        <f>FC_IND_CPC_BC_E!S43+FC_IND_CPC_OC_E!S43+FC_IND_CPC_PH_E!S43</f>
        <v>53.001477360000017</v>
      </c>
      <c r="T43" s="8">
        <f>FC_IND_CPC_BC_E!T43+FC_IND_CPC_OC_E!T43+FC_IND_CPC_PH_E!T43</f>
        <v>46.056647519999984</v>
      </c>
      <c r="U43" s="8">
        <f>FC_IND_CPC_BC_E!U43+FC_IND_CPC_OC_E!U43+FC_IND_CPC_PH_E!U43</f>
        <v>50.39096399999999</v>
      </c>
      <c r="V43" s="8">
        <f>FC_IND_CPC_BC_E!V43+FC_IND_CPC_OC_E!V43+FC_IND_CPC_PH_E!V43</f>
        <v>51.236859960000011</v>
      </c>
      <c r="W43" s="8">
        <f>FC_IND_CPC_BC_E!W43+FC_IND_CPC_OC_E!W43+FC_IND_CPC_PH_E!W43</f>
        <v>55.561573079999995</v>
      </c>
      <c r="X43" s="8">
        <f>FC_IND_CPC_BC_E!X43+FC_IND_CPC_OC_E!X43+FC_IND_CPC_PH_E!X43</f>
        <v>48.162184199999992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991.24619615999995</v>
      </c>
      <c r="D44" s="8">
        <f>FC_IND_CPC_BC_E!D44+FC_IND_CPC_OC_E!D44+FC_IND_CPC_PH_E!D44</f>
        <v>1172.6099071200001</v>
      </c>
      <c r="E44" s="8">
        <f>FC_IND_CPC_BC_E!E44+FC_IND_CPC_OC_E!E44+FC_IND_CPC_PH_E!E44</f>
        <v>916.19924904000004</v>
      </c>
      <c r="F44" s="8">
        <f>FC_IND_CPC_BC_E!F44+FC_IND_CPC_OC_E!F44+FC_IND_CPC_PH_E!F44</f>
        <v>969.07230360000028</v>
      </c>
      <c r="G44" s="8">
        <f>FC_IND_CPC_BC_E!G44+FC_IND_CPC_OC_E!G44+FC_IND_CPC_PH_E!G44</f>
        <v>1102.2034305600002</v>
      </c>
      <c r="H44" s="8">
        <f>FC_IND_CPC_BC_E!H44+FC_IND_CPC_OC_E!H44+FC_IND_CPC_PH_E!H44</f>
        <v>944.30371536000018</v>
      </c>
      <c r="I44" s="8">
        <f>FC_IND_CPC_BC_E!I44+FC_IND_CPC_OC_E!I44+FC_IND_CPC_PH_E!I44</f>
        <v>962.88008687999968</v>
      </c>
      <c r="J44" s="8">
        <f>FC_IND_CPC_BC_E!J44+FC_IND_CPC_OC_E!J44+FC_IND_CPC_PH_E!J44</f>
        <v>938.11149864000015</v>
      </c>
      <c r="K44" s="8">
        <f>FC_IND_CPC_BC_E!K44+FC_IND_CPC_OC_E!K44+FC_IND_CPC_PH_E!K44</f>
        <v>569.67836543999988</v>
      </c>
      <c r="L44" s="8">
        <f>FC_IND_CPC_BC_E!L44+FC_IND_CPC_OC_E!L44+FC_IND_CPC_PH_E!L44</f>
        <v>721.38614256000028</v>
      </c>
      <c r="M44" s="8">
        <f>FC_IND_CPC_BC_E!M44+FC_IND_CPC_OC_E!M44+FC_IND_CPC_PH_E!M44</f>
        <v>808.07634071999996</v>
      </c>
      <c r="N44" s="8">
        <f>FC_IND_CPC_BC_E!N44+FC_IND_CPC_OC_E!N44+FC_IND_CPC_PH_E!N44</f>
        <v>879.28585776000011</v>
      </c>
      <c r="O44" s="8">
        <f>FC_IND_CPC_BC_E!O44+FC_IND_CPC_OC_E!O44+FC_IND_CPC_PH_E!O44</f>
        <v>743.05848312000035</v>
      </c>
      <c r="P44" s="8">
        <f>FC_IND_CPC_BC_E!P44+FC_IND_CPC_OC_E!P44+FC_IND_CPC_PH_E!P44</f>
        <v>774.01928808000014</v>
      </c>
      <c r="Q44" s="8">
        <f>FC_IND_CPC_BC_E!Q44+FC_IND_CPC_OC_E!Q44+FC_IND_CPC_PH_E!Q44</f>
        <v>631.59969672000011</v>
      </c>
      <c r="R44" s="8">
        <f>FC_IND_CPC_BC_E!R44+FC_IND_CPC_OC_E!R44+FC_IND_CPC_PH_E!R44</f>
        <v>557.29393200000015</v>
      </c>
      <c r="S44" s="8">
        <f>FC_IND_CPC_BC_E!S44+FC_IND_CPC_OC_E!S44+FC_IND_CPC_PH_E!S44</f>
        <v>315.79998768000002</v>
      </c>
      <c r="T44" s="8">
        <f>FC_IND_CPC_BC_E!T44+FC_IND_CPC_OC_E!T44+FC_IND_CPC_PH_E!T44</f>
        <v>15.48040248</v>
      </c>
      <c r="U44" s="8">
        <f>FC_IND_CPC_BC_E!U44+FC_IND_CPC_OC_E!U44+FC_IND_CPC_PH_E!U44</f>
        <v>32.713171920000015</v>
      </c>
      <c r="V44" s="8">
        <f>FC_IND_CPC_BC_E!V44+FC_IND_CPC_OC_E!V44+FC_IND_CPC_PH_E!V44</f>
        <v>48.360758400000002</v>
      </c>
      <c r="W44" s="8">
        <f>FC_IND_CPC_BC_E!W44+FC_IND_CPC_OC_E!W44+FC_IND_CPC_PH_E!W44</f>
        <v>76.528754640000017</v>
      </c>
      <c r="X44" s="8">
        <f>FC_IND_CPC_BC_E!X44+FC_IND_CPC_OC_E!X44+FC_IND_CPC_PH_E!X44</f>
        <v>36.750386880000008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9.5061330000000019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7.1667179999999986</v>
      </c>
      <c r="O48" s="8">
        <f>FC_IND_CPC_BC_E!O48+FC_IND_CPC_OC_E!O48+FC_IND_CPC_PH_E!O48</f>
        <v>6.2151569999999987</v>
      </c>
      <c r="P48" s="8">
        <f>FC_IND_CPC_BC_E!P48+FC_IND_CPC_OC_E!P48+FC_IND_CPC_PH_E!P48</f>
        <v>6.65496</v>
      </c>
      <c r="Q48" s="8">
        <f>FC_IND_CPC_BC_E!Q48+FC_IND_CPC_OC_E!Q48+FC_IND_CPC_PH_E!Q48</f>
        <v>6.6518009999999999</v>
      </c>
      <c r="R48" s="8">
        <f>FC_IND_CPC_BC_E!R48+FC_IND_CPC_OC_E!R48+FC_IND_CPC_PH_E!R48</f>
        <v>26.598078000000001</v>
      </c>
      <c r="S48" s="8">
        <f>FC_IND_CPC_BC_E!S48+FC_IND_CPC_OC_E!S48+FC_IND_CPC_PH_E!S48</f>
        <v>31.468203000000006</v>
      </c>
      <c r="T48" s="8">
        <f>FC_IND_CPC_BC_E!T48+FC_IND_CPC_OC_E!T48+FC_IND_CPC_PH_E!T48</f>
        <v>33.383960999999999</v>
      </c>
      <c r="U48" s="8">
        <f>FC_IND_CPC_BC_E!U48+FC_IND_CPC_OC_E!U48+FC_IND_CPC_PH_E!U48</f>
        <v>21.808683000000006</v>
      </c>
      <c r="V48" s="8">
        <f>FC_IND_CPC_BC_E!V48+FC_IND_CPC_OC_E!V48+FC_IND_CPC_PH_E!V48</f>
        <v>21.406436999999997</v>
      </c>
      <c r="W48" s="8">
        <f>FC_IND_CPC_BC_E!W48+FC_IND_CPC_OC_E!W48+FC_IND_CPC_PH_E!W48</f>
        <v>9.3601169999999989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5452.862239439999</v>
      </c>
      <c r="D51" s="27">
        <f>FC_IND_CPC_BC_E!D51+FC_IND_CPC_OC_E!D51+FC_IND_CPC_PH_E!D51</f>
        <v>6214.5955792799996</v>
      </c>
      <c r="E51" s="27">
        <f>FC_IND_CPC_BC_E!E51+FC_IND_CPC_OC_E!E51+FC_IND_CPC_PH_E!E51</f>
        <v>5607.3537630000001</v>
      </c>
      <c r="F51" s="27">
        <f>FC_IND_CPC_BC_E!F51+FC_IND_CPC_OC_E!F51+FC_IND_CPC_PH_E!F51</f>
        <v>7136.9753756400014</v>
      </c>
      <c r="G51" s="27">
        <f>FC_IND_CPC_BC_E!G51+FC_IND_CPC_OC_E!G51+FC_IND_CPC_PH_E!G51</f>
        <v>5317.5995294399991</v>
      </c>
      <c r="H51" s="27">
        <f>FC_IND_CPC_BC_E!H51+FC_IND_CPC_OC_E!H51+FC_IND_CPC_PH_E!H51</f>
        <v>4770.8988584399995</v>
      </c>
      <c r="I51" s="27">
        <f>FC_IND_CPC_BC_E!I51+FC_IND_CPC_OC_E!I51+FC_IND_CPC_PH_E!I51</f>
        <v>3262.2421075200004</v>
      </c>
      <c r="J51" s="27">
        <f>FC_IND_CPC_BC_E!J51+FC_IND_CPC_OC_E!J51+FC_IND_CPC_PH_E!J51</f>
        <v>3705.9252040799997</v>
      </c>
      <c r="K51" s="27">
        <f>FC_IND_CPC_BC_E!K51+FC_IND_CPC_OC_E!K51+FC_IND_CPC_PH_E!K51</f>
        <v>4199.6844846000004</v>
      </c>
      <c r="L51" s="27">
        <f>FC_IND_CPC_BC_E!L51+FC_IND_CPC_OC_E!L51+FC_IND_CPC_PH_E!L51</f>
        <v>2909.8075683599996</v>
      </c>
      <c r="M51" s="27">
        <f>FC_IND_CPC_BC_E!M51+FC_IND_CPC_OC_E!M51+FC_IND_CPC_PH_E!M51</f>
        <v>1842.6579969600002</v>
      </c>
      <c r="N51" s="27">
        <f>FC_IND_CPC_BC_E!N51+FC_IND_CPC_OC_E!N51+FC_IND_CPC_PH_E!N51</f>
        <v>9739.8885672000033</v>
      </c>
      <c r="O51" s="27">
        <f>FC_IND_CPC_BC_E!O51+FC_IND_CPC_OC_E!O51+FC_IND_CPC_PH_E!O51</f>
        <v>9599.7784132800007</v>
      </c>
      <c r="P51" s="27">
        <f>FC_IND_CPC_BC_E!P51+FC_IND_CPC_OC_E!P51+FC_IND_CPC_PH_E!P51</f>
        <v>9172.4922471600003</v>
      </c>
      <c r="Q51" s="27">
        <f>FC_IND_CPC_BC_E!Q51+FC_IND_CPC_OC_E!Q51+FC_IND_CPC_PH_E!Q51</f>
        <v>8178.5537816399992</v>
      </c>
      <c r="R51" s="27">
        <f>FC_IND_CPC_BC_E!R51+FC_IND_CPC_OC_E!R51+FC_IND_CPC_PH_E!R51</f>
        <v>7357.6221285599995</v>
      </c>
      <c r="S51" s="27">
        <f>FC_IND_CPC_BC_E!S51+FC_IND_CPC_OC_E!S51+FC_IND_CPC_PH_E!S51</f>
        <v>7559.0180542799981</v>
      </c>
      <c r="T51" s="27">
        <f>FC_IND_CPC_BC_E!T51+FC_IND_CPC_OC_E!T51+FC_IND_CPC_PH_E!T51</f>
        <v>6526.1124165600013</v>
      </c>
      <c r="U51" s="27">
        <f>FC_IND_CPC_BC_E!U51+FC_IND_CPC_OC_E!U51+FC_IND_CPC_PH_E!U51</f>
        <v>6687.0862502400032</v>
      </c>
      <c r="V51" s="27">
        <f>FC_IND_CPC_BC_E!V51+FC_IND_CPC_OC_E!V51+FC_IND_CPC_PH_E!V51</f>
        <v>7187.4730501200011</v>
      </c>
      <c r="W51" s="27">
        <f>FC_IND_CPC_BC_E!W51+FC_IND_CPC_OC_E!W51+FC_IND_CPC_PH_E!W51</f>
        <v>6701.2670736</v>
      </c>
      <c r="X51" s="27">
        <f>FC_IND_CPC_BC_E!X51+FC_IND_CPC_OC_E!X51+FC_IND_CPC_PH_E!X51</f>
        <v>6113.2146886800001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93.938129999999973</v>
      </c>
      <c r="O52" s="27">
        <f t="shared" si="29"/>
        <v>96.961550400000036</v>
      </c>
      <c r="P52" s="27">
        <f t="shared" si="29"/>
        <v>57.26686680000001</v>
      </c>
      <c r="Q52" s="27">
        <f t="shared" si="29"/>
        <v>43.992748800000015</v>
      </c>
      <c r="R52" s="27">
        <f t="shared" si="29"/>
        <v>30.749518799999997</v>
      </c>
      <c r="S52" s="27">
        <f t="shared" si="29"/>
        <v>39.137155200000009</v>
      </c>
      <c r="T52" s="27">
        <f t="shared" si="29"/>
        <v>69.338926799999996</v>
      </c>
      <c r="U52" s="27">
        <f t="shared" si="29"/>
        <v>82.391098279896823</v>
      </c>
      <c r="V52" s="27">
        <f t="shared" si="29"/>
        <v>90.83264363956998</v>
      </c>
      <c r="W52" s="27">
        <f t="shared" si="29"/>
        <v>77.593810353144917</v>
      </c>
      <c r="X52" s="27">
        <f t="shared" ref="X52" si="30">SUM(X53:X54)</f>
        <v>73.929398400000025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93.938129999999973</v>
      </c>
      <c r="O53" s="8">
        <f>FC_IND_CPC_BC_E!O53+FC_IND_CPC_OC_E!O53+FC_IND_CPC_PH_E!O53</f>
        <v>96.961550400000036</v>
      </c>
      <c r="P53" s="8">
        <f>FC_IND_CPC_BC_E!P53+FC_IND_CPC_OC_E!P53+FC_IND_CPC_PH_E!P53</f>
        <v>57.26686680000001</v>
      </c>
      <c r="Q53" s="8">
        <f>FC_IND_CPC_BC_E!Q53+FC_IND_CPC_OC_E!Q53+FC_IND_CPC_PH_E!Q53</f>
        <v>43.992748800000015</v>
      </c>
      <c r="R53" s="8">
        <f>FC_IND_CPC_BC_E!R53+FC_IND_CPC_OC_E!R53+FC_IND_CPC_PH_E!R53</f>
        <v>30.749518799999997</v>
      </c>
      <c r="S53" s="8">
        <f>FC_IND_CPC_BC_E!S53+FC_IND_CPC_OC_E!S53+FC_IND_CPC_PH_E!S53</f>
        <v>39.137155200000009</v>
      </c>
      <c r="T53" s="8">
        <f>FC_IND_CPC_BC_E!T53+FC_IND_CPC_OC_E!T53+FC_IND_CPC_PH_E!T53</f>
        <v>69.338926799999996</v>
      </c>
      <c r="U53" s="8">
        <f>FC_IND_CPC_BC_E!U53+FC_IND_CPC_OC_E!U53+FC_IND_CPC_PH_E!U53</f>
        <v>82.369029600000019</v>
      </c>
      <c r="V53" s="8">
        <f>FC_IND_CPC_BC_E!V53+FC_IND_CPC_OC_E!V53+FC_IND_CPC_PH_E!V53</f>
        <v>90.813808800000004</v>
      </c>
      <c r="W53" s="8">
        <f>FC_IND_CPC_BC_E!W53+FC_IND_CPC_OC_E!W53+FC_IND_CPC_PH_E!W53</f>
        <v>77.583448799999971</v>
      </c>
      <c r="X53" s="8">
        <f>FC_IND_CPC_BC_E!X53+FC_IND_CPC_OC_E!X53+FC_IND_CPC_PH_E!X53</f>
        <v>73.929398400000025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2.2068679896806397E-2</v>
      </c>
      <c r="V54" s="45">
        <f>FC_IND_CPC_BC_E!V54+FC_IND_CPC_OC_E!V54+FC_IND_CPC_PH_E!V54</f>
        <v>1.8834839569972797E-2</v>
      </c>
      <c r="W54" s="45">
        <f>FC_IND_CPC_BC_E!W54+FC_IND_CPC_OC_E!W54+FC_IND_CPC_PH_E!W54</f>
        <v>1.0361553144940801E-2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74.479910399999994</v>
      </c>
      <c r="I61" s="49">
        <f t="shared" si="31"/>
        <v>20.832134399999997</v>
      </c>
      <c r="J61" s="49">
        <f t="shared" si="31"/>
        <v>250.87991039999997</v>
      </c>
      <c r="K61" s="49">
        <f t="shared" si="31"/>
        <v>261.51995519999997</v>
      </c>
      <c r="L61" s="49">
        <f t="shared" si="31"/>
        <v>138.48111144000001</v>
      </c>
      <c r="M61" s="49">
        <f t="shared" si="31"/>
        <v>163.39948631999999</v>
      </c>
      <c r="N61" s="49">
        <f t="shared" si="31"/>
        <v>187.72266240000002</v>
      </c>
      <c r="O61" s="49">
        <f t="shared" si="31"/>
        <v>161.32768848000001</v>
      </c>
      <c r="P61" s="49">
        <f t="shared" si="31"/>
        <v>389.88059040000002</v>
      </c>
      <c r="Q61" s="49">
        <f t="shared" si="31"/>
        <v>436.75602336000003</v>
      </c>
      <c r="R61" s="49">
        <f t="shared" si="31"/>
        <v>448.36685639999996</v>
      </c>
      <c r="S61" s="49">
        <f t="shared" si="31"/>
        <v>615.29314535999993</v>
      </c>
      <c r="T61" s="49">
        <f t="shared" si="31"/>
        <v>387.61996463999998</v>
      </c>
      <c r="U61" s="49">
        <f t="shared" si="31"/>
        <v>328.93029863999993</v>
      </c>
      <c r="V61" s="49">
        <f t="shared" si="31"/>
        <v>422.27102663999995</v>
      </c>
      <c r="W61" s="49">
        <f t="shared" si="31"/>
        <v>577.1616364800002</v>
      </c>
      <c r="X61" s="49">
        <f t="shared" si="31"/>
        <v>508.90088376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74.479910399999994</v>
      </c>
      <c r="I62" s="52">
        <f>FC_IND_CPC_BC_E!I62+FC_IND_CPC_OC_E!I62+FC_IND_CPC_PH_E!I62</f>
        <v>20.832134399999997</v>
      </c>
      <c r="J62" s="52">
        <f>FC_IND_CPC_BC_E!J62+FC_IND_CPC_OC_E!J62+FC_IND_CPC_PH_E!J62</f>
        <v>250.87991039999997</v>
      </c>
      <c r="K62" s="52">
        <f>FC_IND_CPC_BC_E!K62+FC_IND_CPC_OC_E!K62+FC_IND_CPC_PH_E!K62</f>
        <v>261.51995519999997</v>
      </c>
      <c r="L62" s="52">
        <f>FC_IND_CPC_BC_E!L62+FC_IND_CPC_OC_E!L62+FC_IND_CPC_PH_E!L62</f>
        <v>138.20808959999999</v>
      </c>
      <c r="M62" s="52">
        <f>FC_IND_CPC_BC_E!M62+FC_IND_CPC_OC_E!M62+FC_IND_CPC_PH_E!M62</f>
        <v>163.07182079999998</v>
      </c>
      <c r="N62" s="52">
        <f>FC_IND_CPC_BC_E!N62+FC_IND_CPC_OC_E!N62+FC_IND_CPC_PH_E!N62</f>
        <v>187.72266240000002</v>
      </c>
      <c r="O62" s="52">
        <f>FC_IND_CPC_BC_E!O62+FC_IND_CPC_OC_E!O62+FC_IND_CPC_PH_E!O62</f>
        <v>160.8288192</v>
      </c>
      <c r="P62" s="52">
        <f>FC_IND_CPC_BC_E!P62+FC_IND_CPC_OC_E!P62+FC_IND_CPC_PH_E!P62</f>
        <v>389.15331839999999</v>
      </c>
      <c r="Q62" s="52">
        <f>FC_IND_CPC_BC_E!Q62+FC_IND_CPC_OC_E!Q62+FC_IND_CPC_PH_E!Q62</f>
        <v>386.00513280000001</v>
      </c>
      <c r="R62" s="52">
        <f>FC_IND_CPC_BC_E!R62+FC_IND_CPC_OC_E!R62+FC_IND_CPC_PH_E!R62</f>
        <v>424.35751679999998</v>
      </c>
      <c r="S62" s="52">
        <f>FC_IND_CPC_BC_E!S62+FC_IND_CPC_OC_E!S62+FC_IND_CPC_PH_E!S62</f>
        <v>579.82942079999998</v>
      </c>
      <c r="T62" s="52">
        <f>FC_IND_CPC_BC_E!T62+FC_IND_CPC_OC_E!T62+FC_IND_CPC_PH_E!T62</f>
        <v>384.6499776</v>
      </c>
      <c r="U62" s="52">
        <f>FC_IND_CPC_BC_E!U62+FC_IND_CPC_OC_E!U62+FC_IND_CPC_PH_E!U62</f>
        <v>311.97559679999995</v>
      </c>
      <c r="V62" s="52">
        <f>FC_IND_CPC_BC_E!V62+FC_IND_CPC_OC_E!V62+FC_IND_CPC_PH_E!V62</f>
        <v>400.48444799999993</v>
      </c>
      <c r="W62" s="52">
        <f>FC_IND_CPC_BC_E!W62+FC_IND_CPC_OC_E!W62+FC_IND_CPC_PH_E!W62</f>
        <v>553.05653760000018</v>
      </c>
      <c r="X62" s="52">
        <f>FC_IND_CPC_BC_E!X62+FC_IND_CPC_OC_E!X62+FC_IND_CPC_PH_E!X62</f>
        <v>492.46202879999998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0.27302184000000013</v>
      </c>
      <c r="M64" s="52">
        <f>FC_IND_CPC_BC_E!M64+FC_IND_CPC_OC_E!M64+FC_IND_CPC_PH_E!M64</f>
        <v>0.32766551999999988</v>
      </c>
      <c r="N64" s="52">
        <f>FC_IND_CPC_BC_E!N64+FC_IND_CPC_OC_E!N64+FC_IND_CPC_PH_E!N64</f>
        <v>0</v>
      </c>
      <c r="O64" s="52">
        <f>FC_IND_CPC_BC_E!O64+FC_IND_CPC_OC_E!O64+FC_IND_CPC_PH_E!O64</f>
        <v>0.49886928000000008</v>
      </c>
      <c r="P64" s="52">
        <f>FC_IND_CPC_BC_E!P64+FC_IND_CPC_OC_E!P64+FC_IND_CPC_PH_E!P64</f>
        <v>0.72727199999999992</v>
      </c>
      <c r="Q64" s="52">
        <f>FC_IND_CPC_BC_E!Q64+FC_IND_CPC_OC_E!Q64+FC_IND_CPC_PH_E!Q64</f>
        <v>4.5668750400000011</v>
      </c>
      <c r="R64" s="52">
        <f>FC_IND_CPC_BC_E!R64+FC_IND_CPC_OC_E!R64+FC_IND_CPC_PH_E!R64</f>
        <v>3.9117405600000001</v>
      </c>
      <c r="S64" s="52">
        <f>FC_IND_CPC_BC_E!S64+FC_IND_CPC_OC_E!S64+FC_IND_CPC_PH_E!S64</f>
        <v>3.0743949600000002</v>
      </c>
      <c r="T64" s="52">
        <f>FC_IND_CPC_BC_E!T64+FC_IND_CPC_OC_E!T64+FC_IND_CPC_PH_E!T64</f>
        <v>2.639407680000001</v>
      </c>
      <c r="U64" s="52">
        <f>FC_IND_CPC_BC_E!U64+FC_IND_CPC_OC_E!U64+FC_IND_CPC_PH_E!U64</f>
        <v>3.2524783200000007</v>
      </c>
      <c r="V64" s="52">
        <f>FC_IND_CPC_BC_E!V64+FC_IND_CPC_OC_E!V64+FC_IND_CPC_PH_E!V64</f>
        <v>6.3612712800000004</v>
      </c>
      <c r="W64" s="52">
        <f>FC_IND_CPC_BC_E!W64+FC_IND_CPC_OC_E!W64+FC_IND_CPC_PH_E!W64</f>
        <v>23.490099359999995</v>
      </c>
      <c r="X64" s="52">
        <f>FC_IND_CPC_BC_E!X64+FC_IND_CPC_OC_E!X64+FC_IND_CPC_PH_E!X64</f>
        <v>15.22180296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1.8719999999999997E-2</v>
      </c>
      <c r="V65" s="52">
        <f>FC_IND_CPC_BC_E!V65+FC_IND_CPC_OC_E!V65+FC_IND_CPC_PH_E!V65</f>
        <v>1.5839999999999993E-2</v>
      </c>
      <c r="W65" s="52">
        <f>FC_IND_CPC_BC_E!W65+FC_IND_CPC_OC_E!W65+FC_IND_CPC_PH_E!W65</f>
        <v>8.6400000000000001E-3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0.24417504000000001</v>
      </c>
      <c r="T69" s="52">
        <f>FC_IND_CPC_BC_E!T69+FC_IND_CPC_OC_E!T69+FC_IND_CPC_PH_E!T69</f>
        <v>0.33057936000000004</v>
      </c>
      <c r="U69" s="52">
        <f>FC_IND_CPC_BC_E!U69+FC_IND_CPC_OC_E!U69+FC_IND_CPC_PH_E!U69</f>
        <v>0.47050848000000001</v>
      </c>
      <c r="V69" s="52">
        <f>FC_IND_CPC_BC_E!V69+FC_IND_CPC_OC_E!V69+FC_IND_CPC_PH_E!V69</f>
        <v>0.54187487999999995</v>
      </c>
      <c r="W69" s="52">
        <f>FC_IND_CPC_BC_E!W69+FC_IND_CPC_OC_E!W69+FC_IND_CPC_PH_E!W69</f>
        <v>0.60635952000000004</v>
      </c>
      <c r="X69" s="52">
        <f>FC_IND_CPC_BC_E!X69+FC_IND_CPC_OC_E!X69+FC_IND_CPC_PH_E!X69</f>
        <v>1.2170520000000002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46.184015520000003</v>
      </c>
      <c r="R72" s="55">
        <f>FC_IND_CPC_BC_E!R72+FC_IND_CPC_OC_E!R72+FC_IND_CPC_PH_E!R72</f>
        <v>20.097599039999999</v>
      </c>
      <c r="S72" s="55">
        <f>FC_IND_CPC_BC_E!S72+FC_IND_CPC_OC_E!S72+FC_IND_CPC_PH_E!S72</f>
        <v>32.145154559999987</v>
      </c>
      <c r="T72" s="55">
        <f>FC_IND_CPC_BC_E!T72+FC_IND_CPC_OC_E!T72+FC_IND_CPC_PH_E!T72</f>
        <v>0</v>
      </c>
      <c r="U72" s="55">
        <f>FC_IND_CPC_BC_E!U72+FC_IND_CPC_OC_E!U72+FC_IND_CPC_PH_E!U72</f>
        <v>13.212995039999999</v>
      </c>
      <c r="V72" s="55">
        <f>FC_IND_CPC_BC_E!V72+FC_IND_CPC_OC_E!V72+FC_IND_CPC_PH_E!V72</f>
        <v>14.867592479999997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1707.9201949354087</v>
      </c>
      <c r="D2" s="21">
        <f t="shared" ref="D2:X2" si="0">SUM(D3,D17,D22,D25,D26,D51,D52)</f>
        <v>2772.2480565991182</v>
      </c>
      <c r="E2" s="21">
        <f t="shared" si="0"/>
        <v>3061.7734276391284</v>
      </c>
      <c r="F2" s="21">
        <f t="shared" si="0"/>
        <v>3742.5340634269069</v>
      </c>
      <c r="G2" s="21">
        <f t="shared" si="0"/>
        <v>3213.4259653361069</v>
      </c>
      <c r="H2" s="21">
        <f t="shared" si="0"/>
        <v>2990.7183939728311</v>
      </c>
      <c r="I2" s="21">
        <f t="shared" si="0"/>
        <v>2793.2862681250253</v>
      </c>
      <c r="J2" s="21">
        <f t="shared" si="0"/>
        <v>2882.2321029210125</v>
      </c>
      <c r="K2" s="21">
        <f t="shared" si="0"/>
        <v>2931.1078975948703</v>
      </c>
      <c r="L2" s="21">
        <f t="shared" si="0"/>
        <v>2143.801661981518</v>
      </c>
      <c r="M2" s="21">
        <f t="shared" si="0"/>
        <v>1860.2708897186885</v>
      </c>
      <c r="N2" s="21">
        <f t="shared" si="0"/>
        <v>5108.7551485581598</v>
      </c>
      <c r="O2" s="21">
        <f t="shared" si="0"/>
        <v>5201.3252367342275</v>
      </c>
      <c r="P2" s="21">
        <f t="shared" si="0"/>
        <v>6100.1482247499798</v>
      </c>
      <c r="Q2" s="21">
        <f t="shared" si="0"/>
        <v>4767.3826842116405</v>
      </c>
      <c r="R2" s="21">
        <f t="shared" si="0"/>
        <v>4625.406278172014</v>
      </c>
      <c r="S2" s="21">
        <f t="shared" si="0"/>
        <v>4304.8963238327524</v>
      </c>
      <c r="T2" s="21">
        <f t="shared" si="0"/>
        <v>4823.8201948683472</v>
      </c>
      <c r="U2" s="21">
        <f t="shared" si="0"/>
        <v>5178.8741664163208</v>
      </c>
      <c r="V2" s="21">
        <f t="shared" si="0"/>
        <v>5327.4915019873552</v>
      </c>
      <c r="W2" s="21">
        <f t="shared" si="0"/>
        <v>3735.498882196091</v>
      </c>
      <c r="X2" s="21">
        <f t="shared" si="0"/>
        <v>3769.5454624247805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439.63229091739345</v>
      </c>
      <c r="F3" s="24">
        <f t="shared" si="1"/>
        <v>527.10360043541789</v>
      </c>
      <c r="G3" s="24">
        <f t="shared" si="1"/>
        <v>585.34229172983748</v>
      </c>
      <c r="H3" s="24">
        <f t="shared" si="1"/>
        <v>572.09226673904459</v>
      </c>
      <c r="I3" s="24">
        <f t="shared" si="1"/>
        <v>656.9227783634791</v>
      </c>
      <c r="J3" s="24">
        <f t="shared" si="1"/>
        <v>736.16292711814106</v>
      </c>
      <c r="K3" s="24">
        <f t="shared" si="1"/>
        <v>829.81884525053147</v>
      </c>
      <c r="L3" s="24">
        <f t="shared" si="1"/>
        <v>396.06672017640932</v>
      </c>
      <c r="M3" s="24">
        <f t="shared" si="1"/>
        <v>517.62800660660514</v>
      </c>
      <c r="N3" s="24">
        <f t="shared" si="1"/>
        <v>405.23008074674948</v>
      </c>
      <c r="O3" s="24">
        <f t="shared" si="1"/>
        <v>461.3167141362984</v>
      </c>
      <c r="P3" s="24">
        <f t="shared" si="1"/>
        <v>965.74896230372337</v>
      </c>
      <c r="Q3" s="24">
        <f t="shared" si="1"/>
        <v>762.90492649562759</v>
      </c>
      <c r="R3" s="24">
        <f t="shared" si="1"/>
        <v>722.35913556830803</v>
      </c>
      <c r="S3" s="24">
        <f t="shared" si="1"/>
        <v>629.37410500913165</v>
      </c>
      <c r="T3" s="24">
        <f t="shared" si="1"/>
        <v>867.9120423271529</v>
      </c>
      <c r="U3" s="24">
        <f t="shared" si="1"/>
        <v>884.88593678655354</v>
      </c>
      <c r="V3" s="24">
        <f t="shared" si="1"/>
        <v>761.72725086971502</v>
      </c>
      <c r="W3" s="24">
        <f t="shared" si="1"/>
        <v>403.65693220364199</v>
      </c>
      <c r="X3" s="24">
        <f t="shared" si="1"/>
        <v>546.60581281852785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319.38441458296654</v>
      </c>
      <c r="F4" s="19">
        <f t="shared" si="2"/>
        <v>405.13131516623002</v>
      </c>
      <c r="G4" s="19">
        <f t="shared" si="2"/>
        <v>437.31055243650553</v>
      </c>
      <c r="H4" s="19">
        <f t="shared" si="2"/>
        <v>416.99028179298028</v>
      </c>
      <c r="I4" s="19">
        <f t="shared" si="2"/>
        <v>488.64915612649696</v>
      </c>
      <c r="J4" s="19">
        <f t="shared" si="2"/>
        <v>559.47956883982283</v>
      </c>
      <c r="K4" s="19">
        <f t="shared" si="2"/>
        <v>680.94369875908762</v>
      </c>
      <c r="L4" s="19">
        <f t="shared" si="2"/>
        <v>334.42670889597417</v>
      </c>
      <c r="M4" s="19">
        <f t="shared" si="2"/>
        <v>490.29516706512288</v>
      </c>
      <c r="N4" s="19">
        <f t="shared" si="2"/>
        <v>405.23008074674948</v>
      </c>
      <c r="O4" s="19">
        <f t="shared" si="2"/>
        <v>426.89143747117703</v>
      </c>
      <c r="P4" s="19">
        <f t="shared" si="2"/>
        <v>839.51723560697064</v>
      </c>
      <c r="Q4" s="19">
        <f t="shared" si="2"/>
        <v>723.31649214490164</v>
      </c>
      <c r="R4" s="19">
        <f t="shared" si="2"/>
        <v>685.08331950420632</v>
      </c>
      <c r="S4" s="19">
        <f t="shared" si="2"/>
        <v>593.82670924474519</v>
      </c>
      <c r="T4" s="19">
        <f t="shared" si="2"/>
        <v>831.14225742808196</v>
      </c>
      <c r="U4" s="19">
        <f t="shared" si="2"/>
        <v>850.75347226942085</v>
      </c>
      <c r="V4" s="19">
        <f t="shared" si="2"/>
        <v>728.04369834775218</v>
      </c>
      <c r="W4" s="19">
        <f t="shared" si="2"/>
        <v>385.96171306758254</v>
      </c>
      <c r="X4" s="19">
        <f t="shared" si="2"/>
        <v>528.39412491065275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180.99501281303483</v>
      </c>
      <c r="O5" s="8">
        <v>207.19333847058766</v>
      </c>
      <c r="P5" s="8">
        <v>525.91803103926168</v>
      </c>
      <c r="Q5" s="8">
        <v>250.80294525226395</v>
      </c>
      <c r="R5" s="8">
        <v>220.31464994534727</v>
      </c>
      <c r="S5" s="8">
        <v>103.6600236207486</v>
      </c>
      <c r="T5" s="8">
        <v>104.25082777821011</v>
      </c>
      <c r="U5" s="8">
        <v>173.876643561028</v>
      </c>
      <c r="V5" s="8">
        <v>137.46701373729857</v>
      </c>
      <c r="W5" s="8">
        <v>55.46265350875413</v>
      </c>
      <c r="X5" s="8">
        <v>83.943759007105598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319.38441458296654</v>
      </c>
      <c r="F7" s="8">
        <v>405.13131516623002</v>
      </c>
      <c r="G7" s="8">
        <v>437.31055243650553</v>
      </c>
      <c r="H7" s="8">
        <v>416.99028179298028</v>
      </c>
      <c r="I7" s="8">
        <v>488.64915612649696</v>
      </c>
      <c r="J7" s="8">
        <v>559.47956883982283</v>
      </c>
      <c r="K7" s="8">
        <v>680.94369875908762</v>
      </c>
      <c r="L7" s="8">
        <v>334.42670889597417</v>
      </c>
      <c r="M7" s="8">
        <v>490.29516706512288</v>
      </c>
      <c r="N7" s="8">
        <v>224.23506793371465</v>
      </c>
      <c r="O7" s="8">
        <v>219.69809900058934</v>
      </c>
      <c r="P7" s="8">
        <v>313.59920456770902</v>
      </c>
      <c r="Q7" s="8">
        <v>472.51354689263769</v>
      </c>
      <c r="R7" s="8">
        <v>464.76866955885907</v>
      </c>
      <c r="S7" s="8">
        <v>490.16668562399656</v>
      </c>
      <c r="T7" s="8">
        <v>726.89142964987184</v>
      </c>
      <c r="U7" s="8">
        <v>676.87682870839285</v>
      </c>
      <c r="V7" s="8">
        <v>590.57668461045364</v>
      </c>
      <c r="W7" s="8">
        <v>330.49905955882838</v>
      </c>
      <c r="X7" s="8">
        <v>444.45036590354715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12.088116647329661</v>
      </c>
      <c r="P8" s="19">
        <f t="shared" si="3"/>
        <v>18.887029101651283</v>
      </c>
      <c r="Q8" s="19">
        <f t="shared" si="3"/>
        <v>11.859942577151749</v>
      </c>
      <c r="R8" s="19">
        <f t="shared" si="3"/>
        <v>4.0965233028803159</v>
      </c>
      <c r="S8" s="19">
        <f t="shared" si="3"/>
        <v>9.4393936843038588</v>
      </c>
      <c r="T8" s="19">
        <f t="shared" si="3"/>
        <v>9.1827255728752295</v>
      </c>
      <c r="U8" s="19">
        <f t="shared" si="3"/>
        <v>10.375153929576525</v>
      </c>
      <c r="V8" s="19">
        <f t="shared" si="3"/>
        <v>9.2296149995809369</v>
      </c>
      <c r="W8" s="19">
        <f t="shared" si="3"/>
        <v>13.722814874315734</v>
      </c>
      <c r="X8" s="19">
        <f t="shared" si="3"/>
        <v>12.604025883889339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12.088116647329661</v>
      </c>
      <c r="P10" s="8">
        <v>18.887029101651283</v>
      </c>
      <c r="Q10" s="8">
        <v>11.859942577151749</v>
      </c>
      <c r="R10" s="8">
        <v>4.0965233028803159</v>
      </c>
      <c r="S10" s="8">
        <v>9.4393936843038588</v>
      </c>
      <c r="T10" s="8">
        <v>9.1827255728752295</v>
      </c>
      <c r="U10" s="8">
        <v>10.375153929576525</v>
      </c>
      <c r="V10" s="8">
        <v>9.2296149995809369</v>
      </c>
      <c r="W10" s="8">
        <v>13.722814874315734</v>
      </c>
      <c r="X10" s="8">
        <v>12.604025883889339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120.24787633442691</v>
      </c>
      <c r="F11" s="19">
        <f t="shared" si="4"/>
        <v>121.97228526918782</v>
      </c>
      <c r="G11" s="19">
        <f t="shared" si="4"/>
        <v>148.03173929333192</v>
      </c>
      <c r="H11" s="19">
        <f t="shared" si="4"/>
        <v>155.10198494606431</v>
      </c>
      <c r="I11" s="19">
        <f t="shared" si="4"/>
        <v>168.27362223698216</v>
      </c>
      <c r="J11" s="19">
        <f t="shared" si="4"/>
        <v>176.6833582783182</v>
      </c>
      <c r="K11" s="19">
        <f t="shared" si="4"/>
        <v>148.87514649144381</v>
      </c>
      <c r="L11" s="19">
        <f t="shared" si="4"/>
        <v>61.640011280435154</v>
      </c>
      <c r="M11" s="19">
        <f t="shared" si="4"/>
        <v>27.332839541482297</v>
      </c>
      <c r="N11" s="19">
        <f t="shared" si="4"/>
        <v>0</v>
      </c>
      <c r="O11" s="19">
        <f t="shared" si="4"/>
        <v>22.337160017791675</v>
      </c>
      <c r="P11" s="19">
        <f t="shared" si="4"/>
        <v>107.34469759510144</v>
      </c>
      <c r="Q11" s="19">
        <f t="shared" si="4"/>
        <v>27.728491773574206</v>
      </c>
      <c r="R11" s="19">
        <f t="shared" si="4"/>
        <v>33.179292761221426</v>
      </c>
      <c r="S11" s="19">
        <f t="shared" si="4"/>
        <v>26.108002080082649</v>
      </c>
      <c r="T11" s="19">
        <f t="shared" si="4"/>
        <v>27.587059326195671</v>
      </c>
      <c r="U11" s="19">
        <f t="shared" si="4"/>
        <v>23.757310587556209</v>
      </c>
      <c r="V11" s="19">
        <f t="shared" si="4"/>
        <v>24.453937522381899</v>
      </c>
      <c r="W11" s="19">
        <f t="shared" si="4"/>
        <v>3.9724042617437081</v>
      </c>
      <c r="X11" s="19">
        <f t="shared" si="4"/>
        <v>5.6076620239857586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7.5329524678326809</v>
      </c>
      <c r="P12" s="8">
        <v>5.1360666207978349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120.24787633442691</v>
      </c>
      <c r="F13" s="8">
        <v>121.97228526918782</v>
      </c>
      <c r="G13" s="8">
        <v>148.03173929333192</v>
      </c>
      <c r="H13" s="8">
        <v>155.10198494606431</v>
      </c>
      <c r="I13" s="8">
        <v>168.27362223698216</v>
      </c>
      <c r="J13" s="8">
        <v>176.6833582783182</v>
      </c>
      <c r="K13" s="8">
        <v>148.87514649144381</v>
      </c>
      <c r="L13" s="8">
        <v>61.640011280435154</v>
      </c>
      <c r="M13" s="8">
        <v>27.332839541482297</v>
      </c>
      <c r="N13" s="8">
        <v>0</v>
      </c>
      <c r="O13" s="8">
        <v>9.2278837224075776</v>
      </c>
      <c r="P13" s="8">
        <v>95.87208798768161</v>
      </c>
      <c r="Q13" s="8">
        <v>20.694264442922499</v>
      </c>
      <c r="R13" s="8">
        <v>31.451501369253727</v>
      </c>
      <c r="S13" s="8">
        <v>21.960905551112617</v>
      </c>
      <c r="T13" s="8">
        <v>16.519846386235361</v>
      </c>
      <c r="U13" s="8">
        <v>17.363462888148728</v>
      </c>
      <c r="V13" s="8">
        <v>15.989309327129751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5.5763238275514162</v>
      </c>
      <c r="P16" s="8">
        <v>6.336542986621998</v>
      </c>
      <c r="Q16" s="8">
        <v>7.0342273306517082</v>
      </c>
      <c r="R16" s="8">
        <v>1.7277913919676999</v>
      </c>
      <c r="S16" s="8">
        <v>4.1470965289700299</v>
      </c>
      <c r="T16" s="8">
        <v>11.06721293996031</v>
      </c>
      <c r="U16" s="8">
        <v>6.3938476994074813</v>
      </c>
      <c r="V16" s="8">
        <v>8.4646281952521463</v>
      </c>
      <c r="W16" s="8">
        <v>3.9724042617437081</v>
      </c>
      <c r="X16" s="8">
        <v>5.6076620239857586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558.02944756954446</v>
      </c>
      <c r="D26" s="27">
        <f t="shared" si="7"/>
        <v>1017.4962856874282</v>
      </c>
      <c r="E26" s="27">
        <f t="shared" si="7"/>
        <v>781.8122331007803</v>
      </c>
      <c r="F26" s="27">
        <f t="shared" si="7"/>
        <v>619.72767157775729</v>
      </c>
      <c r="G26" s="27">
        <f t="shared" si="7"/>
        <v>611.26222308351657</v>
      </c>
      <c r="H26" s="27">
        <f t="shared" si="7"/>
        <v>578.45657506205544</v>
      </c>
      <c r="I26" s="27">
        <f t="shared" si="7"/>
        <v>656.18981726989455</v>
      </c>
      <c r="J26" s="27">
        <f t="shared" si="7"/>
        <v>539.78462452137956</v>
      </c>
      <c r="K26" s="27">
        <f t="shared" si="7"/>
        <v>376.28447814478614</v>
      </c>
      <c r="L26" s="27">
        <f t="shared" si="7"/>
        <v>465.32896799369769</v>
      </c>
      <c r="M26" s="27">
        <f t="shared" si="7"/>
        <v>512.0215795724622</v>
      </c>
      <c r="N26" s="27">
        <f t="shared" si="7"/>
        <v>556.92082297649972</v>
      </c>
      <c r="O26" s="27">
        <f t="shared" si="7"/>
        <v>575.82201035857258</v>
      </c>
      <c r="P26" s="27">
        <f t="shared" si="7"/>
        <v>630.82378603080019</v>
      </c>
      <c r="Q26" s="27">
        <f t="shared" si="7"/>
        <v>545.08542396081384</v>
      </c>
      <c r="R26" s="27">
        <f t="shared" si="7"/>
        <v>469.40021733609143</v>
      </c>
      <c r="S26" s="27">
        <f t="shared" si="7"/>
        <v>275.70475857663206</v>
      </c>
      <c r="T26" s="27">
        <f t="shared" si="7"/>
        <v>188.0981457326707</v>
      </c>
      <c r="U26" s="27">
        <f t="shared" si="7"/>
        <v>211.28839600918189</v>
      </c>
      <c r="V26" s="27">
        <f t="shared" si="7"/>
        <v>293.93065100889214</v>
      </c>
      <c r="W26" s="27">
        <f t="shared" si="7"/>
        <v>239.23234947248639</v>
      </c>
      <c r="X26" s="27">
        <f t="shared" si="7"/>
        <v>130.5587608915414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558.02944756954446</v>
      </c>
      <c r="D33" s="19">
        <f t="shared" si="9"/>
        <v>1017.4962856874282</v>
      </c>
      <c r="E33" s="19">
        <f t="shared" si="9"/>
        <v>781.8122331007803</v>
      </c>
      <c r="F33" s="19">
        <f t="shared" si="9"/>
        <v>619.72767157775729</v>
      </c>
      <c r="G33" s="19">
        <f t="shared" si="9"/>
        <v>611.26222308351657</v>
      </c>
      <c r="H33" s="19">
        <f t="shared" si="9"/>
        <v>578.45657506205544</v>
      </c>
      <c r="I33" s="19">
        <f t="shared" si="9"/>
        <v>656.18981726989455</v>
      </c>
      <c r="J33" s="19">
        <f t="shared" si="9"/>
        <v>539.78462452137956</v>
      </c>
      <c r="K33" s="19">
        <f t="shared" si="9"/>
        <v>376.28447814478614</v>
      </c>
      <c r="L33" s="19">
        <f t="shared" si="9"/>
        <v>465.32896799369769</v>
      </c>
      <c r="M33" s="19">
        <f t="shared" si="9"/>
        <v>512.0215795724622</v>
      </c>
      <c r="N33" s="19">
        <f t="shared" si="9"/>
        <v>556.92082297649972</v>
      </c>
      <c r="O33" s="19">
        <f t="shared" si="9"/>
        <v>575.82201035857258</v>
      </c>
      <c r="P33" s="19">
        <f t="shared" si="9"/>
        <v>630.82378603080019</v>
      </c>
      <c r="Q33" s="19">
        <f t="shared" si="9"/>
        <v>545.08542396081384</v>
      </c>
      <c r="R33" s="19">
        <f t="shared" si="9"/>
        <v>469.40021733609143</v>
      </c>
      <c r="S33" s="19">
        <f t="shared" si="9"/>
        <v>275.70475857663206</v>
      </c>
      <c r="T33" s="19">
        <f t="shared" si="9"/>
        <v>188.0981457326707</v>
      </c>
      <c r="U33" s="19">
        <f t="shared" si="9"/>
        <v>211.28839600918189</v>
      </c>
      <c r="V33" s="19">
        <f t="shared" si="9"/>
        <v>293.93065100889214</v>
      </c>
      <c r="W33" s="19">
        <f t="shared" si="9"/>
        <v>239.23234947248639</v>
      </c>
      <c r="X33" s="19">
        <f t="shared" si="9"/>
        <v>130.5587608915414</v>
      </c>
    </row>
    <row r="34" spans="1:24" ht="11.25" customHeight="1" x14ac:dyDescent="0.2">
      <c r="A34" s="28" t="s">
        <v>54</v>
      </c>
      <c r="B34" s="7" t="s">
        <v>55</v>
      </c>
      <c r="C34" s="8">
        <v>96.924610922673281</v>
      </c>
      <c r="D34" s="8">
        <v>208.07023580397447</v>
      </c>
      <c r="E34" s="8">
        <v>166.77619050507994</v>
      </c>
      <c r="F34" s="8">
        <v>64.802921532632823</v>
      </c>
      <c r="G34" s="8">
        <v>44.675721538852798</v>
      </c>
      <c r="H34" s="8">
        <v>33.217573755718185</v>
      </c>
      <c r="I34" s="8">
        <v>28.694494328655093</v>
      </c>
      <c r="J34" s="8">
        <v>29.866167621723335</v>
      </c>
      <c r="K34" s="8">
        <v>28.10518858002257</v>
      </c>
      <c r="L34" s="8">
        <v>42.716425227074971</v>
      </c>
      <c r="M34" s="8">
        <v>28.223209980183736</v>
      </c>
      <c r="N34" s="8">
        <v>35.048622125419712</v>
      </c>
      <c r="O34" s="8">
        <v>33.238517425932621</v>
      </c>
      <c r="P34" s="8">
        <v>43.443674810575764</v>
      </c>
      <c r="Q34" s="8">
        <v>114.64849413818207</v>
      </c>
      <c r="R34" s="8">
        <v>126.85802845718359</v>
      </c>
      <c r="S34" s="8">
        <v>42.255574904624787</v>
      </c>
      <c r="T34" s="8">
        <v>72.129331176162992</v>
      </c>
      <c r="U34" s="8">
        <v>90.081550482911823</v>
      </c>
      <c r="V34" s="8">
        <v>166.07329756638202</v>
      </c>
      <c r="W34" s="8">
        <v>136.07295315726836</v>
      </c>
      <c r="X34" s="8">
        <v>40.418475686660642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244.68270429384731</v>
      </c>
      <c r="D36" s="8">
        <v>468.90196251685302</v>
      </c>
      <c r="E36" s="8">
        <v>306.02189181665693</v>
      </c>
      <c r="F36" s="8">
        <v>192.97446624933698</v>
      </c>
      <c r="G36" s="8">
        <v>137.77051021446843</v>
      </c>
      <c r="H36" s="8">
        <v>172.06111355943506</v>
      </c>
      <c r="I36" s="8">
        <v>180.54308048103331</v>
      </c>
      <c r="J36" s="8">
        <v>93.953407682642691</v>
      </c>
      <c r="K36" s="8">
        <v>110.29654006730722</v>
      </c>
      <c r="L36" s="8">
        <v>99.963341324850134</v>
      </c>
      <c r="M36" s="8">
        <v>115.19092879727741</v>
      </c>
      <c r="N36" s="8">
        <v>114.12616594235358</v>
      </c>
      <c r="O36" s="8">
        <v>190.30022176670147</v>
      </c>
      <c r="P36" s="8">
        <v>169.80218003231781</v>
      </c>
      <c r="Q36" s="8">
        <v>131.57287110457185</v>
      </c>
      <c r="R36" s="8">
        <v>41.551359890540922</v>
      </c>
      <c r="S36" s="8">
        <v>50.531383455687575</v>
      </c>
      <c r="T36" s="8">
        <v>61.015653843446856</v>
      </c>
      <c r="U36" s="8">
        <v>56.815654496498119</v>
      </c>
      <c r="V36" s="8">
        <v>55.387694759578217</v>
      </c>
      <c r="W36" s="8">
        <v>37.138954599746647</v>
      </c>
      <c r="X36" s="8">
        <v>46.793953862144321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24.793068760349367</v>
      </c>
      <c r="O43" s="8">
        <v>22.644204973858393</v>
      </c>
      <c r="P43" s="8">
        <v>27.297158112397128</v>
      </c>
      <c r="Q43" s="8">
        <v>23.382183058827508</v>
      </c>
      <c r="R43" s="8">
        <v>22.607556879391673</v>
      </c>
      <c r="S43" s="8">
        <v>24.107860130345241</v>
      </c>
      <c r="T43" s="8">
        <v>26.720088440677724</v>
      </c>
      <c r="U43" s="8">
        <v>30.906863976959126</v>
      </c>
      <c r="V43" s="8">
        <v>30.633111722535155</v>
      </c>
      <c r="W43" s="8">
        <v>25.839853952697926</v>
      </c>
      <c r="X43" s="8">
        <v>24.506153149005247</v>
      </c>
    </row>
    <row r="44" spans="1:24" ht="11.25" customHeight="1" x14ac:dyDescent="0.2">
      <c r="A44" s="28" t="s">
        <v>74</v>
      </c>
      <c r="B44" s="7" t="s">
        <v>75</v>
      </c>
      <c r="C44" s="8">
        <v>214.41496125800668</v>
      </c>
      <c r="D44" s="8">
        <v>340.52408736660072</v>
      </c>
      <c r="E44" s="8">
        <v>309.01415077904352</v>
      </c>
      <c r="F44" s="8">
        <v>361.95028379578747</v>
      </c>
      <c r="G44" s="8">
        <v>428.81599133019535</v>
      </c>
      <c r="H44" s="8">
        <v>373.17788774690223</v>
      </c>
      <c r="I44" s="8">
        <v>446.95224246020615</v>
      </c>
      <c r="J44" s="8">
        <v>415.96504921701353</v>
      </c>
      <c r="K44" s="8">
        <v>237.88274949745633</v>
      </c>
      <c r="L44" s="8">
        <v>322.64920144177256</v>
      </c>
      <c r="M44" s="8">
        <v>368.60744079500108</v>
      </c>
      <c r="N44" s="8">
        <v>379.91518227827601</v>
      </c>
      <c r="O44" s="8">
        <v>326.95561968049225</v>
      </c>
      <c r="P44" s="8">
        <v>387.0098264481025</v>
      </c>
      <c r="Q44" s="8">
        <v>272.66642661891132</v>
      </c>
      <c r="R44" s="8">
        <v>265.92642078705558</v>
      </c>
      <c r="S44" s="8">
        <v>144.67787198121411</v>
      </c>
      <c r="T44" s="8">
        <v>9.0392797173885846</v>
      </c>
      <c r="U44" s="8">
        <v>20.201590225264191</v>
      </c>
      <c r="V44" s="8">
        <v>29.130502526049742</v>
      </c>
      <c r="W44" s="8">
        <v>35.879641559012398</v>
      </c>
      <c r="X44" s="8">
        <v>18.840178193731195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2.0071710950171679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3.0377838701011215</v>
      </c>
      <c r="O48" s="8">
        <v>2.6834465115878161</v>
      </c>
      <c r="P48" s="8">
        <v>3.2709466274070831</v>
      </c>
      <c r="Q48" s="8">
        <v>2.8154490403210297</v>
      </c>
      <c r="R48" s="8">
        <v>12.456851321919659</v>
      </c>
      <c r="S48" s="8">
        <v>14.132068104760341</v>
      </c>
      <c r="T48" s="8">
        <v>19.193792554994531</v>
      </c>
      <c r="U48" s="8">
        <v>13.282736827548645</v>
      </c>
      <c r="V48" s="8">
        <v>12.706044434347028</v>
      </c>
      <c r="W48" s="8">
        <v>4.3009462037610602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1149.8907473658644</v>
      </c>
      <c r="D51" s="27">
        <v>1754.7517709116898</v>
      </c>
      <c r="E51" s="27">
        <v>1840.3289036209546</v>
      </c>
      <c r="F51" s="27">
        <v>2595.7027914137316</v>
      </c>
      <c r="G51" s="27">
        <v>2016.8214505227527</v>
      </c>
      <c r="H51" s="27">
        <v>1840.1695521717313</v>
      </c>
      <c r="I51" s="27">
        <v>1480.1736724916518</v>
      </c>
      <c r="J51" s="27">
        <v>1606.2845512814922</v>
      </c>
      <c r="K51" s="27">
        <v>1725.0045741995527</v>
      </c>
      <c r="L51" s="27">
        <v>1282.4059738114111</v>
      </c>
      <c r="M51" s="27">
        <v>830.62130353962118</v>
      </c>
      <c r="N51" s="27">
        <v>4106.7863343071822</v>
      </c>
      <c r="O51" s="27">
        <v>4122.3225441724153</v>
      </c>
      <c r="P51" s="27">
        <v>4475.4285206378663</v>
      </c>
      <c r="Q51" s="27">
        <v>3440.7719116484586</v>
      </c>
      <c r="R51" s="27">
        <v>3419.245802603331</v>
      </c>
      <c r="S51" s="27">
        <v>3382.2413392745589</v>
      </c>
      <c r="T51" s="27">
        <v>3727.9442468112261</v>
      </c>
      <c r="U51" s="27">
        <v>4032.5189366180216</v>
      </c>
      <c r="V51" s="27">
        <v>4217.9188077416866</v>
      </c>
      <c r="W51" s="27">
        <v>3056.9554731117564</v>
      </c>
      <c r="X51" s="27">
        <v>3055.1782140397054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39.817910527728628</v>
      </c>
      <c r="O52" s="27">
        <f t="shared" si="10"/>
        <v>41.863968066941247</v>
      </c>
      <c r="P52" s="27">
        <f t="shared" si="10"/>
        <v>28.146955777590048</v>
      </c>
      <c r="Q52" s="27">
        <f t="shared" si="10"/>
        <v>18.620422106741341</v>
      </c>
      <c r="R52" s="27">
        <f t="shared" si="10"/>
        <v>14.401122664283234</v>
      </c>
      <c r="S52" s="27">
        <f t="shared" si="10"/>
        <v>17.576120972429706</v>
      </c>
      <c r="T52" s="27">
        <f t="shared" si="10"/>
        <v>39.865759997297829</v>
      </c>
      <c r="U52" s="27">
        <f t="shared" si="10"/>
        <v>50.180897002563839</v>
      </c>
      <c r="V52" s="27">
        <f t="shared" si="10"/>
        <v>53.914792367061615</v>
      </c>
      <c r="W52" s="27">
        <f t="shared" si="10"/>
        <v>35.65412740820593</v>
      </c>
      <c r="X52" s="27">
        <f t="shared" si="10"/>
        <v>37.202674675005511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39.817910527728628</v>
      </c>
      <c r="O53" s="8">
        <v>41.863968066941247</v>
      </c>
      <c r="P53" s="8">
        <v>28.146955777590048</v>
      </c>
      <c r="Q53" s="8">
        <v>18.620422106741341</v>
      </c>
      <c r="R53" s="8">
        <v>14.401122664283234</v>
      </c>
      <c r="S53" s="8">
        <v>17.576120972429706</v>
      </c>
      <c r="T53" s="8">
        <v>39.865759997297829</v>
      </c>
      <c r="U53" s="8">
        <v>50.167455912737339</v>
      </c>
      <c r="V53" s="8">
        <v>53.903612724765708</v>
      </c>
      <c r="W53" s="8">
        <v>35.649366305041966</v>
      </c>
      <c r="X53" s="8">
        <v>37.202674675005511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1.3441089826501336E-2</v>
      </c>
      <c r="V54" s="45">
        <v>1.1179642295907163E-2</v>
      </c>
      <c r="W54" s="45">
        <v>4.7611031639670327E-3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28.923423313491575</v>
      </c>
      <c r="I61" s="49">
        <f t="shared" si="11"/>
        <v>9.5295713779693241</v>
      </c>
      <c r="J61" s="49">
        <f t="shared" si="11"/>
        <v>109.49574625981634</v>
      </c>
      <c r="K61" s="49">
        <f t="shared" si="11"/>
        <v>107.40962505722862</v>
      </c>
      <c r="L61" s="49">
        <f t="shared" si="11"/>
        <v>61.019780615184203</v>
      </c>
      <c r="M61" s="49">
        <f t="shared" si="11"/>
        <v>73.51902591066181</v>
      </c>
      <c r="N61" s="49">
        <f t="shared" si="11"/>
        <v>79.570715059690983</v>
      </c>
      <c r="O61" s="49">
        <f t="shared" si="11"/>
        <v>69.653424328976371</v>
      </c>
      <c r="P61" s="49">
        <f t="shared" si="11"/>
        <v>191.6256811876417</v>
      </c>
      <c r="Q61" s="49">
        <f t="shared" si="11"/>
        <v>185.0853401231285</v>
      </c>
      <c r="R61" s="49">
        <f t="shared" si="11"/>
        <v>210.07495606640563</v>
      </c>
      <c r="S61" s="49">
        <f t="shared" si="11"/>
        <v>276.50382302357104</v>
      </c>
      <c r="T61" s="49">
        <f t="shared" si="11"/>
        <v>222.85037588092453</v>
      </c>
      <c r="U61" s="49">
        <f t="shared" si="11"/>
        <v>200.37640905166893</v>
      </c>
      <c r="V61" s="49">
        <f t="shared" si="11"/>
        <v>250.66765893682467</v>
      </c>
      <c r="W61" s="49">
        <f t="shared" si="11"/>
        <v>265.12943207498301</v>
      </c>
      <c r="X61" s="49">
        <f t="shared" si="11"/>
        <v>256.04283817098252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28.923423313491575</v>
      </c>
      <c r="I62" s="52">
        <v>9.5295713779693241</v>
      </c>
      <c r="J62" s="52">
        <v>109.49574625981634</v>
      </c>
      <c r="K62" s="52">
        <v>107.40962505722862</v>
      </c>
      <c r="L62" s="52">
        <v>60.899454844365508</v>
      </c>
      <c r="M62" s="52">
        <v>73.371322993573344</v>
      </c>
      <c r="N62" s="52">
        <v>79.570715059690983</v>
      </c>
      <c r="O62" s="52">
        <v>69.439200625990253</v>
      </c>
      <c r="P62" s="52">
        <v>191.27083173524025</v>
      </c>
      <c r="Q62" s="52">
        <v>163.38098218824524</v>
      </c>
      <c r="R62" s="52">
        <v>198.74212317584085</v>
      </c>
      <c r="S62" s="52">
        <v>260.39583079749872</v>
      </c>
      <c r="T62" s="52">
        <v>221.15086572074819</v>
      </c>
      <c r="U62" s="52">
        <v>190.01100382411104</v>
      </c>
      <c r="V62" s="52">
        <v>237.71229147349189</v>
      </c>
      <c r="W62" s="52">
        <v>254.12785073690387</v>
      </c>
      <c r="X62" s="52">
        <v>247.81622796540415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0.1203257708186929</v>
      </c>
      <c r="M64" s="52">
        <v>0.14770291708846922</v>
      </c>
      <c r="N64" s="52">
        <v>0</v>
      </c>
      <c r="O64" s="52">
        <v>0.21422370298612006</v>
      </c>
      <c r="P64" s="52">
        <v>0.35484945240145777</v>
      </c>
      <c r="Q64" s="52">
        <v>1.9213146701945973</v>
      </c>
      <c r="R64" s="52">
        <v>1.8178702652769878</v>
      </c>
      <c r="S64" s="52">
        <v>1.3756212317923624</v>
      </c>
      <c r="T64" s="52">
        <v>1.5077222161661648</v>
      </c>
      <c r="U64" s="52">
        <v>1.9613445864959262</v>
      </c>
      <c r="V64" s="52">
        <v>3.7330680179191855</v>
      </c>
      <c r="W64" s="52">
        <v>10.715613482319359</v>
      </c>
      <c r="X64" s="52">
        <v>7.6073429693074974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1.1401552006222041E-2</v>
      </c>
      <c r="V65" s="52">
        <v>9.402019768168653E-3</v>
      </c>
      <c r="W65" s="52">
        <v>3.9700545624051014E-3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0.11106365340834817</v>
      </c>
      <c r="T69" s="52">
        <v>0.19178794401018626</v>
      </c>
      <c r="U69" s="52">
        <v>0.28858232581868837</v>
      </c>
      <c r="V69" s="52">
        <v>0.32397211210121407</v>
      </c>
      <c r="W69" s="52">
        <v>0.2819978011973886</v>
      </c>
      <c r="X69" s="52">
        <v>0.61926723627088209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19.783043264688661</v>
      </c>
      <c r="R72" s="55">
        <v>9.5149626252878097</v>
      </c>
      <c r="S72" s="55">
        <v>14.621307340871622</v>
      </c>
      <c r="T72" s="55">
        <v>0</v>
      </c>
      <c r="U72" s="55">
        <v>8.1040767632370692</v>
      </c>
      <c r="V72" s="55">
        <v>8.8889253135442008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5488.8510950223917</v>
      </c>
      <c r="D2" s="21">
        <f t="shared" ref="D2:X2" si="0">SUM(D3,D17,D22,D25,D26,D51,D52)</f>
        <v>5961.3567076114632</v>
      </c>
      <c r="E2" s="21">
        <f t="shared" si="0"/>
        <v>5154.9919154812251</v>
      </c>
      <c r="F2" s="21">
        <f t="shared" si="0"/>
        <v>5344.9007116998437</v>
      </c>
      <c r="G2" s="21">
        <f t="shared" si="0"/>
        <v>4183.6516468005339</v>
      </c>
      <c r="H2" s="21">
        <f t="shared" si="0"/>
        <v>3730.5121457315136</v>
      </c>
      <c r="I2" s="21">
        <f t="shared" si="0"/>
        <v>2358.4295909892871</v>
      </c>
      <c r="J2" s="21">
        <f t="shared" si="0"/>
        <v>2793.6859332551321</v>
      </c>
      <c r="K2" s="21">
        <f t="shared" si="0"/>
        <v>3396.9862860994126</v>
      </c>
      <c r="L2" s="21">
        <f t="shared" si="0"/>
        <v>2060.3415915348214</v>
      </c>
      <c r="M2" s="21">
        <f t="shared" si="0"/>
        <v>1687.2337857841726</v>
      </c>
      <c r="N2" s="21">
        <f t="shared" si="0"/>
        <v>5976.0021416361451</v>
      </c>
      <c r="O2" s="21">
        <f t="shared" si="0"/>
        <v>5896.8779195414372</v>
      </c>
      <c r="P2" s="21">
        <f t="shared" si="0"/>
        <v>5347.9911168612998</v>
      </c>
      <c r="Q2" s="21">
        <f t="shared" si="0"/>
        <v>5582.9053621484209</v>
      </c>
      <c r="R2" s="21">
        <f t="shared" si="0"/>
        <v>4367.5738922783921</v>
      </c>
      <c r="S2" s="21">
        <f t="shared" si="0"/>
        <v>4564.8491031064168</v>
      </c>
      <c r="T2" s="21">
        <f t="shared" si="0"/>
        <v>2900.6562582890997</v>
      </c>
      <c r="U2" s="21">
        <f t="shared" si="0"/>
        <v>2540.6122803923213</v>
      </c>
      <c r="V2" s="21">
        <f t="shared" si="0"/>
        <v>2750.7141000407541</v>
      </c>
      <c r="W2" s="21">
        <f t="shared" si="0"/>
        <v>3584.2629226418585</v>
      </c>
      <c r="X2" s="21">
        <f t="shared" si="0"/>
        <v>3017.8043671833243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731.8534731656423</v>
      </c>
      <c r="F3" s="24">
        <f t="shared" si="2"/>
        <v>744.08367443157067</v>
      </c>
      <c r="G3" s="24">
        <f t="shared" si="2"/>
        <v>754.8471577176731</v>
      </c>
      <c r="H3" s="24">
        <f t="shared" si="2"/>
        <v>707.54263074072423</v>
      </c>
      <c r="I3" s="24">
        <f t="shared" si="2"/>
        <v>551.27517889613773</v>
      </c>
      <c r="J3" s="24">
        <f t="shared" si="2"/>
        <v>708.6292239840991</v>
      </c>
      <c r="K3" s="24">
        <f t="shared" si="2"/>
        <v>955.81854552661059</v>
      </c>
      <c r="L3" s="24">
        <f t="shared" si="2"/>
        <v>378.65071193557765</v>
      </c>
      <c r="M3" s="24">
        <f t="shared" si="2"/>
        <v>468.01507417176049</v>
      </c>
      <c r="N3" s="24">
        <f t="shared" si="2"/>
        <v>466.6188004753464</v>
      </c>
      <c r="O3" s="24">
        <f t="shared" si="2"/>
        <v>514.83172686384319</v>
      </c>
      <c r="P3" s="24">
        <f t="shared" si="2"/>
        <v>833.73852054161227</v>
      </c>
      <c r="Q3" s="24">
        <f t="shared" si="2"/>
        <v>879.66717839706655</v>
      </c>
      <c r="R3" s="24">
        <f t="shared" si="2"/>
        <v>671.28455672447978</v>
      </c>
      <c r="S3" s="24">
        <f t="shared" si="2"/>
        <v>656.61690454729239</v>
      </c>
      <c r="T3" s="24">
        <f t="shared" si="2"/>
        <v>513.54941903229735</v>
      </c>
      <c r="U3" s="24">
        <f t="shared" si="2"/>
        <v>427.14984716705032</v>
      </c>
      <c r="V3" s="24">
        <f t="shared" si="2"/>
        <v>386.52163123781122</v>
      </c>
      <c r="W3" s="24">
        <f t="shared" si="2"/>
        <v>380.54574921138806</v>
      </c>
      <c r="X3" s="24">
        <f t="shared" ref="X3" si="3">SUM(X4,X8,X11)</f>
        <v>430.47501037462064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531.67749029481445</v>
      </c>
      <c r="F4" s="19">
        <f t="shared" si="5"/>
        <v>571.90198922406682</v>
      </c>
      <c r="G4" s="19">
        <f t="shared" si="5"/>
        <v>563.94802188494396</v>
      </c>
      <c r="H4" s="19">
        <f t="shared" si="5"/>
        <v>515.71821212486452</v>
      </c>
      <c r="I4" s="19">
        <f t="shared" si="5"/>
        <v>410.06364801683242</v>
      </c>
      <c r="J4" s="19">
        <f t="shared" si="5"/>
        <v>538.55411363074074</v>
      </c>
      <c r="K4" s="19">
        <f t="shared" si="5"/>
        <v>784.33819556956462</v>
      </c>
      <c r="L4" s="19">
        <f t="shared" si="5"/>
        <v>319.72116050884307</v>
      </c>
      <c r="M4" s="19">
        <f t="shared" si="5"/>
        <v>443.30199689993185</v>
      </c>
      <c r="N4" s="19">
        <f t="shared" si="5"/>
        <v>466.6188004753464</v>
      </c>
      <c r="O4" s="19">
        <f t="shared" si="5"/>
        <v>476.412948419077</v>
      </c>
      <c r="P4" s="19">
        <f t="shared" si="5"/>
        <v>724.76169823106966</v>
      </c>
      <c r="Q4" s="19">
        <f t="shared" si="5"/>
        <v>834.01975218050484</v>
      </c>
      <c r="R4" s="19">
        <f t="shared" si="5"/>
        <v>636.64433632573389</v>
      </c>
      <c r="S4" s="19">
        <f t="shared" si="5"/>
        <v>619.53082047462419</v>
      </c>
      <c r="T4" s="19">
        <f t="shared" si="5"/>
        <v>491.79248889197032</v>
      </c>
      <c r="U4" s="19">
        <f t="shared" si="5"/>
        <v>410.6735123132342</v>
      </c>
      <c r="V4" s="19">
        <f t="shared" si="5"/>
        <v>369.42965815714695</v>
      </c>
      <c r="W4" s="19">
        <f t="shared" si="5"/>
        <v>363.86366131355345</v>
      </c>
      <c r="X4" s="19">
        <f t="shared" ref="X4" si="6">SUM(X5:X7)</f>
        <v>416.13254207803004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208.41413257180989</v>
      </c>
      <c r="O5" s="8">
        <v>231.22878701503387</v>
      </c>
      <c r="P5" s="8">
        <v>454.02908855203344</v>
      </c>
      <c r="Q5" s="8">
        <v>289.18822191535219</v>
      </c>
      <c r="R5" s="8">
        <v>204.73724889229447</v>
      </c>
      <c r="S5" s="8">
        <v>108.14700397336431</v>
      </c>
      <c r="T5" s="8">
        <v>61.685919111783868</v>
      </c>
      <c r="U5" s="8">
        <v>83.933282963822322</v>
      </c>
      <c r="V5" s="8">
        <v>69.754593038997399</v>
      </c>
      <c r="W5" s="8">
        <v>52.287166028632953</v>
      </c>
      <c r="X5" s="8">
        <v>66.109232068238953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531.67749029481445</v>
      </c>
      <c r="F7" s="8">
        <v>571.90198922406682</v>
      </c>
      <c r="G7" s="8">
        <v>563.94802188494396</v>
      </c>
      <c r="H7" s="8">
        <v>515.71821212486452</v>
      </c>
      <c r="I7" s="8">
        <v>410.06364801683242</v>
      </c>
      <c r="J7" s="8">
        <v>538.55411363074074</v>
      </c>
      <c r="K7" s="8">
        <v>784.33819556956462</v>
      </c>
      <c r="L7" s="8">
        <v>319.72116050884307</v>
      </c>
      <c r="M7" s="8">
        <v>443.30199689993185</v>
      </c>
      <c r="N7" s="8">
        <v>258.20466790353652</v>
      </c>
      <c r="O7" s="8">
        <v>245.18416140404312</v>
      </c>
      <c r="P7" s="8">
        <v>270.73260967903616</v>
      </c>
      <c r="Q7" s="8">
        <v>544.83153026515265</v>
      </c>
      <c r="R7" s="8">
        <v>431.90708743343941</v>
      </c>
      <c r="S7" s="8">
        <v>511.3838165012599</v>
      </c>
      <c r="T7" s="8">
        <v>430.10656978018648</v>
      </c>
      <c r="U7" s="8">
        <v>326.74022934941189</v>
      </c>
      <c r="V7" s="8">
        <v>299.67506511814958</v>
      </c>
      <c r="W7" s="8">
        <v>311.5764952849205</v>
      </c>
      <c r="X7" s="8">
        <v>350.02331000979109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13.490397762257498</v>
      </c>
      <c r="P8" s="19">
        <f t="shared" si="7"/>
        <v>16.305317753667762</v>
      </c>
      <c r="Q8" s="19">
        <f t="shared" si="7"/>
        <v>13.675101392668887</v>
      </c>
      <c r="R8" s="19">
        <f t="shared" si="7"/>
        <v>3.8068776237211086</v>
      </c>
      <c r="S8" s="19">
        <f t="shared" si="7"/>
        <v>9.8479829603109188</v>
      </c>
      <c r="T8" s="19">
        <f t="shared" si="7"/>
        <v>5.4334807596845351</v>
      </c>
      <c r="U8" s="19">
        <f t="shared" si="7"/>
        <v>5.0082674287344116</v>
      </c>
      <c r="V8" s="19">
        <f t="shared" si="7"/>
        <v>4.6833638172479741</v>
      </c>
      <c r="W8" s="19">
        <f t="shared" si="7"/>
        <v>12.937121726429613</v>
      </c>
      <c r="X8" s="19">
        <f t="shared" si="7"/>
        <v>9.9261991839274106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13.490397762257498</v>
      </c>
      <c r="P10" s="8">
        <v>16.305317753667762</v>
      </c>
      <c r="Q10" s="8">
        <v>13.675101392668887</v>
      </c>
      <c r="R10" s="8">
        <v>3.8068776237211086</v>
      </c>
      <c r="S10" s="8">
        <v>9.8479829603109188</v>
      </c>
      <c r="T10" s="8">
        <v>5.4334807596845351</v>
      </c>
      <c r="U10" s="8">
        <v>5.0082674287344116</v>
      </c>
      <c r="V10" s="8">
        <v>4.6833638172479741</v>
      </c>
      <c r="W10" s="8">
        <v>12.937121726429613</v>
      </c>
      <c r="X10" s="8">
        <v>9.9261991839274106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200.17598287082788</v>
      </c>
      <c r="F11" s="19">
        <f t="shared" si="8"/>
        <v>172.18168520750385</v>
      </c>
      <c r="G11" s="19">
        <f t="shared" si="8"/>
        <v>190.89913583272909</v>
      </c>
      <c r="H11" s="19">
        <f t="shared" si="8"/>
        <v>191.82441861585966</v>
      </c>
      <c r="I11" s="19">
        <f t="shared" si="8"/>
        <v>141.21153087930526</v>
      </c>
      <c r="J11" s="19">
        <f t="shared" si="8"/>
        <v>170.07511035335841</v>
      </c>
      <c r="K11" s="19">
        <f t="shared" si="8"/>
        <v>171.48034995704595</v>
      </c>
      <c r="L11" s="19">
        <f t="shared" si="8"/>
        <v>58.929551426734569</v>
      </c>
      <c r="M11" s="19">
        <f t="shared" si="8"/>
        <v>24.713077271828652</v>
      </c>
      <c r="N11" s="19">
        <f t="shared" si="8"/>
        <v>0</v>
      </c>
      <c r="O11" s="19">
        <f t="shared" si="8"/>
        <v>24.928380682508688</v>
      </c>
      <c r="P11" s="19">
        <f t="shared" si="8"/>
        <v>92.671504556874837</v>
      </c>
      <c r="Q11" s="19">
        <f t="shared" si="8"/>
        <v>31.972324823892837</v>
      </c>
      <c r="R11" s="19">
        <f t="shared" si="8"/>
        <v>30.833342775024818</v>
      </c>
      <c r="S11" s="19">
        <f t="shared" si="8"/>
        <v>27.238101112357345</v>
      </c>
      <c r="T11" s="19">
        <f t="shared" si="8"/>
        <v>16.323449380642476</v>
      </c>
      <c r="U11" s="19">
        <f t="shared" si="8"/>
        <v>11.468067425081699</v>
      </c>
      <c r="V11" s="19">
        <f t="shared" si="8"/>
        <v>12.40860926341629</v>
      </c>
      <c r="W11" s="19">
        <f t="shared" si="8"/>
        <v>3.7449661714050242</v>
      </c>
      <c r="X11" s="19">
        <f t="shared" si="8"/>
        <v>4.4162691126632163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8.406812084965372</v>
      </c>
      <c r="P12" s="8">
        <v>4.4340058886653333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200.17598287082788</v>
      </c>
      <c r="F13" s="8">
        <v>172.18168520750385</v>
      </c>
      <c r="G13" s="8">
        <v>190.89913583272909</v>
      </c>
      <c r="H13" s="8">
        <v>191.82441861585966</v>
      </c>
      <c r="I13" s="8">
        <v>141.21153087930526</v>
      </c>
      <c r="J13" s="8">
        <v>170.07511035335841</v>
      </c>
      <c r="K13" s="8">
        <v>171.48034995704595</v>
      </c>
      <c r="L13" s="8">
        <v>58.929551426734569</v>
      </c>
      <c r="M13" s="8">
        <v>24.713077271828652</v>
      </c>
      <c r="N13" s="8">
        <v>0</v>
      </c>
      <c r="O13" s="8">
        <v>10.298363719598923</v>
      </c>
      <c r="P13" s="8">
        <v>82.767112282898452</v>
      </c>
      <c r="Q13" s="8">
        <v>23.861512200646025</v>
      </c>
      <c r="R13" s="8">
        <v>29.227715294786865</v>
      </c>
      <c r="S13" s="8">
        <v>22.911495260545866</v>
      </c>
      <c r="T13" s="8">
        <v>9.7749047143144487</v>
      </c>
      <c r="U13" s="8">
        <v>8.3816458264637443</v>
      </c>
      <c r="V13" s="8">
        <v>8.1134210656527994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6.2232048779443945</v>
      </c>
      <c r="P16" s="8">
        <v>5.4703863853110395</v>
      </c>
      <c r="Q16" s="8">
        <v>8.1108126232468116</v>
      </c>
      <c r="R16" s="8">
        <v>1.6056274802379544</v>
      </c>
      <c r="S16" s="8">
        <v>4.3266058518114798</v>
      </c>
      <c r="T16" s="8">
        <v>6.5485446663280262</v>
      </c>
      <c r="U16" s="8">
        <v>3.0864215986179557</v>
      </c>
      <c r="V16" s="8">
        <v>4.2951881977634905</v>
      </c>
      <c r="W16" s="8">
        <v>3.7449661714050242</v>
      </c>
      <c r="X16" s="8">
        <v>4.4162691126632163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1783.2133447048923</v>
      </c>
      <c r="D26" s="27">
        <f t="shared" si="11"/>
        <v>2174.3253376298776</v>
      </c>
      <c r="E26" s="27">
        <f t="shared" si="11"/>
        <v>1310.5865994606024</v>
      </c>
      <c r="F26" s="27">
        <f t="shared" si="11"/>
        <v>877.75267178393983</v>
      </c>
      <c r="G26" s="27">
        <f t="shared" si="11"/>
        <v>790.08385047334832</v>
      </c>
      <c r="H26" s="27">
        <f t="shared" si="11"/>
        <v>716.69642727552377</v>
      </c>
      <c r="I26" s="27">
        <f t="shared" si="11"/>
        <v>551.39037180813057</v>
      </c>
      <c r="J26" s="27">
        <f t="shared" si="11"/>
        <v>520.49117175083074</v>
      </c>
      <c r="K26" s="27">
        <f t="shared" si="11"/>
        <v>434.40705362695388</v>
      </c>
      <c r="L26" s="27">
        <f t="shared" si="11"/>
        <v>446.07205319629566</v>
      </c>
      <c r="M26" s="27">
        <f t="shared" si="11"/>
        <v>463.65340763676454</v>
      </c>
      <c r="N26" s="27">
        <f t="shared" si="11"/>
        <v>643.04765410209177</v>
      </c>
      <c r="O26" s="27">
        <f t="shared" si="11"/>
        <v>644.22789879671529</v>
      </c>
      <c r="P26" s="27">
        <f t="shared" si="11"/>
        <v>546.23506250649939</v>
      </c>
      <c r="Q26" s="27">
        <f t="shared" si="11"/>
        <v>633.67769439230369</v>
      </c>
      <c r="R26" s="27">
        <f t="shared" si="11"/>
        <v>441.29671400786134</v>
      </c>
      <c r="S26" s="27">
        <f t="shared" si="11"/>
        <v>290.10144810807066</v>
      </c>
      <c r="T26" s="27">
        <f t="shared" si="11"/>
        <v>113.56675767141937</v>
      </c>
      <c r="U26" s="27">
        <f t="shared" si="11"/>
        <v>104.06462123235882</v>
      </c>
      <c r="V26" s="27">
        <f t="shared" si="11"/>
        <v>152.93694779459653</v>
      </c>
      <c r="W26" s="27">
        <f t="shared" si="11"/>
        <v>231.08567480679068</v>
      </c>
      <c r="X26" s="27">
        <f t="shared" si="11"/>
        <v>104.25949884480025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1783.2133447048923</v>
      </c>
      <c r="D33" s="19">
        <f t="shared" si="13"/>
        <v>2174.3253376298776</v>
      </c>
      <c r="E33" s="19">
        <f t="shared" si="13"/>
        <v>1310.5865994606024</v>
      </c>
      <c r="F33" s="19">
        <f t="shared" si="13"/>
        <v>877.75267178393983</v>
      </c>
      <c r="G33" s="19">
        <f t="shared" si="13"/>
        <v>790.08385047334832</v>
      </c>
      <c r="H33" s="19">
        <f t="shared" si="13"/>
        <v>716.69642727552377</v>
      </c>
      <c r="I33" s="19">
        <f t="shared" si="13"/>
        <v>551.39037180813057</v>
      </c>
      <c r="J33" s="19">
        <f t="shared" si="13"/>
        <v>520.49117175083074</v>
      </c>
      <c r="K33" s="19">
        <f t="shared" si="13"/>
        <v>434.40705362695388</v>
      </c>
      <c r="L33" s="19">
        <f t="shared" si="13"/>
        <v>446.07205319629566</v>
      </c>
      <c r="M33" s="19">
        <f t="shared" si="13"/>
        <v>463.65340763676454</v>
      </c>
      <c r="N33" s="19">
        <f t="shared" si="13"/>
        <v>643.04765410209177</v>
      </c>
      <c r="O33" s="19">
        <f t="shared" si="13"/>
        <v>644.22789879671529</v>
      </c>
      <c r="P33" s="19">
        <f t="shared" si="13"/>
        <v>546.23506250649939</v>
      </c>
      <c r="Q33" s="19">
        <f t="shared" si="13"/>
        <v>633.67769439230369</v>
      </c>
      <c r="R33" s="19">
        <f t="shared" si="13"/>
        <v>441.29671400786134</v>
      </c>
      <c r="S33" s="19">
        <f t="shared" si="13"/>
        <v>290.10144810807066</v>
      </c>
      <c r="T33" s="19">
        <f t="shared" si="13"/>
        <v>113.56675767141937</v>
      </c>
      <c r="U33" s="19">
        <f t="shared" si="13"/>
        <v>104.06462123235882</v>
      </c>
      <c r="V33" s="19">
        <f t="shared" si="13"/>
        <v>152.93694779459653</v>
      </c>
      <c r="W33" s="19">
        <f t="shared" si="13"/>
        <v>231.08567480679068</v>
      </c>
      <c r="X33" s="19">
        <f t="shared" si="13"/>
        <v>104.25949884480025</v>
      </c>
    </row>
    <row r="34" spans="1:24" ht="11.25" customHeight="1" x14ac:dyDescent="0.2">
      <c r="A34" s="28" t="s">
        <v>54</v>
      </c>
      <c r="B34" s="7" t="s">
        <v>55</v>
      </c>
      <c r="C34" s="8">
        <v>317.98299045225832</v>
      </c>
      <c r="D34" s="8">
        <v>456.39924613476944</v>
      </c>
      <c r="E34" s="8">
        <v>286.73945903230361</v>
      </c>
      <c r="F34" s="8">
        <v>94.395383566767663</v>
      </c>
      <c r="G34" s="8">
        <v>59.423830968750167</v>
      </c>
      <c r="H34" s="8">
        <v>42.364925530715922</v>
      </c>
      <c r="I34" s="8">
        <v>24.810067692810939</v>
      </c>
      <c r="J34" s="8">
        <v>29.644503035084135</v>
      </c>
      <c r="K34" s="8">
        <v>33.360217875946162</v>
      </c>
      <c r="L34" s="8">
        <v>42.04280246749952</v>
      </c>
      <c r="M34" s="8">
        <v>26.225511659356787</v>
      </c>
      <c r="N34" s="8">
        <v>41.793964845300309</v>
      </c>
      <c r="O34" s="8">
        <v>38.416896496849908</v>
      </c>
      <c r="P34" s="8">
        <v>38.865813237080395</v>
      </c>
      <c r="Q34" s="8">
        <v>137.04483061737051</v>
      </c>
      <c r="R34" s="8">
        <v>122.37875027165705</v>
      </c>
      <c r="S34" s="8">
        <v>45.791956035647608</v>
      </c>
      <c r="T34" s="8">
        <v>44.380642471545364</v>
      </c>
      <c r="U34" s="8">
        <v>45.197320250372854</v>
      </c>
      <c r="V34" s="8">
        <v>87.683666917692832</v>
      </c>
      <c r="W34" s="8">
        <v>133.49443217641681</v>
      </c>
      <c r="X34" s="8">
        <v>33.132833707167315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777.40603461966737</v>
      </c>
      <c r="D36" s="8">
        <v>995.19766614497973</v>
      </c>
      <c r="E36" s="8">
        <v>509.43297163952707</v>
      </c>
      <c r="F36" s="8">
        <v>272.41162799811053</v>
      </c>
      <c r="G36" s="8">
        <v>177.66643470331024</v>
      </c>
      <c r="H36" s="8">
        <v>212.79884384724991</v>
      </c>
      <c r="I36" s="8">
        <v>151.50779097443856</v>
      </c>
      <c r="J36" s="8">
        <v>90.439395851467779</v>
      </c>
      <c r="K36" s="8">
        <v>127.04396761671828</v>
      </c>
      <c r="L36" s="8">
        <v>95.56771228659305</v>
      </c>
      <c r="M36" s="8">
        <v>104.15025925354142</v>
      </c>
      <c r="N36" s="8">
        <v>131.41525564128185</v>
      </c>
      <c r="O36" s="8">
        <v>212.37598550521366</v>
      </c>
      <c r="P36" s="8">
        <v>146.59153039851978</v>
      </c>
      <c r="Q36" s="8">
        <v>151.71003916544117</v>
      </c>
      <c r="R36" s="8">
        <v>38.613460856249482</v>
      </c>
      <c r="S36" s="8">
        <v>52.718661799224236</v>
      </c>
      <c r="T36" s="8">
        <v>36.103374599066299</v>
      </c>
      <c r="U36" s="8">
        <v>27.425905561350405</v>
      </c>
      <c r="V36" s="8">
        <v>28.10525959853814</v>
      </c>
      <c r="W36" s="8">
        <v>35.012581664169893</v>
      </c>
      <c r="X36" s="8">
        <v>36.852201901050272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28.747085712010556</v>
      </c>
      <c r="O43" s="8">
        <v>25.449420836915692</v>
      </c>
      <c r="P43" s="8">
        <v>23.742881866119074</v>
      </c>
      <c r="Q43" s="8">
        <v>27.159484503172255</v>
      </c>
      <c r="R43" s="8">
        <v>21.163466887311603</v>
      </c>
      <c r="S43" s="8">
        <v>25.335713202776002</v>
      </c>
      <c r="T43" s="8">
        <v>15.924339528964516</v>
      </c>
      <c r="U43" s="8">
        <v>15.025284773862097</v>
      </c>
      <c r="V43" s="8">
        <v>15.657833309117221</v>
      </c>
      <c r="W43" s="8">
        <v>24.533845765432208</v>
      </c>
      <c r="X43" s="8">
        <v>19.437032471647282</v>
      </c>
    </row>
    <row r="44" spans="1:24" ht="11.25" customHeight="1" x14ac:dyDescent="0.2">
      <c r="A44" s="28" t="s">
        <v>74</v>
      </c>
      <c r="B44" s="7" t="s">
        <v>75</v>
      </c>
      <c r="C44" s="8">
        <v>681.23934331924079</v>
      </c>
      <c r="D44" s="8">
        <v>722.7284253501283</v>
      </c>
      <c r="E44" s="8">
        <v>514.41416878877169</v>
      </c>
      <c r="F44" s="8">
        <v>510.94566021906166</v>
      </c>
      <c r="G44" s="8">
        <v>552.99358480128797</v>
      </c>
      <c r="H44" s="8">
        <v>461.5326578975579</v>
      </c>
      <c r="I44" s="8">
        <v>375.07251314088109</v>
      </c>
      <c r="J44" s="8">
        <v>400.40727286427887</v>
      </c>
      <c r="K44" s="8">
        <v>274.00286813428943</v>
      </c>
      <c r="L44" s="8">
        <v>308.46153844220305</v>
      </c>
      <c r="M44" s="8">
        <v>333.27763672386635</v>
      </c>
      <c r="N44" s="8">
        <v>437.46892212538148</v>
      </c>
      <c r="O44" s="8">
        <v>364.88408316853827</v>
      </c>
      <c r="P44" s="8">
        <v>334.10856519919349</v>
      </c>
      <c r="Q44" s="8">
        <v>314.39789915794069</v>
      </c>
      <c r="R44" s="8">
        <v>247.12402835318673</v>
      </c>
      <c r="S44" s="8">
        <v>150.94033215016995</v>
      </c>
      <c r="T44" s="8">
        <v>5.3486028778772576</v>
      </c>
      <c r="U44" s="8">
        <v>9.7516593026547742</v>
      </c>
      <c r="V44" s="8">
        <v>14.781628650268351</v>
      </c>
      <c r="W44" s="8">
        <v>33.825369984286972</v>
      </c>
      <c r="X44" s="8">
        <v>14.837430764935375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6.5849763137258055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3.6224257781176967</v>
      </c>
      <c r="O48" s="8">
        <v>3.1015127891977428</v>
      </c>
      <c r="P48" s="8">
        <v>2.926271805586623</v>
      </c>
      <c r="Q48" s="8">
        <v>3.3654409483790539</v>
      </c>
      <c r="R48" s="8">
        <v>12.01700763945651</v>
      </c>
      <c r="S48" s="8">
        <v>15.314784920252876</v>
      </c>
      <c r="T48" s="8">
        <v>11.809798193965952</v>
      </c>
      <c r="U48" s="8">
        <v>6.664451344118695</v>
      </c>
      <c r="V48" s="8">
        <v>6.7085593189799946</v>
      </c>
      <c r="W48" s="8">
        <v>4.2194452164848162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3705.6377503174995</v>
      </c>
      <c r="D51" s="27">
        <v>3787.0313699815852</v>
      </c>
      <c r="E51" s="27">
        <v>3112.5518428549808</v>
      </c>
      <c r="F51" s="27">
        <v>3723.0643654843334</v>
      </c>
      <c r="G51" s="27">
        <v>2638.7206386095122</v>
      </c>
      <c r="H51" s="27">
        <v>2306.2730877152658</v>
      </c>
      <c r="I51" s="27">
        <v>1255.7640402850188</v>
      </c>
      <c r="J51" s="27">
        <v>1564.5655375202023</v>
      </c>
      <c r="K51" s="27">
        <v>2006.7606869458484</v>
      </c>
      <c r="L51" s="27">
        <v>1235.6188264029479</v>
      </c>
      <c r="M51" s="27">
        <v>755.56530397564745</v>
      </c>
      <c r="N51" s="27">
        <v>4818.8545522268114</v>
      </c>
      <c r="O51" s="27">
        <v>4689.4321487479328</v>
      </c>
      <c r="P51" s="27">
        <v>3942.836553354834</v>
      </c>
      <c r="Q51" s="27">
        <v>4047.3026078855569</v>
      </c>
      <c r="R51" s="27">
        <v>3241.0999935776235</v>
      </c>
      <c r="S51" s="27">
        <v>3599.0836788950915</v>
      </c>
      <c r="T51" s="27">
        <v>2249.01097515328</v>
      </c>
      <c r="U51" s="27">
        <v>1984.2201584099389</v>
      </c>
      <c r="V51" s="27">
        <v>2182.7894956741993</v>
      </c>
      <c r="W51" s="27">
        <v>2937.6530008203504</v>
      </c>
      <c r="X51" s="27">
        <v>2452.5731602896858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47.481134831895339</v>
      </c>
      <c r="O52" s="27">
        <f t="shared" si="14"/>
        <v>48.386145132945416</v>
      </c>
      <c r="P52" s="27">
        <f t="shared" si="14"/>
        <v>25.180980458353574</v>
      </c>
      <c r="Q52" s="27">
        <f t="shared" si="14"/>
        <v>22.257881473494706</v>
      </c>
      <c r="R52" s="27">
        <f t="shared" si="14"/>
        <v>13.892627968427329</v>
      </c>
      <c r="S52" s="27">
        <f t="shared" si="14"/>
        <v>19.047071555962582</v>
      </c>
      <c r="T52" s="27">
        <f t="shared" si="14"/>
        <v>24.529106432103053</v>
      </c>
      <c r="U52" s="27">
        <f t="shared" si="14"/>
        <v>25.177653582973068</v>
      </c>
      <c r="V52" s="27">
        <f t="shared" si="14"/>
        <v>28.466025334147211</v>
      </c>
      <c r="W52" s="27">
        <f t="shared" si="14"/>
        <v>34.978497803329525</v>
      </c>
      <c r="X52" s="27">
        <f t="shared" si="14"/>
        <v>30.496697674217554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47.481134831895339</v>
      </c>
      <c r="O53" s="8">
        <v>48.386145132945416</v>
      </c>
      <c r="P53" s="8">
        <v>25.180980458353574</v>
      </c>
      <c r="Q53" s="8">
        <v>22.257881473494706</v>
      </c>
      <c r="R53" s="8">
        <v>13.892627968427329</v>
      </c>
      <c r="S53" s="8">
        <v>19.047071555962582</v>
      </c>
      <c r="T53" s="8">
        <v>24.529106432103053</v>
      </c>
      <c r="U53" s="8">
        <v>25.170909679941364</v>
      </c>
      <c r="V53" s="8">
        <v>28.46012268726961</v>
      </c>
      <c r="W53" s="8">
        <v>34.973826920919315</v>
      </c>
      <c r="X53" s="8">
        <v>30.496697674217554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6.7439030317051505E-3</v>
      </c>
      <c r="V54" s="45">
        <v>5.902646877602012E-3</v>
      </c>
      <c r="W54" s="45">
        <v>4.6708824102063744E-3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36.888265343536993</v>
      </c>
      <c r="I61" s="49">
        <f t="shared" si="15"/>
        <v>8.2395357193936665</v>
      </c>
      <c r="J61" s="49">
        <f t="shared" si="15"/>
        <v>108.68307656476718</v>
      </c>
      <c r="K61" s="49">
        <f t="shared" si="15"/>
        <v>127.49277535286899</v>
      </c>
      <c r="L61" s="49">
        <f t="shared" si="15"/>
        <v>60.055028025758133</v>
      </c>
      <c r="M61" s="49">
        <f t="shared" si="15"/>
        <v>68.312302316461398</v>
      </c>
      <c r="N61" s="49">
        <f t="shared" si="15"/>
        <v>94.88463358187748</v>
      </c>
      <c r="O61" s="49">
        <f t="shared" si="15"/>
        <v>80.501142526601654</v>
      </c>
      <c r="P61" s="49">
        <f t="shared" si="15"/>
        <v>171.42835788752271</v>
      </c>
      <c r="Q61" s="49">
        <f t="shared" si="15"/>
        <v>220.53602207681246</v>
      </c>
      <c r="R61" s="49">
        <f t="shared" si="15"/>
        <v>202.35500062712649</v>
      </c>
      <c r="S61" s="49">
        <f t="shared" si="15"/>
        <v>299.13496227812715</v>
      </c>
      <c r="T61" s="49">
        <f t="shared" si="15"/>
        <v>137.09637242242431</v>
      </c>
      <c r="U61" s="49">
        <f t="shared" si="15"/>
        <v>100.3865828475097</v>
      </c>
      <c r="V61" s="49">
        <f t="shared" si="15"/>
        <v>132.15367603176307</v>
      </c>
      <c r="W61" s="49">
        <f t="shared" si="15"/>
        <v>259.88130246058387</v>
      </c>
      <c r="X61" s="49">
        <f t="shared" si="15"/>
        <v>209.74409229184644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36.888265343536993</v>
      </c>
      <c r="I62" s="52">
        <v>8.2395357193936665</v>
      </c>
      <c r="J62" s="52">
        <v>108.68307656476718</v>
      </c>
      <c r="K62" s="52">
        <v>127.49277535286899</v>
      </c>
      <c r="L62" s="52">
        <v>59.939092206086968</v>
      </c>
      <c r="M62" s="52">
        <v>68.177946023199397</v>
      </c>
      <c r="N62" s="52">
        <v>94.88463358187748</v>
      </c>
      <c r="O62" s="52">
        <v>80.25744798085897</v>
      </c>
      <c r="P62" s="52">
        <v>171.11573678645615</v>
      </c>
      <c r="Q62" s="52">
        <v>195.29710528165455</v>
      </c>
      <c r="R62" s="52">
        <v>191.72466225741559</v>
      </c>
      <c r="S62" s="52">
        <v>282.18843224021384</v>
      </c>
      <c r="T62" s="52">
        <v>136.07248734712829</v>
      </c>
      <c r="U62" s="52">
        <v>95.335705756555384</v>
      </c>
      <c r="V62" s="52">
        <v>125.50774683974541</v>
      </c>
      <c r="W62" s="52">
        <v>249.31224278734717</v>
      </c>
      <c r="X62" s="52">
        <v>203.14605465997425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0.11593581967116416</v>
      </c>
      <c r="M64" s="52">
        <v>0.1343562932620061</v>
      </c>
      <c r="N64" s="52">
        <v>0</v>
      </c>
      <c r="O64" s="52">
        <v>0.24369454574268826</v>
      </c>
      <c r="P64" s="52">
        <v>0.31262110106654173</v>
      </c>
      <c r="Q64" s="52">
        <v>2.2599992312544361</v>
      </c>
      <c r="R64" s="52">
        <v>1.7231575748746262</v>
      </c>
      <c r="S64" s="52">
        <v>1.4638150939126546</v>
      </c>
      <c r="T64" s="52">
        <v>0.90958544096805982</v>
      </c>
      <c r="U64" s="52">
        <v>0.96508894992997396</v>
      </c>
      <c r="V64" s="52">
        <v>1.931877313805878</v>
      </c>
      <c r="W64" s="52">
        <v>10.297419893369726</v>
      </c>
      <c r="X64" s="52">
        <v>6.106866402065644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5.7205897835234673E-3</v>
      </c>
      <c r="V65" s="52">
        <v>4.9640946605286574E-3</v>
      </c>
      <c r="W65" s="52">
        <v>3.8948238222266673E-3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0.11672030843021688</v>
      </c>
      <c r="T69" s="52">
        <v>0.11429963432796102</v>
      </c>
      <c r="U69" s="52">
        <v>0.1402934839769488</v>
      </c>
      <c r="V69" s="52">
        <v>0.1655953653690275</v>
      </c>
      <c r="W69" s="52">
        <v>0.26774495604474535</v>
      </c>
      <c r="X69" s="52">
        <v>0.49117122980654349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22.978917563903483</v>
      </c>
      <c r="R72" s="55">
        <v>8.9071807948362665</v>
      </c>
      <c r="S72" s="55">
        <v>15.365994635570413</v>
      </c>
      <c r="T72" s="55">
        <v>0</v>
      </c>
      <c r="U72" s="55">
        <v>3.9397740672638752</v>
      </c>
      <c r="V72" s="55">
        <v>4.5434924181822289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847.06127388219852</v>
      </c>
      <c r="D2" s="21">
        <f t="shared" ref="D2:X2" si="0">SUM(D3,D17,D22,D25,D26,D51,D52)</f>
        <v>1001.0439774294191</v>
      </c>
      <c r="E2" s="21">
        <f t="shared" si="0"/>
        <v>1022.2478610018674</v>
      </c>
      <c r="F2" s="21">
        <f t="shared" si="0"/>
        <v>1123.3012138752861</v>
      </c>
      <c r="G2" s="21">
        <f t="shared" si="0"/>
        <v>998.27349102572998</v>
      </c>
      <c r="H2" s="21">
        <f t="shared" si="0"/>
        <v>962.54409797809978</v>
      </c>
      <c r="I2" s="21">
        <f t="shared" si="0"/>
        <v>940.30704832794652</v>
      </c>
      <c r="J2" s="21">
        <f t="shared" si="0"/>
        <v>908.68139734633814</v>
      </c>
      <c r="K2" s="21">
        <f t="shared" si="0"/>
        <v>761.07442602793799</v>
      </c>
      <c r="L2" s="21">
        <f t="shared" si="0"/>
        <v>633.02798584451921</v>
      </c>
      <c r="M2" s="21">
        <f t="shared" si="0"/>
        <v>553.24891541751231</v>
      </c>
      <c r="N2" s="21">
        <f t="shared" si="0"/>
        <v>978.02651960569631</v>
      </c>
      <c r="O2" s="21">
        <f t="shared" si="0"/>
        <v>957.54024296419868</v>
      </c>
      <c r="P2" s="21">
        <f t="shared" si="0"/>
        <v>976.78087630943378</v>
      </c>
      <c r="Q2" s="21">
        <f t="shared" si="0"/>
        <v>907.91825011988283</v>
      </c>
      <c r="R2" s="21">
        <f t="shared" si="0"/>
        <v>898.80883434988584</v>
      </c>
      <c r="S2" s="21">
        <f t="shared" si="0"/>
        <v>706.85512362084364</v>
      </c>
      <c r="T2" s="21">
        <f t="shared" si="0"/>
        <v>682.20522448258885</v>
      </c>
      <c r="U2" s="21">
        <f t="shared" si="0"/>
        <v>827.73870915121995</v>
      </c>
      <c r="V2" s="21">
        <f t="shared" si="0"/>
        <v>957.42169681146117</v>
      </c>
      <c r="W2" s="21">
        <f t="shared" si="0"/>
        <v>836.87072975476565</v>
      </c>
      <c r="X2" s="21">
        <f t="shared" si="0"/>
        <v>722.53543187155822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131.98455847918572</v>
      </c>
      <c r="F3" s="24">
        <f t="shared" si="2"/>
        <v>140.06041073504628</v>
      </c>
      <c r="G3" s="24">
        <f t="shared" si="2"/>
        <v>164.33998751485987</v>
      </c>
      <c r="H3" s="24">
        <f t="shared" si="2"/>
        <v>168.00943180267677</v>
      </c>
      <c r="I3" s="24">
        <f t="shared" si="2"/>
        <v>207.02676210264192</v>
      </c>
      <c r="J3" s="24">
        <f t="shared" si="2"/>
        <v>215.45047770024283</v>
      </c>
      <c r="K3" s="24">
        <f t="shared" si="2"/>
        <v>201.60146690507901</v>
      </c>
      <c r="L3" s="24">
        <f t="shared" si="2"/>
        <v>110.81720484887163</v>
      </c>
      <c r="M3" s="24">
        <f t="shared" si="2"/>
        <v>149.12225258200755</v>
      </c>
      <c r="N3" s="24">
        <f t="shared" si="2"/>
        <v>66.026454537903959</v>
      </c>
      <c r="O3" s="24">
        <f t="shared" si="2"/>
        <v>72.266931639721278</v>
      </c>
      <c r="P3" s="24">
        <f t="shared" si="2"/>
        <v>132.00953139537847</v>
      </c>
      <c r="Q3" s="24">
        <f t="shared" si="2"/>
        <v>124.60739782725217</v>
      </c>
      <c r="R3" s="24">
        <f t="shared" si="2"/>
        <v>120.18243218750391</v>
      </c>
      <c r="S3" s="24">
        <f t="shared" si="2"/>
        <v>87.79429628359118</v>
      </c>
      <c r="T3" s="24">
        <f t="shared" si="2"/>
        <v>104.89897360058495</v>
      </c>
      <c r="U3" s="24">
        <f t="shared" si="2"/>
        <v>120.89229036635847</v>
      </c>
      <c r="V3" s="24">
        <f t="shared" si="2"/>
        <v>116.3261973324739</v>
      </c>
      <c r="W3" s="24">
        <f t="shared" si="2"/>
        <v>76.769195144539722</v>
      </c>
      <c r="X3" s="24">
        <f t="shared" ref="X3" si="3">SUM(X4,X8,X11)</f>
        <v>89.149808246514169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95.884246482219197</v>
      </c>
      <c r="F4" s="19">
        <f t="shared" si="5"/>
        <v>107.65029560970329</v>
      </c>
      <c r="G4" s="19">
        <f t="shared" si="5"/>
        <v>122.77877703855032</v>
      </c>
      <c r="H4" s="19">
        <f t="shared" si="5"/>
        <v>122.45979256215541</v>
      </c>
      <c r="I4" s="19">
        <f t="shared" si="5"/>
        <v>153.99595801667073</v>
      </c>
      <c r="J4" s="19">
        <f t="shared" si="5"/>
        <v>163.74111752943676</v>
      </c>
      <c r="K4" s="19">
        <f t="shared" si="5"/>
        <v>165.43279215134743</v>
      </c>
      <c r="L4" s="19">
        <f t="shared" si="5"/>
        <v>93.570681955182664</v>
      </c>
      <c r="M4" s="19">
        <f t="shared" si="5"/>
        <v>141.24799819494518</v>
      </c>
      <c r="N4" s="19">
        <f t="shared" si="5"/>
        <v>66.026454537903959</v>
      </c>
      <c r="O4" s="19">
        <f t="shared" si="5"/>
        <v>66.874087549745866</v>
      </c>
      <c r="P4" s="19">
        <f t="shared" si="5"/>
        <v>114.7547460019595</v>
      </c>
      <c r="Q4" s="19">
        <f t="shared" si="5"/>
        <v>118.14130799459301</v>
      </c>
      <c r="R4" s="19">
        <f t="shared" si="5"/>
        <v>113.98067185006003</v>
      </c>
      <c r="S4" s="19">
        <f t="shared" si="5"/>
        <v>82.835626120630877</v>
      </c>
      <c r="T4" s="19">
        <f t="shared" si="5"/>
        <v>100.45484503994803</v>
      </c>
      <c r="U4" s="19">
        <f t="shared" si="5"/>
        <v>116.22914493734486</v>
      </c>
      <c r="V4" s="19">
        <f t="shared" si="5"/>
        <v>111.1822569351009</v>
      </c>
      <c r="W4" s="19">
        <f t="shared" si="5"/>
        <v>73.40384297886402</v>
      </c>
      <c r="X4" s="19">
        <f t="shared" ref="X4" si="6">SUM(X5:X7)</f>
        <v>86.179535251317446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29.490552535155171</v>
      </c>
      <c r="O5" s="8">
        <v>32.457585794378303</v>
      </c>
      <c r="P5" s="8">
        <v>71.888446728704679</v>
      </c>
      <c r="Q5" s="8">
        <v>40.964347312383637</v>
      </c>
      <c r="R5" s="8">
        <v>36.654828842358484</v>
      </c>
      <c r="S5" s="8">
        <v>14.460014725887106</v>
      </c>
      <c r="T5" s="8">
        <v>12.600130310006026</v>
      </c>
      <c r="U5" s="8">
        <v>23.754864675149651</v>
      </c>
      <c r="V5" s="8">
        <v>20.993098183704046</v>
      </c>
      <c r="W5" s="8">
        <v>10.548123742612939</v>
      </c>
      <c r="X5" s="8">
        <v>13.690981404655483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95.884246482219197</v>
      </c>
      <c r="F7" s="8">
        <v>107.65029560970329</v>
      </c>
      <c r="G7" s="8">
        <v>122.77877703855032</v>
      </c>
      <c r="H7" s="8">
        <v>122.45979256215541</v>
      </c>
      <c r="I7" s="8">
        <v>153.99595801667073</v>
      </c>
      <c r="J7" s="8">
        <v>163.74111752943676</v>
      </c>
      <c r="K7" s="8">
        <v>165.43279215134743</v>
      </c>
      <c r="L7" s="8">
        <v>93.570681955182664</v>
      </c>
      <c r="M7" s="8">
        <v>141.24799819494518</v>
      </c>
      <c r="N7" s="8">
        <v>36.535902002748784</v>
      </c>
      <c r="O7" s="8">
        <v>34.416501755367563</v>
      </c>
      <c r="P7" s="8">
        <v>42.866299273254825</v>
      </c>
      <c r="Q7" s="8">
        <v>77.176960682209369</v>
      </c>
      <c r="R7" s="8">
        <v>77.32584300770155</v>
      </c>
      <c r="S7" s="8">
        <v>68.375611394743771</v>
      </c>
      <c r="T7" s="8">
        <v>87.854714729942003</v>
      </c>
      <c r="U7" s="8">
        <v>92.474280262195208</v>
      </c>
      <c r="V7" s="8">
        <v>90.189158751396846</v>
      </c>
      <c r="W7" s="8">
        <v>62.855719236251076</v>
      </c>
      <c r="X7" s="8">
        <v>72.488553846661958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1.893647189959496</v>
      </c>
      <c r="P8" s="19">
        <f t="shared" si="7"/>
        <v>2.5816935440576136</v>
      </c>
      <c r="Q8" s="19">
        <f t="shared" si="7"/>
        <v>1.9371176297260206</v>
      </c>
      <c r="R8" s="19">
        <f t="shared" si="7"/>
        <v>0.68155867325690822</v>
      </c>
      <c r="S8" s="19">
        <f t="shared" si="7"/>
        <v>1.3167445550452197</v>
      </c>
      <c r="T8" s="19">
        <f t="shared" si="7"/>
        <v>1.1098572671807245</v>
      </c>
      <c r="U8" s="19">
        <f t="shared" si="7"/>
        <v>1.4174438414118209</v>
      </c>
      <c r="V8" s="19">
        <f t="shared" si="7"/>
        <v>1.4094887829182419</v>
      </c>
      <c r="W8" s="19">
        <f t="shared" si="7"/>
        <v>2.609863398771656</v>
      </c>
      <c r="X8" s="19">
        <f t="shared" si="7"/>
        <v>2.0556797317775404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1.893647189959496</v>
      </c>
      <c r="P10" s="8">
        <v>2.5816935440576136</v>
      </c>
      <c r="Q10" s="8">
        <v>1.9371176297260206</v>
      </c>
      <c r="R10" s="8">
        <v>0.68155867325690822</v>
      </c>
      <c r="S10" s="8">
        <v>1.3167445550452197</v>
      </c>
      <c r="T10" s="8">
        <v>1.1098572671807245</v>
      </c>
      <c r="U10" s="8">
        <v>1.4174438414118209</v>
      </c>
      <c r="V10" s="8">
        <v>1.4094887829182419</v>
      </c>
      <c r="W10" s="8">
        <v>2.609863398771656</v>
      </c>
      <c r="X10" s="8">
        <v>2.0556797317775404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36.100311996966532</v>
      </c>
      <c r="F11" s="19">
        <f t="shared" si="8"/>
        <v>32.410115125342983</v>
      </c>
      <c r="G11" s="19">
        <f t="shared" si="8"/>
        <v>41.561210476309547</v>
      </c>
      <c r="H11" s="19">
        <f t="shared" si="8"/>
        <v>45.549639240521344</v>
      </c>
      <c r="I11" s="19">
        <f t="shared" si="8"/>
        <v>53.030804085971198</v>
      </c>
      <c r="J11" s="19">
        <f t="shared" si="8"/>
        <v>51.709360170806065</v>
      </c>
      <c r="K11" s="19">
        <f t="shared" si="8"/>
        <v>36.168674753731594</v>
      </c>
      <c r="L11" s="19">
        <f t="shared" si="8"/>
        <v>17.246522893688955</v>
      </c>
      <c r="M11" s="19">
        <f t="shared" si="8"/>
        <v>7.874254387062364</v>
      </c>
      <c r="N11" s="19">
        <f t="shared" si="8"/>
        <v>0</v>
      </c>
      <c r="O11" s="19">
        <f t="shared" si="8"/>
        <v>3.4991969000159218</v>
      </c>
      <c r="P11" s="19">
        <f t="shared" si="8"/>
        <v>14.673091849361359</v>
      </c>
      <c r="Q11" s="19">
        <f t="shared" si="8"/>
        <v>4.5289722029331436</v>
      </c>
      <c r="R11" s="19">
        <f t="shared" si="8"/>
        <v>5.5202016641869669</v>
      </c>
      <c r="S11" s="19">
        <f t="shared" si="8"/>
        <v>3.6419256079150792</v>
      </c>
      <c r="T11" s="19">
        <f t="shared" si="8"/>
        <v>3.3342712934562035</v>
      </c>
      <c r="U11" s="19">
        <f t="shared" si="8"/>
        <v>3.2457015876017823</v>
      </c>
      <c r="V11" s="19">
        <f t="shared" si="8"/>
        <v>3.7344516144547484</v>
      </c>
      <c r="W11" s="19">
        <f t="shared" si="8"/>
        <v>0.75548876690405697</v>
      </c>
      <c r="X11" s="19">
        <f t="shared" si="8"/>
        <v>0.91459326341917835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1.1800642473086143</v>
      </c>
      <c r="P12" s="8">
        <v>0.7020558906008294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36.100311996966532</v>
      </c>
      <c r="F13" s="8">
        <v>32.410115125342983</v>
      </c>
      <c r="G13" s="8">
        <v>41.561210476309547</v>
      </c>
      <c r="H13" s="8">
        <v>45.549639240521344</v>
      </c>
      <c r="I13" s="8">
        <v>53.030804085971198</v>
      </c>
      <c r="J13" s="8">
        <v>51.709360170806065</v>
      </c>
      <c r="K13" s="8">
        <v>36.168674753731594</v>
      </c>
      <c r="L13" s="8">
        <v>17.246522893688955</v>
      </c>
      <c r="M13" s="8">
        <v>7.874254387062364</v>
      </c>
      <c r="N13" s="8">
        <v>0</v>
      </c>
      <c r="O13" s="8">
        <v>1.4455813581241601</v>
      </c>
      <c r="P13" s="8">
        <v>13.104885330614607</v>
      </c>
      <c r="Q13" s="8">
        <v>3.3800521567301502</v>
      </c>
      <c r="R13" s="8">
        <v>5.232740536370061</v>
      </c>
      <c r="S13" s="8">
        <v>3.0634279886401892</v>
      </c>
      <c r="T13" s="8">
        <v>1.9966480996264515</v>
      </c>
      <c r="U13" s="8">
        <v>2.3721800855627095</v>
      </c>
      <c r="V13" s="8">
        <v>2.441786807382829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0.8735512945831474</v>
      </c>
      <c r="P16" s="8">
        <v>0.86615062814592159</v>
      </c>
      <c r="Q16" s="8">
        <v>1.1489200462029929</v>
      </c>
      <c r="R16" s="8">
        <v>0.28746112781690591</v>
      </c>
      <c r="S16" s="8">
        <v>0.57849761927489007</v>
      </c>
      <c r="T16" s="8">
        <v>1.3376231938297518</v>
      </c>
      <c r="U16" s="8">
        <v>0.87352150203907275</v>
      </c>
      <c r="V16" s="8">
        <v>1.2926648070719191</v>
      </c>
      <c r="W16" s="8">
        <v>0.75548876690405697</v>
      </c>
      <c r="X16" s="8">
        <v>0.91459326341917835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249.72753212556358</v>
      </c>
      <c r="D26" s="27">
        <f t="shared" si="11"/>
        <v>328.23153904269498</v>
      </c>
      <c r="E26" s="27">
        <f t="shared" si="11"/>
        <v>235.79028599861749</v>
      </c>
      <c r="F26" s="27">
        <f t="shared" si="11"/>
        <v>165.03258439830313</v>
      </c>
      <c r="G26" s="27">
        <f t="shared" si="11"/>
        <v>171.8760632031354</v>
      </c>
      <c r="H26" s="27">
        <f t="shared" si="11"/>
        <v>170.07844762242107</v>
      </c>
      <c r="I26" s="27">
        <f t="shared" si="11"/>
        <v>206.97589148197466</v>
      </c>
      <c r="J26" s="27">
        <f t="shared" si="11"/>
        <v>158.15580436778987</v>
      </c>
      <c r="K26" s="27">
        <f t="shared" si="11"/>
        <v>91.553735668259989</v>
      </c>
      <c r="L26" s="27">
        <f t="shared" si="11"/>
        <v>130.42801285000706</v>
      </c>
      <c r="M26" s="27">
        <f t="shared" si="11"/>
        <v>147.65527339077312</v>
      </c>
      <c r="N26" s="27">
        <f t="shared" si="11"/>
        <v>91.113299761408371</v>
      </c>
      <c r="O26" s="27">
        <f t="shared" si="11"/>
        <v>90.538153764712789</v>
      </c>
      <c r="P26" s="27">
        <f t="shared" si="11"/>
        <v>86.605241182700453</v>
      </c>
      <c r="Q26" s="27">
        <f t="shared" si="11"/>
        <v>89.717144966882699</v>
      </c>
      <c r="R26" s="27">
        <f t="shared" si="11"/>
        <v>78.894301616047386</v>
      </c>
      <c r="S26" s="27">
        <f t="shared" si="11"/>
        <v>38.853828555297326</v>
      </c>
      <c r="T26" s="27">
        <f t="shared" si="11"/>
        <v>23.204995915909961</v>
      </c>
      <c r="U26" s="27">
        <f t="shared" si="11"/>
        <v>29.466715878459247</v>
      </c>
      <c r="V26" s="27">
        <f t="shared" si="11"/>
        <v>45.87892683651134</v>
      </c>
      <c r="W26" s="27">
        <f t="shared" si="11"/>
        <v>46.48174980072281</v>
      </c>
      <c r="X26" s="27">
        <f t="shared" si="11"/>
        <v>21.692283223658368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249.72753212556358</v>
      </c>
      <c r="D33" s="19">
        <f t="shared" si="13"/>
        <v>328.23153904269498</v>
      </c>
      <c r="E33" s="19">
        <f t="shared" si="13"/>
        <v>235.79028599861749</v>
      </c>
      <c r="F33" s="19">
        <f t="shared" si="13"/>
        <v>165.03258439830313</v>
      </c>
      <c r="G33" s="19">
        <f t="shared" si="13"/>
        <v>171.8760632031354</v>
      </c>
      <c r="H33" s="19">
        <f t="shared" si="13"/>
        <v>170.07844762242107</v>
      </c>
      <c r="I33" s="19">
        <f t="shared" si="13"/>
        <v>206.97589148197466</v>
      </c>
      <c r="J33" s="19">
        <f t="shared" si="13"/>
        <v>158.15580436778987</v>
      </c>
      <c r="K33" s="19">
        <f t="shared" si="13"/>
        <v>91.553735668259989</v>
      </c>
      <c r="L33" s="19">
        <f t="shared" si="13"/>
        <v>130.42801285000706</v>
      </c>
      <c r="M33" s="19">
        <f t="shared" si="13"/>
        <v>147.65527339077312</v>
      </c>
      <c r="N33" s="19">
        <f t="shared" si="13"/>
        <v>91.113299761408371</v>
      </c>
      <c r="O33" s="19">
        <f t="shared" si="13"/>
        <v>90.538153764712789</v>
      </c>
      <c r="P33" s="19">
        <f t="shared" si="13"/>
        <v>86.605241182700453</v>
      </c>
      <c r="Q33" s="19">
        <f t="shared" si="13"/>
        <v>89.717144966882699</v>
      </c>
      <c r="R33" s="19">
        <f t="shared" si="13"/>
        <v>78.894301616047386</v>
      </c>
      <c r="S33" s="19">
        <f t="shared" si="13"/>
        <v>38.853828555297326</v>
      </c>
      <c r="T33" s="19">
        <f t="shared" si="13"/>
        <v>23.204995915909961</v>
      </c>
      <c r="U33" s="19">
        <f t="shared" si="13"/>
        <v>29.466715878459247</v>
      </c>
      <c r="V33" s="19">
        <f t="shared" si="13"/>
        <v>45.87892683651134</v>
      </c>
      <c r="W33" s="19">
        <f t="shared" si="13"/>
        <v>46.48174980072281</v>
      </c>
      <c r="X33" s="19">
        <f t="shared" si="13"/>
        <v>21.692283223658368</v>
      </c>
    </row>
    <row r="34" spans="1:24" ht="11.25" customHeight="1" x14ac:dyDescent="0.2">
      <c r="A34" s="28" t="s">
        <v>54</v>
      </c>
      <c r="B34" s="7" t="s">
        <v>55</v>
      </c>
      <c r="C34" s="8">
        <v>44.135598625068504</v>
      </c>
      <c r="D34" s="8">
        <v>68.288918061256439</v>
      </c>
      <c r="E34" s="8">
        <v>51.146750462616673</v>
      </c>
      <c r="F34" s="8">
        <v>17.579620020599535</v>
      </c>
      <c r="G34" s="8">
        <v>12.80192845239705</v>
      </c>
      <c r="H34" s="8">
        <v>9.9551595935659076</v>
      </c>
      <c r="I34" s="8">
        <v>9.2230821385339645</v>
      </c>
      <c r="J34" s="8">
        <v>8.9195808631925306</v>
      </c>
      <c r="K34" s="8">
        <v>6.9648450640312705</v>
      </c>
      <c r="L34" s="8">
        <v>12.183438545425521</v>
      </c>
      <c r="M34" s="8">
        <v>8.2789225204594725</v>
      </c>
      <c r="N34" s="8">
        <v>5.8438719092799722</v>
      </c>
      <c r="O34" s="8">
        <v>5.3286449572174863</v>
      </c>
      <c r="P34" s="8">
        <v>6.079578192343857</v>
      </c>
      <c r="Q34" s="8">
        <v>19.176066604447449</v>
      </c>
      <c r="R34" s="8">
        <v>21.632612631159358</v>
      </c>
      <c r="S34" s="8">
        <v>6.0439352997276048</v>
      </c>
      <c r="T34" s="8">
        <v>8.9453146722916745</v>
      </c>
      <c r="U34" s="8">
        <v>12.624381746715313</v>
      </c>
      <c r="V34" s="8">
        <v>26.034090875925187</v>
      </c>
      <c r="W34" s="8">
        <v>26.567163146314702</v>
      </c>
      <c r="X34" s="8">
        <v>6.7685498061720688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109.08605632648559</v>
      </c>
      <c r="D36" s="8">
        <v>150.58522657816758</v>
      </c>
      <c r="E36" s="8">
        <v>91.872606063815894</v>
      </c>
      <c r="F36" s="8">
        <v>51.276604792552561</v>
      </c>
      <c r="G36" s="8">
        <v>38.680280322221392</v>
      </c>
      <c r="H36" s="8">
        <v>50.530118313315079</v>
      </c>
      <c r="I36" s="8">
        <v>56.897478064528265</v>
      </c>
      <c r="J36" s="8">
        <v>27.497046945889583</v>
      </c>
      <c r="K36" s="8">
        <v>26.79614279597455</v>
      </c>
      <c r="L36" s="8">
        <v>27.969171628556833</v>
      </c>
      <c r="M36" s="8">
        <v>33.185087669181115</v>
      </c>
      <c r="N36" s="8">
        <v>18.595228896364542</v>
      </c>
      <c r="O36" s="8">
        <v>29.811217968085142</v>
      </c>
      <c r="P36" s="8">
        <v>23.210489569162384</v>
      </c>
      <c r="Q36" s="8">
        <v>21.490165449986939</v>
      </c>
      <c r="R36" s="8">
        <v>6.9131035332096022</v>
      </c>
      <c r="S36" s="8">
        <v>7.0488557050881946</v>
      </c>
      <c r="T36" s="8">
        <v>7.3745715574868687</v>
      </c>
      <c r="U36" s="8">
        <v>7.7621016621514549</v>
      </c>
      <c r="V36" s="8">
        <v>8.4584605618836335</v>
      </c>
      <c r="W36" s="8">
        <v>7.063244616083483</v>
      </c>
      <c r="X36" s="8">
        <v>7.6319569168053931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4.2659372476400605</v>
      </c>
      <c r="O43" s="8">
        <v>3.7493128692259177</v>
      </c>
      <c r="P43" s="8">
        <v>3.9565354214837916</v>
      </c>
      <c r="Q43" s="8">
        <v>4.0446309580002424</v>
      </c>
      <c r="R43" s="8">
        <v>3.9808835532967328</v>
      </c>
      <c r="S43" s="8">
        <v>3.5579040268787727</v>
      </c>
      <c r="T43" s="8">
        <v>3.4122195503577482</v>
      </c>
      <c r="U43" s="8">
        <v>4.4588152491787643</v>
      </c>
      <c r="V43" s="8">
        <v>4.9459149283476362</v>
      </c>
      <c r="W43" s="8">
        <v>5.1878733618698645</v>
      </c>
      <c r="X43" s="8">
        <v>4.2189985793474643</v>
      </c>
    </row>
    <row r="44" spans="1:24" ht="11.25" customHeight="1" x14ac:dyDescent="0.2">
      <c r="A44" s="28" t="s">
        <v>74</v>
      </c>
      <c r="B44" s="7" t="s">
        <v>75</v>
      </c>
      <c r="C44" s="8">
        <v>95.591891582752496</v>
      </c>
      <c r="D44" s="8">
        <v>109.35739440327096</v>
      </c>
      <c r="E44" s="8">
        <v>92.770929472184903</v>
      </c>
      <c r="F44" s="8">
        <v>96.176359585151047</v>
      </c>
      <c r="G44" s="8">
        <v>120.39385442851696</v>
      </c>
      <c r="H44" s="8">
        <v>109.59316971554009</v>
      </c>
      <c r="I44" s="8">
        <v>140.85533127891242</v>
      </c>
      <c r="J44" s="8">
        <v>121.73917655870777</v>
      </c>
      <c r="K44" s="8">
        <v>57.79274780825417</v>
      </c>
      <c r="L44" s="8">
        <v>90.275402676024711</v>
      </c>
      <c r="M44" s="8">
        <v>106.19126320113253</v>
      </c>
      <c r="N44" s="8">
        <v>61.90175335634261</v>
      </c>
      <c r="O44" s="8">
        <v>51.218780270969788</v>
      </c>
      <c r="P44" s="8">
        <v>52.900896432704137</v>
      </c>
      <c r="Q44" s="8">
        <v>44.535370943148152</v>
      </c>
      <c r="R44" s="8">
        <v>44.243482859757847</v>
      </c>
      <c r="S44" s="8">
        <v>20.181783548615961</v>
      </c>
      <c r="T44" s="8">
        <v>1.092519884734158</v>
      </c>
      <c r="U44" s="8">
        <v>2.7599223920810534</v>
      </c>
      <c r="V44" s="8">
        <v>4.4486272236819078</v>
      </c>
      <c r="W44" s="8">
        <v>6.8237430967006398</v>
      </c>
      <c r="X44" s="8">
        <v>3.0727779213334432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0.91398559125702794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0.50650835178118048</v>
      </c>
      <c r="O48" s="8">
        <v>0.43019769921443962</v>
      </c>
      <c r="P48" s="8">
        <v>0.45774156700629365</v>
      </c>
      <c r="Q48" s="8">
        <v>0.47091101129991536</v>
      </c>
      <c r="R48" s="8">
        <v>2.1242190386238327</v>
      </c>
      <c r="S48" s="8">
        <v>2.0213499749867871</v>
      </c>
      <c r="T48" s="8">
        <v>2.3803702510395137</v>
      </c>
      <c r="U48" s="8">
        <v>1.861494828332666</v>
      </c>
      <c r="V48" s="8">
        <v>1.9918332466729767</v>
      </c>
      <c r="W48" s="8">
        <v>0.83972557975412421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597.33374175663494</v>
      </c>
      <c r="D51" s="27">
        <v>672.81243838672412</v>
      </c>
      <c r="E51" s="27">
        <v>654.47301652406418</v>
      </c>
      <c r="F51" s="27">
        <v>818.20821874193666</v>
      </c>
      <c r="G51" s="27">
        <v>662.05744030773474</v>
      </c>
      <c r="H51" s="27">
        <v>624.45621855300192</v>
      </c>
      <c r="I51" s="27">
        <v>526.30439474332991</v>
      </c>
      <c r="J51" s="27">
        <v>535.07511527830547</v>
      </c>
      <c r="K51" s="27">
        <v>467.91922345459903</v>
      </c>
      <c r="L51" s="27">
        <v>391.78276814564055</v>
      </c>
      <c r="M51" s="27">
        <v>256.47138944473164</v>
      </c>
      <c r="N51" s="27">
        <v>814.24768066600791</v>
      </c>
      <c r="O51" s="27">
        <v>788.02372035965129</v>
      </c>
      <c r="P51" s="27">
        <v>754.22717316729847</v>
      </c>
      <c r="Q51" s="27">
        <v>690.47926210598405</v>
      </c>
      <c r="R51" s="27">
        <v>697.27633237904513</v>
      </c>
      <c r="S51" s="27">
        <v>577.69303611034741</v>
      </c>
      <c r="T51" s="27">
        <v>549.15719459549484</v>
      </c>
      <c r="U51" s="27">
        <v>670.34715521204237</v>
      </c>
      <c r="V51" s="27">
        <v>786.76474670411483</v>
      </c>
      <c r="W51" s="27">
        <v>706.65859966789367</v>
      </c>
      <c r="X51" s="27">
        <v>605.4633143506087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6.6390846403760078</v>
      </c>
      <c r="O52" s="27">
        <f t="shared" si="14"/>
        <v>6.7114372001133606</v>
      </c>
      <c r="P52" s="27">
        <f t="shared" si="14"/>
        <v>3.9389305640563865</v>
      </c>
      <c r="Q52" s="27">
        <f t="shared" si="14"/>
        <v>3.1144452197639625</v>
      </c>
      <c r="R52" s="27">
        <f t="shared" si="14"/>
        <v>2.4557681672894365</v>
      </c>
      <c r="S52" s="27">
        <f t="shared" si="14"/>
        <v>2.5139626716077181</v>
      </c>
      <c r="T52" s="27">
        <f t="shared" si="14"/>
        <v>4.944060370599118</v>
      </c>
      <c r="U52" s="27">
        <f t="shared" si="14"/>
        <v>7.0325476943599163</v>
      </c>
      <c r="V52" s="27">
        <f t="shared" si="14"/>
        <v>8.4518259383611642</v>
      </c>
      <c r="W52" s="27">
        <f t="shared" si="14"/>
        <v>6.9611851416094694</v>
      </c>
      <c r="X52" s="27">
        <f t="shared" si="14"/>
        <v>6.2300260507769627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6.6390846403760078</v>
      </c>
      <c r="O53" s="8">
        <v>6.7114372001133606</v>
      </c>
      <c r="P53" s="8">
        <v>3.9389305640563865</v>
      </c>
      <c r="Q53" s="8">
        <v>3.1144452197639625</v>
      </c>
      <c r="R53" s="8">
        <v>2.4557681672894365</v>
      </c>
      <c r="S53" s="8">
        <v>2.5139626716077181</v>
      </c>
      <c r="T53" s="8">
        <v>4.944060370599118</v>
      </c>
      <c r="U53" s="8">
        <v>7.0306640073213167</v>
      </c>
      <c r="V53" s="8">
        <v>8.4500733879647001</v>
      </c>
      <c r="W53" s="8">
        <v>6.960255574038702</v>
      </c>
      <c r="X53" s="8">
        <v>6.2300260507769627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1.8836870385999084E-3</v>
      </c>
      <c r="V54" s="45">
        <v>1.7525503964636226E-3</v>
      </c>
      <c r="W54" s="45">
        <v>9.295675707673937E-4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8.668221742971431</v>
      </c>
      <c r="I61" s="49">
        <f t="shared" si="15"/>
        <v>3.0630273026370074</v>
      </c>
      <c r="J61" s="49">
        <f t="shared" si="15"/>
        <v>32.70108757541648</v>
      </c>
      <c r="K61" s="49">
        <f t="shared" si="15"/>
        <v>26.61755478990235</v>
      </c>
      <c r="L61" s="49">
        <f t="shared" si="15"/>
        <v>17.406302799057663</v>
      </c>
      <c r="M61" s="49">
        <f t="shared" si="15"/>
        <v>21.568158092876761</v>
      </c>
      <c r="N61" s="49">
        <f t="shared" si="15"/>
        <v>13.267313758431543</v>
      </c>
      <c r="O61" s="49">
        <f t="shared" si="15"/>
        <v>11.173121624421956</v>
      </c>
      <c r="P61" s="49">
        <f t="shared" si="15"/>
        <v>26.826551324835563</v>
      </c>
      <c r="Q61" s="49">
        <f t="shared" si="15"/>
        <v>31.134661160059075</v>
      </c>
      <c r="R61" s="49">
        <f t="shared" si="15"/>
        <v>35.936899706467912</v>
      </c>
      <c r="S61" s="49">
        <f t="shared" si="15"/>
        <v>39.654360058301684</v>
      </c>
      <c r="T61" s="49">
        <f t="shared" si="15"/>
        <v>27.673216336651169</v>
      </c>
      <c r="U61" s="49">
        <f t="shared" si="15"/>
        <v>28.167306740821317</v>
      </c>
      <c r="V61" s="49">
        <f t="shared" si="15"/>
        <v>39.449691671412218</v>
      </c>
      <c r="W61" s="49">
        <f t="shared" si="15"/>
        <v>52.150901944433301</v>
      </c>
      <c r="X61" s="49">
        <f t="shared" si="15"/>
        <v>43.113953297171001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8.668221742971431</v>
      </c>
      <c r="I62" s="52">
        <v>3.0630273026370074</v>
      </c>
      <c r="J62" s="52">
        <v>32.70108757541648</v>
      </c>
      <c r="K62" s="52">
        <v>26.61755478990235</v>
      </c>
      <c r="L62" s="52">
        <v>17.369542549547521</v>
      </c>
      <c r="M62" s="52">
        <v>21.522551783227236</v>
      </c>
      <c r="N62" s="52">
        <v>13.267313758431543</v>
      </c>
      <c r="O62" s="52">
        <v>11.132170593150764</v>
      </c>
      <c r="P62" s="52">
        <v>26.766749878303564</v>
      </c>
      <c r="Q62" s="52">
        <v>27.327045330100248</v>
      </c>
      <c r="R62" s="52">
        <v>33.890731366743609</v>
      </c>
      <c r="S62" s="52">
        <v>37.245157762287313</v>
      </c>
      <c r="T62" s="52">
        <v>27.42662453212354</v>
      </c>
      <c r="U62" s="52">
        <v>26.628887219333546</v>
      </c>
      <c r="V62" s="52">
        <v>37.264409686762654</v>
      </c>
      <c r="W62" s="52">
        <v>49.61644407574915</v>
      </c>
      <c r="X62" s="52">
        <v>41.499746174621563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3.6760249510143048E-2</v>
      </c>
      <c r="M64" s="52">
        <v>4.5606309649524557E-2</v>
      </c>
      <c r="N64" s="52">
        <v>0</v>
      </c>
      <c r="O64" s="52">
        <v>4.0951031271191742E-2</v>
      </c>
      <c r="P64" s="52">
        <v>5.980144653200048E-2</v>
      </c>
      <c r="Q64" s="52">
        <v>0.38556113855096724</v>
      </c>
      <c r="R64" s="52">
        <v>0.37071271984838655</v>
      </c>
      <c r="S64" s="52">
        <v>0.23495863429498329</v>
      </c>
      <c r="T64" s="52">
        <v>0.22210002286577657</v>
      </c>
      <c r="U64" s="52">
        <v>0.32604478357410027</v>
      </c>
      <c r="V64" s="52">
        <v>0.69632594827493666</v>
      </c>
      <c r="W64" s="52">
        <v>2.477065984310912</v>
      </c>
      <c r="X64" s="52">
        <v>1.5075935886268588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1.5978582102544885E-3</v>
      </c>
      <c r="V65" s="52">
        <v>1.4738855713026849E-3</v>
      </c>
      <c r="W65" s="52">
        <v>7.7512161536823037E-4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1.6391078161434963E-2</v>
      </c>
      <c r="T69" s="52">
        <v>2.4491781661852771E-2</v>
      </c>
      <c r="U69" s="52">
        <v>4.163267020436287E-2</v>
      </c>
      <c r="V69" s="52">
        <v>5.2307402529758448E-2</v>
      </c>
      <c r="W69" s="52">
        <v>5.6616762757866056E-2</v>
      </c>
      <c r="X69" s="52">
        <v>0.10661353392257474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3.4220546914078565</v>
      </c>
      <c r="R72" s="55">
        <v>1.6754556198759225</v>
      </c>
      <c r="S72" s="55">
        <v>2.1578525835579563</v>
      </c>
      <c r="T72" s="55">
        <v>0</v>
      </c>
      <c r="U72" s="55">
        <v>1.1691442094990558</v>
      </c>
      <c r="V72" s="55">
        <v>1.4351747482735673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8744.7856698010091</v>
      </c>
      <c r="D2" s="21">
        <f t="shared" ref="D2:X2" si="0">SUM(D3,D17,D22,D25,D26,D51,D52)</f>
        <v>10496.600640361194</v>
      </c>
      <c r="E2" s="21">
        <f t="shared" si="0"/>
        <v>10688.779790641023</v>
      </c>
      <c r="F2" s="21">
        <f t="shared" si="0"/>
        <v>10380.236651281119</v>
      </c>
      <c r="G2" s="21">
        <f t="shared" si="0"/>
        <v>10357.160717881365</v>
      </c>
      <c r="H2" s="21">
        <f t="shared" si="0"/>
        <v>9927.272141281308</v>
      </c>
      <c r="I2" s="21">
        <f t="shared" si="0"/>
        <v>10094.649932881288</v>
      </c>
      <c r="J2" s="21">
        <f t="shared" si="0"/>
        <v>9742.6754888411597</v>
      </c>
      <c r="K2" s="21">
        <f t="shared" si="0"/>
        <v>9557.1269686819414</v>
      </c>
      <c r="L2" s="21">
        <f t="shared" si="0"/>
        <v>8422.9498083619237</v>
      </c>
      <c r="M2" s="21">
        <f t="shared" si="0"/>
        <v>8564.7174894017935</v>
      </c>
      <c r="N2" s="21">
        <f t="shared" si="0"/>
        <v>10863.348090121623</v>
      </c>
      <c r="O2" s="21">
        <f t="shared" si="0"/>
        <v>10442.083627801478</v>
      </c>
      <c r="P2" s="21">
        <f t="shared" si="0"/>
        <v>10038.996712079672</v>
      </c>
      <c r="Q2" s="21">
        <f t="shared" si="0"/>
        <v>9808.596864603187</v>
      </c>
      <c r="R2" s="21">
        <f t="shared" si="0"/>
        <v>9319.8367039434779</v>
      </c>
      <c r="S2" s="21">
        <f t="shared" si="0"/>
        <v>9747.875898360282</v>
      </c>
      <c r="T2" s="21">
        <f t="shared" si="0"/>
        <v>8635.2371733606888</v>
      </c>
      <c r="U2" s="21">
        <f t="shared" si="0"/>
        <v>9299.2194565206737</v>
      </c>
      <c r="V2" s="21">
        <f t="shared" si="0"/>
        <v>9385.8339780006827</v>
      </c>
      <c r="W2" s="21">
        <f t="shared" si="0"/>
        <v>8644.9549868120866</v>
      </c>
      <c r="X2" s="21">
        <f t="shared" si="0"/>
        <v>9502.3944144010238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656.16371352100805</v>
      </c>
      <c r="D3" s="24">
        <f t="shared" ref="D3:W3" si="2">SUM(D4,D8,D11)</f>
        <v>609.87616128119453</v>
      </c>
      <c r="E3" s="24">
        <f t="shared" si="2"/>
        <v>828.87208560102692</v>
      </c>
      <c r="F3" s="24">
        <f t="shared" si="2"/>
        <v>902.88241488111998</v>
      </c>
      <c r="G3" s="24">
        <f t="shared" si="2"/>
        <v>828.68884776136269</v>
      </c>
      <c r="H3" s="24">
        <f t="shared" si="2"/>
        <v>984.49382880130622</v>
      </c>
      <c r="I3" s="24">
        <f t="shared" si="2"/>
        <v>1052.8263770412882</v>
      </c>
      <c r="J3" s="24">
        <f t="shared" si="2"/>
        <v>1538.5318387211576</v>
      </c>
      <c r="K3" s="24">
        <f t="shared" si="2"/>
        <v>1413.4849941619414</v>
      </c>
      <c r="L3" s="24">
        <f t="shared" si="2"/>
        <v>1612.1760328819223</v>
      </c>
      <c r="M3" s="24">
        <f t="shared" si="2"/>
        <v>1672.3708905617923</v>
      </c>
      <c r="N3" s="24">
        <f t="shared" si="2"/>
        <v>1950.5123956816228</v>
      </c>
      <c r="O3" s="24">
        <f t="shared" si="2"/>
        <v>2064.757957921478</v>
      </c>
      <c r="P3" s="24">
        <f t="shared" si="2"/>
        <v>1141.9033053596695</v>
      </c>
      <c r="Q3" s="24">
        <f t="shared" si="2"/>
        <v>1050.7655066397292</v>
      </c>
      <c r="R3" s="24">
        <f t="shared" si="2"/>
        <v>1075.3798356002462</v>
      </c>
      <c r="S3" s="24">
        <f t="shared" si="2"/>
        <v>1080.4396658402809</v>
      </c>
      <c r="T3" s="24">
        <f t="shared" si="2"/>
        <v>879.14495736068852</v>
      </c>
      <c r="U3" s="24">
        <f t="shared" si="2"/>
        <v>1070.6725584006729</v>
      </c>
      <c r="V3" s="24">
        <f t="shared" si="2"/>
        <v>1005.7178498406805</v>
      </c>
      <c r="W3" s="24">
        <f t="shared" si="2"/>
        <v>832.36980600070387</v>
      </c>
      <c r="X3" s="24">
        <f t="shared" ref="X3" si="3">SUM(X4,X8,X11)</f>
        <v>1022.6498695210221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494.37971352000005</v>
      </c>
      <c r="D4" s="19">
        <f t="shared" ref="D4:W4" si="5">SUM(D5:D7)</f>
        <v>418.13207567999984</v>
      </c>
      <c r="E4" s="19">
        <f t="shared" si="5"/>
        <v>664.09200000000021</v>
      </c>
      <c r="F4" s="19">
        <f t="shared" si="5"/>
        <v>723.12228647999996</v>
      </c>
      <c r="G4" s="19">
        <f t="shared" si="5"/>
        <v>609.98076216000004</v>
      </c>
      <c r="H4" s="19">
        <f t="shared" si="5"/>
        <v>774.77399999999966</v>
      </c>
      <c r="I4" s="19">
        <f t="shared" si="5"/>
        <v>846.1022486400002</v>
      </c>
      <c r="J4" s="19">
        <f t="shared" si="5"/>
        <v>1352.7799243200002</v>
      </c>
      <c r="K4" s="19">
        <f t="shared" si="5"/>
        <v>1101.9009513600001</v>
      </c>
      <c r="L4" s="19">
        <f t="shared" si="5"/>
        <v>1303.5880756799997</v>
      </c>
      <c r="M4" s="19">
        <f t="shared" si="5"/>
        <v>1384.7547621600002</v>
      </c>
      <c r="N4" s="19">
        <f t="shared" si="5"/>
        <v>1602.4141504800004</v>
      </c>
      <c r="O4" s="19">
        <f t="shared" si="5"/>
        <v>1652.12875872</v>
      </c>
      <c r="P4" s="19">
        <f t="shared" si="5"/>
        <v>862.95043295999994</v>
      </c>
      <c r="Q4" s="19">
        <f t="shared" si="5"/>
        <v>774.69022223999968</v>
      </c>
      <c r="R4" s="19">
        <f t="shared" si="5"/>
        <v>873.00682920000008</v>
      </c>
      <c r="S4" s="19">
        <f t="shared" si="5"/>
        <v>897.54383663999999</v>
      </c>
      <c r="T4" s="19">
        <f t="shared" si="5"/>
        <v>714.12571296000033</v>
      </c>
      <c r="U4" s="19">
        <f t="shared" si="5"/>
        <v>885.95492040000022</v>
      </c>
      <c r="V4" s="19">
        <f t="shared" si="5"/>
        <v>815.62042584000005</v>
      </c>
      <c r="W4" s="19">
        <f t="shared" si="5"/>
        <v>719.45343360000038</v>
      </c>
      <c r="X4" s="19">
        <f t="shared" ref="X4" si="6">SUM(X5:X7)</f>
        <v>858.56776631999981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672.68535048000012</v>
      </c>
      <c r="O5" s="8">
        <f>FC_IND_NMM_CM_E!O5+FC_IND_NMM_CR_E!O5+FC_IND_NMM_GL_E!O5</f>
        <v>801.10712087999991</v>
      </c>
      <c r="P5" s="8">
        <f>FC_IND_NMM_CM_E!P5+FC_IND_NMM_CR_E!P5+FC_IND_NMM_GL_E!P5</f>
        <v>513.68708159999994</v>
      </c>
      <c r="Q5" s="8">
        <f>FC_IND_NMM_CM_E!Q5+FC_IND_NMM_CR_E!Q5+FC_IND_NMM_GL_E!Q5</f>
        <v>238.49757359999995</v>
      </c>
      <c r="R5" s="8">
        <f>FC_IND_NMM_CM_E!R5+FC_IND_NMM_CR_E!R5+FC_IND_NMM_GL_E!R5</f>
        <v>250.72810487999999</v>
      </c>
      <c r="S5" s="8">
        <f>FC_IND_NMM_CM_E!S5+FC_IND_NMM_CR_E!S5+FC_IND_NMM_GL_E!S5</f>
        <v>149.82528528000003</v>
      </c>
      <c r="T5" s="8">
        <f>FC_IND_NMM_CM_E!T5+FC_IND_NMM_CR_E!T5+FC_IND_NMM_GL_E!T5</f>
        <v>86.317656480000011</v>
      </c>
      <c r="U5" s="8">
        <f>FC_IND_NMM_CM_E!U5+FC_IND_NMM_CR_E!U5+FC_IND_NMM_GL_E!U5</f>
        <v>173.07906263999996</v>
      </c>
      <c r="V5" s="8">
        <f>FC_IND_NMM_CM_E!V5+FC_IND_NMM_CR_E!V5+FC_IND_NMM_GL_E!V5</f>
        <v>148.83766127999999</v>
      </c>
      <c r="W5" s="8">
        <f>FC_IND_NMM_CM_E!W5+FC_IND_NMM_CR_E!W5+FC_IND_NMM_GL_E!W5</f>
        <v>96.5794104</v>
      </c>
      <c r="X5" s="8">
        <f>FC_IND_NMM_CM_E!X5+FC_IND_NMM_CR_E!X5+FC_IND_NMM_GL_E!X5</f>
        <v>129.91376375999997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494.37971352000005</v>
      </c>
      <c r="D7" s="8">
        <f>FC_IND_NMM_CM_E!D7+FC_IND_NMM_CR_E!D7+FC_IND_NMM_GL_E!D7</f>
        <v>418.13207567999984</v>
      </c>
      <c r="E7" s="8">
        <f>FC_IND_NMM_CM_E!E7+FC_IND_NMM_CR_E!E7+FC_IND_NMM_GL_E!E7</f>
        <v>664.09200000000021</v>
      </c>
      <c r="F7" s="8">
        <f>FC_IND_NMM_CM_E!F7+FC_IND_NMM_CR_E!F7+FC_IND_NMM_GL_E!F7</f>
        <v>723.12228647999996</v>
      </c>
      <c r="G7" s="8">
        <f>FC_IND_NMM_CM_E!G7+FC_IND_NMM_CR_E!G7+FC_IND_NMM_GL_E!G7</f>
        <v>609.98076216000004</v>
      </c>
      <c r="H7" s="8">
        <f>FC_IND_NMM_CM_E!H7+FC_IND_NMM_CR_E!H7+FC_IND_NMM_GL_E!H7</f>
        <v>774.77399999999966</v>
      </c>
      <c r="I7" s="8">
        <f>FC_IND_NMM_CM_E!I7+FC_IND_NMM_CR_E!I7+FC_IND_NMM_GL_E!I7</f>
        <v>846.1022486400002</v>
      </c>
      <c r="J7" s="8">
        <f>FC_IND_NMM_CM_E!J7+FC_IND_NMM_CR_E!J7+FC_IND_NMM_GL_E!J7</f>
        <v>1352.7799243200002</v>
      </c>
      <c r="K7" s="8">
        <f>FC_IND_NMM_CM_E!K7+FC_IND_NMM_CR_E!K7+FC_IND_NMM_GL_E!K7</f>
        <v>1101.9009513600001</v>
      </c>
      <c r="L7" s="8">
        <f>FC_IND_NMM_CM_E!L7+FC_IND_NMM_CR_E!L7+FC_IND_NMM_GL_E!L7</f>
        <v>1303.5880756799997</v>
      </c>
      <c r="M7" s="8">
        <f>FC_IND_NMM_CM_E!M7+FC_IND_NMM_CR_E!M7+FC_IND_NMM_GL_E!M7</f>
        <v>1384.7547621600002</v>
      </c>
      <c r="N7" s="8">
        <f>FC_IND_NMM_CM_E!N7+FC_IND_NMM_CR_E!N7+FC_IND_NMM_GL_E!N7</f>
        <v>929.72880000000021</v>
      </c>
      <c r="O7" s="8">
        <f>FC_IND_NMM_CM_E!O7+FC_IND_NMM_CR_E!O7+FC_IND_NMM_GL_E!O7</f>
        <v>851.02163784000004</v>
      </c>
      <c r="P7" s="8">
        <f>FC_IND_NMM_CM_E!P7+FC_IND_NMM_CR_E!P7+FC_IND_NMM_GL_E!P7</f>
        <v>349.26335136000006</v>
      </c>
      <c r="Q7" s="8">
        <f>FC_IND_NMM_CM_E!Q7+FC_IND_NMM_CR_E!Q7+FC_IND_NMM_GL_E!Q7</f>
        <v>536.19264863999979</v>
      </c>
      <c r="R7" s="8">
        <f>FC_IND_NMM_CM_E!R7+FC_IND_NMM_CR_E!R7+FC_IND_NMM_GL_E!R7</f>
        <v>622.27872432000015</v>
      </c>
      <c r="S7" s="8">
        <f>FC_IND_NMM_CM_E!S7+FC_IND_NMM_CR_E!S7+FC_IND_NMM_GL_E!S7</f>
        <v>747.71855135999999</v>
      </c>
      <c r="T7" s="8">
        <f>FC_IND_NMM_CM_E!T7+FC_IND_NMM_CR_E!T7+FC_IND_NMM_GL_E!T7</f>
        <v>627.80805648000035</v>
      </c>
      <c r="U7" s="8">
        <f>FC_IND_NMM_CM_E!U7+FC_IND_NMM_CR_E!U7+FC_IND_NMM_GL_E!U7</f>
        <v>712.87585776000026</v>
      </c>
      <c r="V7" s="8">
        <f>FC_IND_NMM_CM_E!V7+FC_IND_NMM_CR_E!V7+FC_IND_NMM_GL_E!V7</f>
        <v>666.78276456000003</v>
      </c>
      <c r="W7" s="8">
        <f>FC_IND_NMM_CM_E!W7+FC_IND_NMM_CR_E!W7+FC_IND_NMM_GL_E!W7</f>
        <v>622.87402320000035</v>
      </c>
      <c r="X7" s="8">
        <f>FC_IND_NMM_CM_E!X7+FC_IND_NMM_CR_E!X7+FC_IND_NMM_GL_E!X7</f>
        <v>728.65400255999987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24.03795959960334</v>
      </c>
      <c r="O8" s="19">
        <f t="shared" si="8"/>
        <v>48.07591919920668</v>
      </c>
      <c r="P8" s="19">
        <f t="shared" si="8"/>
        <v>91.001080798498322</v>
      </c>
      <c r="Q8" s="19">
        <f t="shared" si="8"/>
        <v>87.566878798554981</v>
      </c>
      <c r="R8" s="19">
        <f t="shared" si="8"/>
        <v>44.642080799263326</v>
      </c>
      <c r="S8" s="19">
        <f t="shared" si="8"/>
        <v>37.774040399376659</v>
      </c>
      <c r="T8" s="19">
        <f t="shared" si="8"/>
        <v>14.953413599753244</v>
      </c>
      <c r="U8" s="19">
        <f t="shared" si="8"/>
        <v>21.034987199652885</v>
      </c>
      <c r="V8" s="19">
        <f t="shared" si="8"/>
        <v>22.168328399634184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24.03795959960334</v>
      </c>
      <c r="O10" s="8">
        <f>FC_IND_NMM_CM_E!O10+FC_IND_NMM_CR_E!O10+FC_IND_NMM_GL_E!O10</f>
        <v>48.07591919920668</v>
      </c>
      <c r="P10" s="8">
        <f>FC_IND_NMM_CM_E!P10+FC_IND_NMM_CR_E!P10+FC_IND_NMM_GL_E!P10</f>
        <v>91.001080798498322</v>
      </c>
      <c r="Q10" s="8">
        <f>FC_IND_NMM_CM_E!Q10+FC_IND_NMM_CR_E!Q10+FC_IND_NMM_GL_E!Q10</f>
        <v>87.566878798554981</v>
      </c>
      <c r="R10" s="8">
        <f>FC_IND_NMM_CM_E!R10+FC_IND_NMM_CR_E!R10+FC_IND_NMM_GL_E!R10</f>
        <v>44.642080799263326</v>
      </c>
      <c r="S10" s="8">
        <f>FC_IND_NMM_CM_E!S10+FC_IND_NMM_CR_E!S10+FC_IND_NMM_GL_E!S10</f>
        <v>37.774040399376659</v>
      </c>
      <c r="T10" s="8">
        <f>FC_IND_NMM_CM_E!T10+FC_IND_NMM_CR_E!T10+FC_IND_NMM_GL_E!T10</f>
        <v>14.953413599753244</v>
      </c>
      <c r="U10" s="8">
        <f>FC_IND_NMM_CM_E!U10+FC_IND_NMM_CR_E!U10+FC_IND_NMM_GL_E!U10</f>
        <v>21.034987199652885</v>
      </c>
      <c r="V10" s="8">
        <f>FC_IND_NMM_CM_E!V10+FC_IND_NMM_CR_E!V10+FC_IND_NMM_GL_E!V10</f>
        <v>22.168328399634184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161.78400000100797</v>
      </c>
      <c r="D11" s="19">
        <f t="shared" ref="D11:W11" si="11">SUM(D12:D16)</f>
        <v>191.74408560119466</v>
      </c>
      <c r="E11" s="19">
        <f t="shared" si="11"/>
        <v>164.78008560102668</v>
      </c>
      <c r="F11" s="19">
        <f t="shared" si="11"/>
        <v>179.76012840111997</v>
      </c>
      <c r="G11" s="19">
        <f t="shared" si="11"/>
        <v>218.70808560136268</v>
      </c>
      <c r="H11" s="19">
        <f t="shared" si="11"/>
        <v>209.71982880130656</v>
      </c>
      <c r="I11" s="19">
        <f t="shared" si="11"/>
        <v>206.72412840128803</v>
      </c>
      <c r="J11" s="19">
        <f t="shared" si="11"/>
        <v>185.75191440115728</v>
      </c>
      <c r="K11" s="19">
        <f t="shared" si="11"/>
        <v>311.58404280194134</v>
      </c>
      <c r="L11" s="19">
        <f t="shared" si="11"/>
        <v>308.58795720192262</v>
      </c>
      <c r="M11" s="19">
        <f t="shared" si="11"/>
        <v>287.61612840179203</v>
      </c>
      <c r="N11" s="19">
        <f t="shared" si="11"/>
        <v>324.06028560201906</v>
      </c>
      <c r="O11" s="19">
        <f t="shared" si="11"/>
        <v>364.55328000227132</v>
      </c>
      <c r="P11" s="19">
        <f t="shared" si="11"/>
        <v>187.95179160117107</v>
      </c>
      <c r="Q11" s="19">
        <f t="shared" si="11"/>
        <v>188.50840560117447</v>
      </c>
      <c r="R11" s="19">
        <f t="shared" si="11"/>
        <v>157.73092560098277</v>
      </c>
      <c r="S11" s="19">
        <f t="shared" si="11"/>
        <v>145.1217888009042</v>
      </c>
      <c r="T11" s="19">
        <f t="shared" si="11"/>
        <v>150.06583080093498</v>
      </c>
      <c r="U11" s="19">
        <f t="shared" si="11"/>
        <v>163.6826508010198</v>
      </c>
      <c r="V11" s="19">
        <f t="shared" si="11"/>
        <v>167.92909560104624</v>
      </c>
      <c r="W11" s="19">
        <f t="shared" si="11"/>
        <v>112.91637240070352</v>
      </c>
      <c r="X11" s="19">
        <f t="shared" ref="X11" si="12">SUM(X12:X16)</f>
        <v>164.08210320102228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3.4240428000213337</v>
      </c>
      <c r="O12" s="8">
        <f>FC_IND_NMM_CM_E!O12+FC_IND_NMM_CR_E!O12+FC_IND_NMM_GL_E!O12</f>
        <v>34.240042800213324</v>
      </c>
      <c r="P12" s="8">
        <f>FC_IND_NMM_CM_E!P12+FC_IND_NMM_CR_E!P12+FC_IND_NMM_GL_E!P12</f>
        <v>20.543871600127996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161.78400000100797</v>
      </c>
      <c r="D13" s="8">
        <f>FC_IND_NMM_CM_E!D13+FC_IND_NMM_CR_E!D13+FC_IND_NMM_GL_E!D13</f>
        <v>191.74408560119466</v>
      </c>
      <c r="E13" s="8">
        <f>FC_IND_NMM_CM_E!E13+FC_IND_NMM_CR_E!E13+FC_IND_NMM_GL_E!E13</f>
        <v>164.78008560102668</v>
      </c>
      <c r="F13" s="8">
        <f>FC_IND_NMM_CM_E!F13+FC_IND_NMM_CR_E!F13+FC_IND_NMM_GL_E!F13</f>
        <v>179.76012840111997</v>
      </c>
      <c r="G13" s="8">
        <f>FC_IND_NMM_CM_E!G13+FC_IND_NMM_CR_E!G13+FC_IND_NMM_GL_E!G13</f>
        <v>218.70808560136268</v>
      </c>
      <c r="H13" s="8">
        <f>FC_IND_NMM_CM_E!H13+FC_IND_NMM_CR_E!H13+FC_IND_NMM_GL_E!H13</f>
        <v>209.71982880130656</v>
      </c>
      <c r="I13" s="8">
        <f>FC_IND_NMM_CM_E!I13+FC_IND_NMM_CR_E!I13+FC_IND_NMM_GL_E!I13</f>
        <v>206.72412840128803</v>
      </c>
      <c r="J13" s="8">
        <f>FC_IND_NMM_CM_E!J13+FC_IND_NMM_CR_E!J13+FC_IND_NMM_GL_E!J13</f>
        <v>185.75191440115728</v>
      </c>
      <c r="K13" s="8">
        <f>FC_IND_NMM_CM_E!K13+FC_IND_NMM_CR_E!K13+FC_IND_NMM_GL_E!K13</f>
        <v>311.58404280194134</v>
      </c>
      <c r="L13" s="8">
        <f>FC_IND_NMM_CM_E!L13+FC_IND_NMM_CR_E!L13+FC_IND_NMM_GL_E!L13</f>
        <v>308.58795720192262</v>
      </c>
      <c r="M13" s="8">
        <f>FC_IND_NMM_CM_E!M13+FC_IND_NMM_CR_E!M13+FC_IND_NMM_GL_E!M13</f>
        <v>287.61612840179203</v>
      </c>
      <c r="N13" s="8">
        <f>FC_IND_NMM_CM_E!N13+FC_IND_NMM_CR_E!N13+FC_IND_NMM_GL_E!N13</f>
        <v>311.58404280194134</v>
      </c>
      <c r="O13" s="8">
        <f>FC_IND_NMM_CM_E!O13+FC_IND_NMM_CR_E!O13+FC_IND_NMM_GL_E!O13</f>
        <v>308.58795720192268</v>
      </c>
      <c r="P13" s="8">
        <f>FC_IND_NMM_CM_E!P13+FC_IND_NMM_CR_E!P13+FC_IND_NMM_GL_E!P13</f>
        <v>134.82000000084003</v>
      </c>
      <c r="Q13" s="8">
        <f>FC_IND_NMM_CM_E!Q13+FC_IND_NMM_CR_E!Q13+FC_IND_NMM_GL_E!Q13</f>
        <v>137.81608560085863</v>
      </c>
      <c r="R13" s="8">
        <f>FC_IND_NMM_CM_E!R13+FC_IND_NMM_CR_E!R13+FC_IND_NMM_GL_E!R13</f>
        <v>137.81608560085868</v>
      </c>
      <c r="S13" s="8">
        <f>FC_IND_NMM_CM_E!S13+FC_IND_NMM_CR_E!S13+FC_IND_NMM_GL_E!S13</f>
        <v>128.82782880080268</v>
      </c>
      <c r="T13" s="8">
        <f>FC_IND_NMM_CM_E!T13+FC_IND_NMM_CR_E!T13+FC_IND_NMM_GL_E!T13</f>
        <v>132.0427080008227</v>
      </c>
      <c r="U13" s="8">
        <f>FC_IND_NMM_CM_E!U13+FC_IND_NMM_CR_E!U13+FC_IND_NMM_GL_E!U13</f>
        <v>150.71990040093905</v>
      </c>
      <c r="V13" s="8">
        <f>FC_IND_NMM_CM_E!V13+FC_IND_NMM_CR_E!V13+FC_IND_NMM_GL_E!V13</f>
        <v>147.59785440091957</v>
      </c>
      <c r="W13" s="8">
        <f>FC_IND_NMM_CM_E!W13+FC_IND_NMM_CR_E!W13+FC_IND_NMM_GL_E!W13</f>
        <v>112.91637240070352</v>
      </c>
      <c r="X13" s="8">
        <f>FC_IND_NMM_CM_E!X13+FC_IND_NMM_CR_E!X13+FC_IND_NMM_GL_E!X13</f>
        <v>164.08210320102228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9.0522000000564002</v>
      </c>
      <c r="O16" s="8">
        <f>FC_IND_NMM_CM_E!O16+FC_IND_NMM_CR_E!O16+FC_IND_NMM_GL_E!O16</f>
        <v>21.725280000135356</v>
      </c>
      <c r="P16" s="8">
        <f>FC_IND_NMM_CM_E!P16+FC_IND_NMM_CR_E!P16+FC_IND_NMM_GL_E!P16</f>
        <v>32.587920000203034</v>
      </c>
      <c r="Q16" s="8">
        <f>FC_IND_NMM_CM_E!Q16+FC_IND_NMM_CR_E!Q16+FC_IND_NMM_GL_E!Q16</f>
        <v>50.692320000315846</v>
      </c>
      <c r="R16" s="8">
        <f>FC_IND_NMM_CM_E!R16+FC_IND_NMM_CR_E!R16+FC_IND_NMM_GL_E!R16</f>
        <v>19.914840000124077</v>
      </c>
      <c r="S16" s="8">
        <f>FC_IND_NMM_CM_E!S16+FC_IND_NMM_CR_E!S16+FC_IND_NMM_GL_E!S16</f>
        <v>16.293960000101514</v>
      </c>
      <c r="T16" s="8">
        <f>FC_IND_NMM_CM_E!T16+FC_IND_NMM_CR_E!T16+FC_IND_NMM_GL_E!T16</f>
        <v>18.02312280011229</v>
      </c>
      <c r="U16" s="8">
        <f>FC_IND_NMM_CM_E!U16+FC_IND_NMM_CR_E!U16+FC_IND_NMM_GL_E!U16</f>
        <v>12.962750400080759</v>
      </c>
      <c r="V16" s="8">
        <f>FC_IND_NMM_CM_E!V16+FC_IND_NMM_CR_E!V16+FC_IND_NMM_GL_E!V16</f>
        <v>20.331241200126669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4091.5730278800002</v>
      </c>
      <c r="D26" s="27">
        <f t="shared" ref="D26:W26" si="20">SUM(D27,D33)</f>
        <v>5475.8288127599999</v>
      </c>
      <c r="E26" s="27">
        <f t="shared" si="20"/>
        <v>5321.9291126399985</v>
      </c>
      <c r="F26" s="27">
        <f t="shared" si="20"/>
        <v>4860.2707394399986</v>
      </c>
      <c r="G26" s="27">
        <f t="shared" si="20"/>
        <v>5182.3583071200001</v>
      </c>
      <c r="H26" s="27">
        <f t="shared" si="20"/>
        <v>4893.2220056400001</v>
      </c>
      <c r="I26" s="27">
        <f t="shared" si="20"/>
        <v>4998.7073494799997</v>
      </c>
      <c r="J26" s="27">
        <f t="shared" si="20"/>
        <v>4506.5492960400006</v>
      </c>
      <c r="K26" s="27">
        <f t="shared" si="20"/>
        <v>4200.3442961999999</v>
      </c>
      <c r="L26" s="27">
        <f t="shared" si="20"/>
        <v>3587.3764524000007</v>
      </c>
      <c r="M26" s="27">
        <f t="shared" si="20"/>
        <v>3377.0326564800007</v>
      </c>
      <c r="N26" s="27">
        <f t="shared" si="20"/>
        <v>3595.7289157200003</v>
      </c>
      <c r="O26" s="27">
        <f t="shared" si="20"/>
        <v>3208.3686172800008</v>
      </c>
      <c r="P26" s="27">
        <f t="shared" si="20"/>
        <v>3296.8959616800003</v>
      </c>
      <c r="Q26" s="27">
        <f t="shared" si="20"/>
        <v>3146.1876378000002</v>
      </c>
      <c r="R26" s="27">
        <f t="shared" si="20"/>
        <v>2909.3055202800006</v>
      </c>
      <c r="S26" s="27">
        <f t="shared" si="20"/>
        <v>2916.4409499599997</v>
      </c>
      <c r="T26" s="27">
        <f t="shared" si="20"/>
        <v>2324.9821100400004</v>
      </c>
      <c r="U26" s="27">
        <f t="shared" si="20"/>
        <v>2190.6654318000001</v>
      </c>
      <c r="V26" s="27">
        <f t="shared" si="20"/>
        <v>2224.6076969999995</v>
      </c>
      <c r="W26" s="27">
        <f t="shared" si="20"/>
        <v>2198.3096386800003</v>
      </c>
      <c r="X26" s="27">
        <f t="shared" ref="X26" si="21">SUM(X27,X33)</f>
        <v>2093.6152810799999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4091.5730278800002</v>
      </c>
      <c r="D33" s="19">
        <f t="shared" ref="D33:W33" si="26">SUM(D34:D50)</f>
        <v>5475.8288127599999</v>
      </c>
      <c r="E33" s="19">
        <f t="shared" si="26"/>
        <v>5321.9291126399985</v>
      </c>
      <c r="F33" s="19">
        <f t="shared" si="26"/>
        <v>4860.2707394399986</v>
      </c>
      <c r="G33" s="19">
        <f t="shared" si="26"/>
        <v>5182.3583071200001</v>
      </c>
      <c r="H33" s="19">
        <f t="shared" si="26"/>
        <v>4893.2220056400001</v>
      </c>
      <c r="I33" s="19">
        <f t="shared" si="26"/>
        <v>4998.7073494799997</v>
      </c>
      <c r="J33" s="19">
        <f t="shared" si="26"/>
        <v>4506.5492960400006</v>
      </c>
      <c r="K33" s="19">
        <f t="shared" si="26"/>
        <v>4200.3442961999999</v>
      </c>
      <c r="L33" s="19">
        <f t="shared" si="26"/>
        <v>3587.3764524000007</v>
      </c>
      <c r="M33" s="19">
        <f t="shared" si="26"/>
        <v>3377.0326564800007</v>
      </c>
      <c r="N33" s="19">
        <f t="shared" si="26"/>
        <v>3595.7289157200003</v>
      </c>
      <c r="O33" s="19">
        <f t="shared" si="26"/>
        <v>3208.3686172800008</v>
      </c>
      <c r="P33" s="19">
        <f t="shared" si="26"/>
        <v>3296.8959616800003</v>
      </c>
      <c r="Q33" s="19">
        <f t="shared" si="26"/>
        <v>3146.1876378000002</v>
      </c>
      <c r="R33" s="19">
        <f t="shared" si="26"/>
        <v>2909.3055202800006</v>
      </c>
      <c r="S33" s="19">
        <f t="shared" si="26"/>
        <v>2916.4409499599997</v>
      </c>
      <c r="T33" s="19">
        <f t="shared" si="26"/>
        <v>2324.9821100400004</v>
      </c>
      <c r="U33" s="19">
        <f t="shared" si="26"/>
        <v>2190.6654318000001</v>
      </c>
      <c r="V33" s="19">
        <f t="shared" si="26"/>
        <v>2224.6076969999995</v>
      </c>
      <c r="W33" s="19">
        <f t="shared" si="26"/>
        <v>2198.3096386800003</v>
      </c>
      <c r="X33" s="19">
        <f t="shared" ref="X33" si="27">SUM(X34:X50)</f>
        <v>2093.6152810799999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205.93939427999999</v>
      </c>
      <c r="D36" s="8">
        <f>FC_IND_NMM_CM_E!D36+FC_IND_NMM_CR_E!D36+FC_IND_NMM_GL_E!D36</f>
        <v>173.10864096</v>
      </c>
      <c r="E36" s="8">
        <f>FC_IND_NMM_CM_E!E36+FC_IND_NMM_CR_E!E36+FC_IND_NMM_GL_E!E36</f>
        <v>119.38530096</v>
      </c>
      <c r="F36" s="8">
        <f>FC_IND_NMM_CM_E!F36+FC_IND_NMM_CR_E!F36+FC_IND_NMM_GL_E!F36</f>
        <v>104.49360000000001</v>
      </c>
      <c r="G36" s="8">
        <f>FC_IND_NMM_CM_E!G36+FC_IND_NMM_CR_E!G36+FC_IND_NMM_GL_E!G36</f>
        <v>98.688299040000004</v>
      </c>
      <c r="H36" s="8">
        <f>FC_IND_NMM_CM_E!H36+FC_IND_NMM_CR_E!H36+FC_IND_NMM_GL_E!H36</f>
        <v>119.00662524000001</v>
      </c>
      <c r="I36" s="8">
        <f>FC_IND_NMM_CM_E!I36+FC_IND_NMM_CR_E!I36+FC_IND_NMM_GL_E!I36</f>
        <v>136.42230096000003</v>
      </c>
      <c r="J36" s="8">
        <f>FC_IND_NMM_CM_E!J36+FC_IND_NMM_CR_E!J36+FC_IND_NMM_GL_E!J36</f>
        <v>95.785875720000021</v>
      </c>
      <c r="K36" s="8">
        <f>FC_IND_NMM_CM_E!K36+FC_IND_NMM_CR_E!K36+FC_IND_NMM_GL_E!K36</f>
        <v>75.467549520000006</v>
      </c>
      <c r="L36" s="8">
        <f>FC_IND_NMM_CM_E!L36+FC_IND_NMM_CR_E!L36+FC_IND_NMM_GL_E!L36</f>
        <v>69.662475720000003</v>
      </c>
      <c r="M36" s="8">
        <f>FC_IND_NMM_CM_E!M36+FC_IND_NMM_CR_E!M36+FC_IND_NMM_GL_E!M36</f>
        <v>69.662475720000003</v>
      </c>
      <c r="N36" s="8">
        <f>FC_IND_NMM_CM_E!N36+FC_IND_NMM_CR_E!N36+FC_IND_NMM_GL_E!N36</f>
        <v>63.857174759999999</v>
      </c>
      <c r="O36" s="8">
        <f>FC_IND_NMM_CM_E!O36+FC_IND_NMM_CR_E!O36+FC_IND_NMM_GL_E!O36</f>
        <v>63.857174759999999</v>
      </c>
      <c r="P36" s="8">
        <f>FC_IND_NMM_CM_E!P36+FC_IND_NMM_CR_E!P36+FC_IND_NMM_GL_E!P36</f>
        <v>55.149450479999999</v>
      </c>
      <c r="Q36" s="8">
        <f>FC_IND_NMM_CM_E!Q36+FC_IND_NMM_CR_E!Q36+FC_IND_NMM_GL_E!Q36</f>
        <v>40.636425239999994</v>
      </c>
      <c r="R36" s="8">
        <f>FC_IND_NMM_CM_E!R36+FC_IND_NMM_CR_E!R36+FC_IND_NMM_GL_E!R36</f>
        <v>98.68829903999999</v>
      </c>
      <c r="S36" s="8">
        <f>FC_IND_NMM_CM_E!S36+FC_IND_NMM_CR_E!S36+FC_IND_NMM_GL_E!S36</f>
        <v>101.59094951999998</v>
      </c>
      <c r="T36" s="8">
        <f>FC_IND_NMM_CM_E!T36+FC_IND_NMM_CR_E!T36+FC_IND_NMM_GL_E!T36</f>
        <v>101.59094951999998</v>
      </c>
      <c r="U36" s="8">
        <f>FC_IND_NMM_CM_E!U36+FC_IND_NMM_CR_E!U36+FC_IND_NMM_GL_E!U36</f>
        <v>99.669403079999995</v>
      </c>
      <c r="V36" s="8">
        <f>FC_IND_NMM_CM_E!V36+FC_IND_NMM_CR_E!V36+FC_IND_NMM_GL_E!V36</f>
        <v>106.98395508000002</v>
      </c>
      <c r="W36" s="8">
        <f>FC_IND_NMM_CM_E!W36+FC_IND_NMM_CR_E!W36+FC_IND_NMM_GL_E!W36</f>
        <v>111.23639027999999</v>
      </c>
      <c r="X36" s="8">
        <f>FC_IND_NMM_CM_E!X36+FC_IND_NMM_CR_E!X36+FC_IND_NMM_GL_E!X36</f>
        <v>116.8238448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235.78622964000002</v>
      </c>
      <c r="D43" s="8">
        <f>FC_IND_NMM_CM_E!D43+FC_IND_NMM_CR_E!D43+FC_IND_NMM_GL_E!D43</f>
        <v>407.84642964</v>
      </c>
      <c r="E43" s="8">
        <f>FC_IND_NMM_CM_E!E43+FC_IND_NMM_CR_E!E43+FC_IND_NMM_GL_E!E43</f>
        <v>321.81632963999988</v>
      </c>
      <c r="F43" s="8">
        <f>FC_IND_NMM_CM_E!F43+FC_IND_NMM_CR_E!F43+FC_IND_NMM_GL_E!F43</f>
        <v>126.26924543999998</v>
      </c>
      <c r="G43" s="8">
        <f>FC_IND_NMM_CM_E!G43+FC_IND_NMM_CR_E!G43+FC_IND_NMM_GL_E!G43</f>
        <v>116.79926544</v>
      </c>
      <c r="H43" s="8">
        <f>FC_IND_NMM_CM_E!H43+FC_IND_NMM_CR_E!H43+FC_IND_NMM_GL_E!H43</f>
        <v>113.64242760000003</v>
      </c>
      <c r="I43" s="8">
        <f>FC_IND_NMM_CM_E!I43+FC_IND_NMM_CR_E!I43+FC_IND_NMM_GL_E!I43</f>
        <v>126.26924543999999</v>
      </c>
      <c r="J43" s="8">
        <f>FC_IND_NMM_CM_E!J43+FC_IND_NMM_CR_E!J43+FC_IND_NMM_GL_E!J43</f>
        <v>126.26924543999998</v>
      </c>
      <c r="K43" s="8">
        <f>FC_IND_NMM_CM_E!K43+FC_IND_NMM_CR_E!K43+FC_IND_NMM_GL_E!K43</f>
        <v>145.20973895999998</v>
      </c>
      <c r="L43" s="8">
        <f>FC_IND_NMM_CM_E!L43+FC_IND_NMM_CR_E!L43+FC_IND_NMM_GL_E!L43</f>
        <v>119.95583652000001</v>
      </c>
      <c r="M43" s="8">
        <f>FC_IND_NMM_CM_E!M43+FC_IND_NMM_CR_E!M43+FC_IND_NMM_GL_E!M43</f>
        <v>113.64242760000003</v>
      </c>
      <c r="N43" s="8">
        <f>FC_IND_NMM_CM_E!N43+FC_IND_NMM_CR_E!N43+FC_IND_NMM_GL_E!N43</f>
        <v>179.73808631999998</v>
      </c>
      <c r="O43" s="8">
        <f>FC_IND_NMM_CM_E!O43+FC_IND_NMM_CR_E!O43+FC_IND_NMM_GL_E!O43</f>
        <v>172.60385687999997</v>
      </c>
      <c r="P43" s="8">
        <f>FC_IND_NMM_CM_E!P43+FC_IND_NMM_CR_E!P43+FC_IND_NMM_GL_E!P43</f>
        <v>170.79202296000003</v>
      </c>
      <c r="Q43" s="8">
        <f>FC_IND_NMM_CM_E!Q43+FC_IND_NMM_CR_E!Q43+FC_IND_NMM_GL_E!Q43</f>
        <v>167.31640691999996</v>
      </c>
      <c r="R43" s="8">
        <f>FC_IND_NMM_CM_E!R43+FC_IND_NMM_CR_E!R43+FC_IND_NMM_GL_E!R43</f>
        <v>149.97007116000003</v>
      </c>
      <c r="S43" s="8">
        <f>FC_IND_NMM_CM_E!S43+FC_IND_NMM_CR_E!S43+FC_IND_NMM_GL_E!S43</f>
        <v>156.30562116000002</v>
      </c>
      <c r="T43" s="8">
        <f>FC_IND_NMM_CM_E!T43+FC_IND_NMM_CR_E!T43+FC_IND_NMM_GL_E!T43</f>
        <v>170.19528083999995</v>
      </c>
      <c r="U43" s="8">
        <f>FC_IND_NMM_CM_E!U43+FC_IND_NMM_CR_E!U43+FC_IND_NMM_GL_E!U43</f>
        <v>179.74448856000001</v>
      </c>
      <c r="V43" s="8">
        <f>FC_IND_NMM_CM_E!V43+FC_IND_NMM_CR_E!V43+FC_IND_NMM_GL_E!V43</f>
        <v>188.03085443999998</v>
      </c>
      <c r="W43" s="8">
        <f>FC_IND_NMM_CM_E!W43+FC_IND_NMM_CR_E!W43+FC_IND_NMM_GL_E!W43</f>
        <v>174.63683484000001</v>
      </c>
      <c r="X43" s="8">
        <f>FC_IND_NMM_CM_E!X43+FC_IND_NMM_CR_E!X43+FC_IND_NMM_GL_E!X43</f>
        <v>169.78500395999998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1701.0662709600001</v>
      </c>
      <c r="D44" s="8">
        <f>FC_IND_NMM_CM_E!D44+FC_IND_NMM_CR_E!D44+FC_IND_NMM_GL_E!D44</f>
        <v>1722.9548361600002</v>
      </c>
      <c r="E44" s="8">
        <f>FC_IND_NMM_CM_E!E44+FC_IND_NMM_CR_E!E44+FC_IND_NMM_GL_E!E44</f>
        <v>1676.0505290399997</v>
      </c>
      <c r="F44" s="8">
        <f>FC_IND_NMM_CM_E!F44+FC_IND_NMM_CR_E!F44+FC_IND_NMM_GL_E!F44</f>
        <v>1529.4622046399998</v>
      </c>
      <c r="G44" s="8">
        <f>FC_IND_NMM_CM_E!G44+FC_IND_NMM_CR_E!G44+FC_IND_NMM_GL_E!G44</f>
        <v>1535.6544213600002</v>
      </c>
      <c r="H44" s="8">
        <f>FC_IND_NMM_CM_E!H44+FC_IND_NMM_CR_E!H44+FC_IND_NMM_GL_E!H44</f>
        <v>1517.0780498399999</v>
      </c>
      <c r="I44" s="8">
        <f>FC_IND_NMM_CM_E!I44+FC_IND_NMM_CR_E!I44+FC_IND_NMM_GL_E!I44</f>
        <v>1585.1915978400002</v>
      </c>
      <c r="J44" s="8">
        <f>FC_IND_NMM_CM_E!J44+FC_IND_NMM_CR_E!J44+FC_IND_NMM_GL_E!J44</f>
        <v>1520.1740188800004</v>
      </c>
      <c r="K44" s="8">
        <f>FC_IND_NMM_CM_E!K44+FC_IND_NMM_CR_E!K44+FC_IND_NMM_GL_E!K44</f>
        <v>1399.4270467200001</v>
      </c>
      <c r="L44" s="8">
        <f>FC_IND_NMM_CM_E!L44+FC_IND_NMM_CR_E!L44+FC_IND_NMM_GL_E!L44</f>
        <v>1201.2780621600004</v>
      </c>
      <c r="M44" s="8">
        <f>FC_IND_NMM_CM_E!M44+FC_IND_NMM_CR_E!M44+FC_IND_NMM_GL_E!M44</f>
        <v>956.68787016000033</v>
      </c>
      <c r="N44" s="8">
        <f>FC_IND_NMM_CM_E!N44+FC_IND_NMM_CR_E!N44+FC_IND_NMM_GL_E!N44</f>
        <v>938.11149864000015</v>
      </c>
      <c r="O44" s="8">
        <f>FC_IND_NMM_CM_E!O44+FC_IND_NMM_CR_E!O44+FC_IND_NMM_GL_E!O44</f>
        <v>693.52130664000038</v>
      </c>
      <c r="P44" s="8">
        <f>FC_IND_NMM_CM_E!P44+FC_IND_NMM_CR_E!P44+FC_IND_NMM_GL_E!P44</f>
        <v>513.9489722400001</v>
      </c>
      <c r="Q44" s="8">
        <f>FC_IND_NMM_CM_E!Q44+FC_IND_NMM_CR_E!Q44+FC_IND_NMM_GL_E!Q44</f>
        <v>380.81756664</v>
      </c>
      <c r="R44" s="8">
        <f>FC_IND_NMM_CM_E!R44+FC_IND_NMM_CR_E!R44+FC_IND_NMM_GL_E!R44</f>
        <v>461.31554808000027</v>
      </c>
      <c r="S44" s="8">
        <f>FC_IND_NMM_CM_E!S44+FC_IND_NMM_CR_E!S44+FC_IND_NMM_GL_E!S44</f>
        <v>517.0449412800001</v>
      </c>
      <c r="T44" s="8">
        <f>FC_IND_NMM_CM_E!T44+FC_IND_NMM_CR_E!T44+FC_IND_NMM_GL_E!T44</f>
        <v>349.85676168000009</v>
      </c>
      <c r="U44" s="8">
        <f>FC_IND_NMM_CM_E!U44+FC_IND_NMM_CR_E!U44+FC_IND_NMM_GL_E!U44</f>
        <v>213.35994216000006</v>
      </c>
      <c r="V44" s="8">
        <f>FC_IND_NMM_CM_E!V44+FC_IND_NMM_CR_E!V44+FC_IND_NMM_GL_E!V44</f>
        <v>200.17692648000002</v>
      </c>
      <c r="W44" s="8">
        <f>FC_IND_NMM_CM_E!W44+FC_IND_NMM_CR_E!W44+FC_IND_NMM_GL_E!W44</f>
        <v>104.83941456000001</v>
      </c>
      <c r="X44" s="8">
        <f>FC_IND_NMM_CM_E!X44+FC_IND_NMM_CR_E!X44+FC_IND_NMM_GL_E!X44</f>
        <v>111.56411231999999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1948.7811330000002</v>
      </c>
      <c r="D48" s="8">
        <f>FC_IND_NMM_CM_E!D48+FC_IND_NMM_CR_E!D48+FC_IND_NMM_GL_E!D48</f>
        <v>3171.9189059999999</v>
      </c>
      <c r="E48" s="8">
        <f>FC_IND_NMM_CM_E!E48+FC_IND_NMM_CR_E!E48+FC_IND_NMM_GL_E!E48</f>
        <v>2462.1186329999991</v>
      </c>
      <c r="F48" s="8">
        <f>FC_IND_NMM_CM_E!F48+FC_IND_NMM_CR_E!F48+FC_IND_NMM_GL_E!F48</f>
        <v>2399.2801559999998</v>
      </c>
      <c r="G48" s="8">
        <f>FC_IND_NMM_CM_E!G48+FC_IND_NMM_CR_E!G48+FC_IND_NMM_GL_E!G48</f>
        <v>2786.1600779999999</v>
      </c>
      <c r="H48" s="8">
        <f>FC_IND_NMM_CM_E!H48+FC_IND_NMM_CR_E!H48+FC_IND_NMM_GL_E!H48</f>
        <v>3023.2798829999997</v>
      </c>
      <c r="I48" s="8">
        <f>FC_IND_NMM_CM_E!I48+FC_IND_NMM_CR_E!I48+FC_IND_NMM_GL_E!I48</f>
        <v>3144.96</v>
      </c>
      <c r="J48" s="8">
        <f>FC_IND_NMM_CM_E!J48+FC_IND_NMM_CR_E!J48+FC_IND_NMM_GL_E!J48</f>
        <v>2764.3201559999998</v>
      </c>
      <c r="K48" s="8">
        <f>FC_IND_NMM_CM_E!K48+FC_IND_NMM_CR_E!K48+FC_IND_NMM_GL_E!K48</f>
        <v>2580.2399609999998</v>
      </c>
      <c r="L48" s="8">
        <f>FC_IND_NMM_CM_E!L48+FC_IND_NMM_CR_E!L48+FC_IND_NMM_GL_E!L48</f>
        <v>2196.480078</v>
      </c>
      <c r="M48" s="8">
        <f>FC_IND_NMM_CM_E!M48+FC_IND_NMM_CR_E!M48+FC_IND_NMM_GL_E!M48</f>
        <v>2237.0398830000004</v>
      </c>
      <c r="N48" s="8">
        <f>FC_IND_NMM_CM_E!N48+FC_IND_NMM_CR_E!N48+FC_IND_NMM_GL_E!N48</f>
        <v>2414.022156</v>
      </c>
      <c r="O48" s="8">
        <f>FC_IND_NMM_CM_E!O48+FC_IND_NMM_CR_E!O48+FC_IND_NMM_GL_E!O48</f>
        <v>2278.3862790000003</v>
      </c>
      <c r="P48" s="8">
        <f>FC_IND_NMM_CM_E!P48+FC_IND_NMM_CR_E!P48+FC_IND_NMM_GL_E!P48</f>
        <v>2557.0055160000002</v>
      </c>
      <c r="Q48" s="8">
        <f>FC_IND_NMM_CM_E!Q48+FC_IND_NMM_CR_E!Q48+FC_IND_NMM_GL_E!Q48</f>
        <v>2557.4172390000003</v>
      </c>
      <c r="R48" s="8">
        <f>FC_IND_NMM_CM_E!R48+FC_IND_NMM_CR_E!R48+FC_IND_NMM_GL_E!R48</f>
        <v>2199.3316020000002</v>
      </c>
      <c r="S48" s="8">
        <f>FC_IND_NMM_CM_E!S48+FC_IND_NMM_CR_E!S48+FC_IND_NMM_GL_E!S48</f>
        <v>2141.4994379999998</v>
      </c>
      <c r="T48" s="8">
        <f>FC_IND_NMM_CM_E!T48+FC_IND_NMM_CR_E!T48+FC_IND_NMM_GL_E!T48</f>
        <v>1703.3391180000001</v>
      </c>
      <c r="U48" s="8">
        <f>FC_IND_NMM_CM_E!U48+FC_IND_NMM_CR_E!U48+FC_IND_NMM_GL_E!U48</f>
        <v>1697.8915979999999</v>
      </c>
      <c r="V48" s="8">
        <f>FC_IND_NMM_CM_E!V48+FC_IND_NMM_CR_E!V48+FC_IND_NMM_GL_E!V48</f>
        <v>1729.4159609999997</v>
      </c>
      <c r="W48" s="8">
        <f>FC_IND_NMM_CM_E!W48+FC_IND_NMM_CR_E!W48+FC_IND_NMM_GL_E!W48</f>
        <v>1807.5969990000003</v>
      </c>
      <c r="X48" s="8">
        <f>FC_IND_NMM_CM_E!X48+FC_IND_NMM_CR_E!X48+FC_IND_NMM_GL_E!X48</f>
        <v>1695.4423200000001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742.55832000000009</v>
      </c>
      <c r="F50" s="8">
        <f>FC_IND_NMM_CM_E!F50+FC_IND_NMM_CR_E!F50+FC_IND_NMM_GL_E!F50</f>
        <v>700.76553336000006</v>
      </c>
      <c r="G50" s="8">
        <f>FC_IND_NMM_CM_E!G50+FC_IND_NMM_CR_E!G50+FC_IND_NMM_GL_E!G50</f>
        <v>645.05624327999999</v>
      </c>
      <c r="H50" s="8">
        <f>FC_IND_NMM_CM_E!H50+FC_IND_NMM_CR_E!H50+FC_IND_NMM_GL_E!H50</f>
        <v>120.21501995999995</v>
      </c>
      <c r="I50" s="8">
        <f>FC_IND_NMM_CM_E!I50+FC_IND_NMM_CR_E!I50+FC_IND_NMM_GL_E!I50</f>
        <v>5.8642052399999995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3997.0489284000009</v>
      </c>
      <c r="D51" s="27">
        <f>FC_IND_NMM_CM_E!D51+FC_IND_NMM_CR_E!D51+FC_IND_NMM_GL_E!D51</f>
        <v>4410.8956663199997</v>
      </c>
      <c r="E51" s="27">
        <f>FC_IND_NMM_CM_E!E51+FC_IND_NMM_CR_E!E51+FC_IND_NMM_GL_E!E51</f>
        <v>4537.9785923999989</v>
      </c>
      <c r="F51" s="27">
        <f>FC_IND_NMM_CM_E!F51+FC_IND_NMM_CR_E!F51+FC_IND_NMM_GL_E!F51</f>
        <v>4617.08349696</v>
      </c>
      <c r="G51" s="27">
        <f>FC_IND_NMM_CM_E!G51+FC_IND_NMM_CR_E!G51+FC_IND_NMM_GL_E!G51</f>
        <v>4346.1135630000008</v>
      </c>
      <c r="H51" s="27">
        <f>FC_IND_NMM_CM_E!H51+FC_IND_NMM_CR_E!H51+FC_IND_NMM_GL_E!H51</f>
        <v>4049.5563068400006</v>
      </c>
      <c r="I51" s="27">
        <f>FC_IND_NMM_CM_E!I51+FC_IND_NMM_CR_E!I51+FC_IND_NMM_GL_E!I51</f>
        <v>4043.1162063600004</v>
      </c>
      <c r="J51" s="27">
        <f>FC_IND_NMM_CM_E!J51+FC_IND_NMM_CR_E!J51+FC_IND_NMM_GL_E!J51</f>
        <v>3697.5943540800008</v>
      </c>
      <c r="K51" s="27">
        <f>FC_IND_NMM_CM_E!K51+FC_IND_NMM_CR_E!K51+FC_IND_NMM_GL_E!K51</f>
        <v>3943.2976783199997</v>
      </c>
      <c r="L51" s="27">
        <f>FC_IND_NMM_CM_E!L51+FC_IND_NMM_CR_E!L51+FC_IND_NMM_GL_E!L51</f>
        <v>3223.3973230800002</v>
      </c>
      <c r="M51" s="27">
        <f>FC_IND_NMM_CM_E!M51+FC_IND_NMM_CR_E!M51+FC_IND_NMM_GL_E!M51</f>
        <v>3515.3139423600005</v>
      </c>
      <c r="N51" s="27">
        <f>FC_IND_NMM_CM_E!N51+FC_IND_NMM_CR_E!N51+FC_IND_NMM_GL_E!N51</f>
        <v>3333.0876559199992</v>
      </c>
      <c r="O51" s="27">
        <f>FC_IND_NMM_CM_E!O51+FC_IND_NMM_CR_E!O51+FC_IND_NMM_GL_E!O51</f>
        <v>3319.7851565999995</v>
      </c>
      <c r="P51" s="27">
        <f>FC_IND_NMM_CM_E!P51+FC_IND_NMM_CR_E!P51+FC_IND_NMM_GL_E!P51</f>
        <v>3670.2421034400013</v>
      </c>
      <c r="Q51" s="27">
        <f>FC_IND_NMM_CM_E!Q51+FC_IND_NMM_CR_E!Q51+FC_IND_NMM_GL_E!Q51</f>
        <v>3610.3367282399995</v>
      </c>
      <c r="R51" s="27">
        <f>FC_IND_NMM_CM_E!R51+FC_IND_NMM_CR_E!R51+FC_IND_NMM_GL_E!R51</f>
        <v>3311.5674041999991</v>
      </c>
      <c r="S51" s="27">
        <f>FC_IND_NMM_CM_E!S51+FC_IND_NMM_CR_E!S51+FC_IND_NMM_GL_E!S51</f>
        <v>3431.0006913600009</v>
      </c>
      <c r="T51" s="27">
        <f>FC_IND_NMM_CM_E!T51+FC_IND_NMM_CR_E!T51+FC_IND_NMM_GL_E!T51</f>
        <v>3587.3631723600001</v>
      </c>
      <c r="U51" s="27">
        <f>FC_IND_NMM_CM_E!U51+FC_IND_NMM_CR_E!U51+FC_IND_NMM_GL_E!U51</f>
        <v>3967.0037431200003</v>
      </c>
      <c r="V51" s="27">
        <f>FC_IND_NMM_CM_E!V51+FC_IND_NMM_CR_E!V51+FC_IND_NMM_GL_E!V51</f>
        <v>3984.9355695600025</v>
      </c>
      <c r="W51" s="27">
        <f>FC_IND_NMM_CM_E!W51+FC_IND_NMM_CR_E!W51+FC_IND_NMM_GL_E!W51</f>
        <v>3982.5562788000007</v>
      </c>
      <c r="X51" s="27">
        <f>FC_IND_NMM_CM_E!X51+FC_IND_NMM_CR_E!X51+FC_IND_NMM_GL_E!X51</f>
        <v>4249.825093800001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1984.0191228000003</v>
      </c>
      <c r="O52" s="27">
        <f t="shared" si="29"/>
        <v>1849.1718959999998</v>
      </c>
      <c r="P52" s="27">
        <f t="shared" si="29"/>
        <v>1929.9553416000001</v>
      </c>
      <c r="Q52" s="27">
        <f t="shared" si="29"/>
        <v>2001.3069919234583</v>
      </c>
      <c r="R52" s="27">
        <f t="shared" si="29"/>
        <v>2023.5839438632313</v>
      </c>
      <c r="S52" s="27">
        <f t="shared" si="29"/>
        <v>2319.9945912000003</v>
      </c>
      <c r="T52" s="27">
        <f t="shared" si="29"/>
        <v>1843.7469336000004</v>
      </c>
      <c r="U52" s="27">
        <f t="shared" si="29"/>
        <v>2070.8777232000002</v>
      </c>
      <c r="V52" s="27">
        <f t="shared" si="29"/>
        <v>2170.5728616000001</v>
      </c>
      <c r="W52" s="27">
        <f t="shared" si="29"/>
        <v>1631.7192633313814</v>
      </c>
      <c r="X52" s="27">
        <f t="shared" ref="X52" si="30">SUM(X53:X54)</f>
        <v>2136.3041700000003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1984.0191228000003</v>
      </c>
      <c r="O53" s="8">
        <f>FC_IND_NMM_CM_E!O53+FC_IND_NMM_CR_E!O53+FC_IND_NMM_GL_E!O53</f>
        <v>1849.1718959999998</v>
      </c>
      <c r="P53" s="8">
        <f>FC_IND_NMM_CM_E!P53+FC_IND_NMM_CR_E!P53+FC_IND_NMM_GL_E!P53</f>
        <v>1929.9553416000001</v>
      </c>
      <c r="Q53" s="8">
        <f>FC_IND_NMM_CM_E!Q53+FC_IND_NMM_CR_E!Q53+FC_IND_NMM_GL_E!Q53</f>
        <v>1998.6533424000004</v>
      </c>
      <c r="R53" s="8">
        <f>FC_IND_NMM_CM_E!R53+FC_IND_NMM_CR_E!R53+FC_IND_NMM_GL_E!R53</f>
        <v>2020.9596264000002</v>
      </c>
      <c r="S53" s="8">
        <f>FC_IND_NMM_CM_E!S53+FC_IND_NMM_CR_E!S53+FC_IND_NMM_GL_E!S53</f>
        <v>2319.9945912000003</v>
      </c>
      <c r="T53" s="8">
        <f>FC_IND_NMM_CM_E!T53+FC_IND_NMM_CR_E!T53+FC_IND_NMM_GL_E!T53</f>
        <v>1843.7469336000004</v>
      </c>
      <c r="U53" s="8">
        <f>FC_IND_NMM_CM_E!U53+FC_IND_NMM_CR_E!U53+FC_IND_NMM_GL_E!U53</f>
        <v>2070.8777232000002</v>
      </c>
      <c r="V53" s="8">
        <f>FC_IND_NMM_CM_E!V53+FC_IND_NMM_CR_E!V53+FC_IND_NMM_GL_E!V53</f>
        <v>2170.5728616000001</v>
      </c>
      <c r="W53" s="8">
        <f>FC_IND_NMM_CM_E!W53+FC_IND_NMM_CR_E!W53+FC_IND_NMM_GL_E!W53</f>
        <v>1631.7188316000004</v>
      </c>
      <c r="X53" s="8">
        <f>FC_IND_NMM_CM_E!X53+FC_IND_NMM_CR_E!X53+FC_IND_NMM_GL_E!X53</f>
        <v>2136.3041700000003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2.6536495234580362</v>
      </c>
      <c r="R54" s="45">
        <f>FC_IND_NMM_CM_E!R54+FC_IND_NMM_CR_E!R54+FC_IND_NMM_GL_E!R54</f>
        <v>2.624317463231244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4.3173138103920006E-4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1102.1919551999999</v>
      </c>
      <c r="I61" s="49">
        <f t="shared" si="31"/>
        <v>1039.3600895999998</v>
      </c>
      <c r="J61" s="49">
        <f t="shared" si="31"/>
        <v>942.9279551999997</v>
      </c>
      <c r="K61" s="49">
        <f t="shared" si="31"/>
        <v>1027.4878656000001</v>
      </c>
      <c r="L61" s="49">
        <f t="shared" si="31"/>
        <v>946.73617920000015</v>
      </c>
      <c r="M61" s="49">
        <f t="shared" si="31"/>
        <v>738.97608959999991</v>
      </c>
      <c r="N61" s="49">
        <f t="shared" si="31"/>
        <v>580.46486400000003</v>
      </c>
      <c r="O61" s="49">
        <f t="shared" si="31"/>
        <v>662.70798720000039</v>
      </c>
      <c r="P61" s="49">
        <f t="shared" si="31"/>
        <v>778.15180799999985</v>
      </c>
      <c r="Q61" s="49">
        <f t="shared" si="31"/>
        <v>749.42157096000017</v>
      </c>
      <c r="R61" s="49">
        <f t="shared" si="31"/>
        <v>758.03586552000002</v>
      </c>
      <c r="S61" s="49">
        <f t="shared" si="31"/>
        <v>697.64365224000016</v>
      </c>
      <c r="T61" s="49">
        <f t="shared" si="31"/>
        <v>529.60258079999994</v>
      </c>
      <c r="U61" s="49">
        <f t="shared" si="31"/>
        <v>649.67411952000009</v>
      </c>
      <c r="V61" s="49">
        <f t="shared" si="31"/>
        <v>704.3029272</v>
      </c>
      <c r="W61" s="49">
        <f t="shared" si="31"/>
        <v>695.1148243199998</v>
      </c>
      <c r="X61" s="49">
        <f t="shared" si="31"/>
        <v>617.93411543999991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1102.1919551999999</v>
      </c>
      <c r="I62" s="52">
        <f>FC_IND_NMM_CM_E!I62+FC_IND_NMM_CR_E!I62+FC_IND_NMM_GL_E!I62</f>
        <v>1039.3600895999998</v>
      </c>
      <c r="J62" s="52">
        <f>FC_IND_NMM_CM_E!J62+FC_IND_NMM_CR_E!J62+FC_IND_NMM_GL_E!J62</f>
        <v>942.9279551999997</v>
      </c>
      <c r="K62" s="52">
        <f>FC_IND_NMM_CM_E!K62+FC_IND_NMM_CR_E!K62+FC_IND_NMM_GL_E!K62</f>
        <v>1027.4878656000001</v>
      </c>
      <c r="L62" s="52">
        <f>FC_IND_NMM_CM_E!L62+FC_IND_NMM_CR_E!L62+FC_IND_NMM_GL_E!L62</f>
        <v>946.73617920000015</v>
      </c>
      <c r="M62" s="52">
        <f>FC_IND_NMM_CM_E!M62+FC_IND_NMM_CR_E!M62+FC_IND_NMM_GL_E!M62</f>
        <v>738.97608959999991</v>
      </c>
      <c r="N62" s="52">
        <f>FC_IND_NMM_CM_E!N62+FC_IND_NMM_CR_E!N62+FC_IND_NMM_GL_E!N62</f>
        <v>580.46486400000003</v>
      </c>
      <c r="O62" s="52">
        <f>FC_IND_NMM_CM_E!O62+FC_IND_NMM_CR_E!O62+FC_IND_NMM_GL_E!O62</f>
        <v>662.70798720000039</v>
      </c>
      <c r="P62" s="52">
        <f>FC_IND_NMM_CM_E!P62+FC_IND_NMM_CR_E!P62+FC_IND_NMM_GL_E!P62</f>
        <v>778.15180799999985</v>
      </c>
      <c r="Q62" s="52">
        <f>FC_IND_NMM_CM_E!Q62+FC_IND_NMM_CR_E!Q62+FC_IND_NMM_GL_E!Q62</f>
        <v>739.63854720000018</v>
      </c>
      <c r="R62" s="52">
        <f>FC_IND_NMM_CM_E!R62+FC_IND_NMM_CR_E!R62+FC_IND_NMM_GL_E!R62</f>
        <v>750.13787520000005</v>
      </c>
      <c r="S62" s="52">
        <f>FC_IND_NMM_CM_E!S62+FC_IND_NMM_CR_E!S62+FC_IND_NMM_GL_E!S62</f>
        <v>687.17093760000012</v>
      </c>
      <c r="T62" s="52">
        <f>FC_IND_NMM_CM_E!T62+FC_IND_NMM_CR_E!T62+FC_IND_NMM_GL_E!T62</f>
        <v>514.9807487999999</v>
      </c>
      <c r="U62" s="52">
        <f>FC_IND_NMM_CM_E!U62+FC_IND_NMM_CR_E!U62+FC_IND_NMM_GL_E!U62</f>
        <v>637.1559936000001</v>
      </c>
      <c r="V62" s="52">
        <f>FC_IND_NMM_CM_E!V62+FC_IND_NMM_CR_E!V62+FC_IND_NMM_GL_E!V62</f>
        <v>689.12847360000001</v>
      </c>
      <c r="W62" s="52">
        <f>FC_IND_NMM_CM_E!W62+FC_IND_NMM_CR_E!W62+FC_IND_NMM_GL_E!W62</f>
        <v>677.36471039999981</v>
      </c>
      <c r="X62" s="52">
        <f>FC_IND_NMM_CM_E!X62+FC_IND_NMM_CR_E!X62+FC_IND_NMM_GL_E!X62</f>
        <v>603.3730751999999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7.4930637600000018</v>
      </c>
      <c r="R64" s="52">
        <f>FC_IND_NMM_CM_E!R64+FC_IND_NMM_CR_E!R64+FC_IND_NMM_GL_E!R64</f>
        <v>5.6505103199999986</v>
      </c>
      <c r="S64" s="52">
        <f>FC_IND_NMM_CM_E!S64+FC_IND_NMM_CR_E!S64+FC_IND_NMM_GL_E!S64</f>
        <v>8.7400404000000016</v>
      </c>
      <c r="T64" s="52">
        <f>FC_IND_NMM_CM_E!T64+FC_IND_NMM_CR_E!T64+FC_IND_NMM_GL_E!T64</f>
        <v>10.12441248</v>
      </c>
      <c r="U64" s="52">
        <f>FC_IND_NMM_CM_E!U64+FC_IND_NMM_CR_E!U64+FC_IND_NMM_GL_E!U64</f>
        <v>7.6489358399999992</v>
      </c>
      <c r="V64" s="52">
        <f>FC_IND_NMM_CM_E!V64+FC_IND_NMM_CR_E!V64+FC_IND_NMM_GL_E!V64</f>
        <v>9.4462804800000004</v>
      </c>
      <c r="W64" s="52">
        <f>FC_IND_NMM_CM_E!W64+FC_IND_NMM_CR_E!W64+FC_IND_NMM_GL_E!W64</f>
        <v>12.588881760000003</v>
      </c>
      <c r="X64" s="52">
        <f>FC_IND_NMM_CM_E!X64+FC_IND_NMM_CR_E!X64+FC_IND_NMM_GL_E!X64</f>
        <v>9.0667231200000007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2.2899599999999998</v>
      </c>
      <c r="R65" s="52">
        <f>FC_IND_NMM_CM_E!R65+FC_IND_NMM_CR_E!R65+FC_IND_NMM_GL_E!R65</f>
        <v>2.2474799999999995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3.5999999999999997E-4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1.7326742400000001</v>
      </c>
      <c r="T69" s="52">
        <f>FC_IND_NMM_CM_E!T69+FC_IND_NMM_CR_E!T69+FC_IND_NMM_GL_E!T69</f>
        <v>3.3786892800000001</v>
      </c>
      <c r="U69" s="52">
        <f>FC_IND_NMM_CM_E!U69+FC_IND_NMM_CR_E!U69+FC_IND_NMM_GL_E!U69</f>
        <v>4.7081433600000011</v>
      </c>
      <c r="V69" s="52">
        <f>FC_IND_NMM_CM_E!V69+FC_IND_NMM_CR_E!V69+FC_IND_NMM_GL_E!V69</f>
        <v>5.728173120000001</v>
      </c>
      <c r="W69" s="52">
        <f>FC_IND_NMM_CM_E!W69+FC_IND_NMM_CR_E!W69+FC_IND_NMM_GL_E!W69</f>
        <v>5.1580065599999969</v>
      </c>
      <c r="X69" s="52">
        <f>FC_IND_NMM_CM_E!X69+FC_IND_NMM_CR_E!X69+FC_IND_NMM_GL_E!X69</f>
        <v>5.4885859199999985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1.1187302400000001</v>
      </c>
      <c r="U72" s="55">
        <f>FC_IND_NMM_CM_E!U72+FC_IND_NMM_CR_E!U72+FC_IND_NMM_GL_E!U72</f>
        <v>0.16104672000000003</v>
      </c>
      <c r="V72" s="55">
        <f>FC_IND_NMM_CM_E!V72+FC_IND_NMM_CR_E!V72+FC_IND_NMM_GL_E!V72</f>
        <v>0</v>
      </c>
      <c r="W72" s="55">
        <f>FC_IND_NMM_CM_E!W72+FC_IND_NMM_CR_E!W72+FC_IND_NMM_GL_E!W72</f>
        <v>2.865599999999999E-3</v>
      </c>
      <c r="X72" s="55">
        <f>FC_IND_NMM_CM_E!X72+FC_IND_NMM_CR_E!X72+FC_IND_NMM_GL_E!X72</f>
        <v>5.7311999999999997E-3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3687.3982332575401</v>
      </c>
      <c r="D2" s="21">
        <f t="shared" ref="D2:X2" si="0">SUM(D3,D17,D22,D25,D26,D51,D52)</f>
        <v>3987.6745195168651</v>
      </c>
      <c r="E2" s="21">
        <f t="shared" si="0"/>
        <v>3855.0817638767448</v>
      </c>
      <c r="F2" s="21">
        <f t="shared" si="0"/>
        <v>3881.062991791021</v>
      </c>
      <c r="G2" s="21">
        <f t="shared" si="0"/>
        <v>3985.1444066578697</v>
      </c>
      <c r="H2" s="21">
        <f t="shared" si="0"/>
        <v>3777.1160048384936</v>
      </c>
      <c r="I2" s="21">
        <f t="shared" si="0"/>
        <v>4021.1251382246714</v>
      </c>
      <c r="J2" s="21">
        <f t="shared" si="0"/>
        <v>3735.3895278293321</v>
      </c>
      <c r="K2" s="21">
        <f t="shared" si="0"/>
        <v>3492.2366917904392</v>
      </c>
      <c r="L2" s="21">
        <f t="shared" si="0"/>
        <v>3054.0928813460027</v>
      </c>
      <c r="M2" s="21">
        <f t="shared" si="0"/>
        <v>3027.6166629125637</v>
      </c>
      <c r="N2" s="21">
        <f t="shared" si="0"/>
        <v>4149.854663563633</v>
      </c>
      <c r="O2" s="21">
        <f t="shared" si="0"/>
        <v>3987.5694934254425</v>
      </c>
      <c r="P2" s="21">
        <f t="shared" si="0"/>
        <v>4042.6530041948872</v>
      </c>
      <c r="Q2" s="21">
        <f t="shared" si="0"/>
        <v>3844.6537212109779</v>
      </c>
      <c r="R2" s="21">
        <f t="shared" si="0"/>
        <v>3882.9688384233723</v>
      </c>
      <c r="S2" s="21">
        <f t="shared" si="0"/>
        <v>3545.3341730212032</v>
      </c>
      <c r="T2" s="21">
        <f t="shared" si="0"/>
        <v>3710.0268151504929</v>
      </c>
      <c r="U2" s="21">
        <f t="shared" si="0"/>
        <v>3893.6585166245441</v>
      </c>
      <c r="V2" s="21">
        <f t="shared" si="0"/>
        <v>4064.7031984998512</v>
      </c>
      <c r="W2" s="21">
        <f t="shared" si="0"/>
        <v>3706.1110700276158</v>
      </c>
      <c r="X2" s="21">
        <f t="shared" si="0"/>
        <v>3883.8168056409413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251.83851515185739</v>
      </c>
      <c r="D3" s="24">
        <f t="shared" ref="D3:W3" si="2">SUM(D4,D8,D11)</f>
        <v>201.96989118820471</v>
      </c>
      <c r="E3" s="24">
        <f t="shared" si="2"/>
        <v>258.31394487801731</v>
      </c>
      <c r="F3" s="24">
        <f t="shared" si="2"/>
        <v>294.43471275188926</v>
      </c>
      <c r="G3" s="24">
        <f t="shared" si="2"/>
        <v>274.30984827422856</v>
      </c>
      <c r="H3" s="24">
        <f t="shared" si="2"/>
        <v>323.06409350026763</v>
      </c>
      <c r="I3" s="24">
        <f t="shared" si="2"/>
        <v>363.28608064080436</v>
      </c>
      <c r="J3" s="24">
        <f t="shared" si="2"/>
        <v>519.88525103592428</v>
      </c>
      <c r="K3" s="24">
        <f t="shared" si="2"/>
        <v>462.03057113640654</v>
      </c>
      <c r="L3" s="24">
        <f t="shared" si="2"/>
        <v>527.23986517760875</v>
      </c>
      <c r="M3" s="24">
        <f t="shared" si="2"/>
        <v>531.4736288179181</v>
      </c>
      <c r="N3" s="24">
        <f t="shared" si="2"/>
        <v>622.3502535518993</v>
      </c>
      <c r="O3" s="24">
        <f t="shared" si="2"/>
        <v>664.98348568505048</v>
      </c>
      <c r="P3" s="24">
        <f t="shared" si="2"/>
        <v>377.78248866296224</v>
      </c>
      <c r="Q3" s="24">
        <f t="shared" si="2"/>
        <v>332.04455574545977</v>
      </c>
      <c r="R3" s="24">
        <f t="shared" si="2"/>
        <v>365.75052840205882</v>
      </c>
      <c r="S3" s="24">
        <f t="shared" si="2"/>
        <v>320.56740328204165</v>
      </c>
      <c r="T3" s="24">
        <f t="shared" si="2"/>
        <v>319.71787311332969</v>
      </c>
      <c r="U3" s="24">
        <f t="shared" si="2"/>
        <v>381.44802094718847</v>
      </c>
      <c r="V3" s="24">
        <f t="shared" si="2"/>
        <v>371.97264245075678</v>
      </c>
      <c r="W3" s="24">
        <f t="shared" si="2"/>
        <v>308.23312352759206</v>
      </c>
      <c r="X3" s="24">
        <f t="shared" ref="X3" si="3">SUM(X4,X8,X11)</f>
        <v>360.09672064303044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189.74510538838456</v>
      </c>
      <c r="D4" s="19">
        <f t="shared" ref="D4:W4" si="5">SUM(D5:D7)</f>
        <v>138.47088177701457</v>
      </c>
      <c r="E4" s="19">
        <f t="shared" si="5"/>
        <v>206.96103447318194</v>
      </c>
      <c r="F4" s="19">
        <f t="shared" si="5"/>
        <v>235.81398772979949</v>
      </c>
      <c r="G4" s="19">
        <f t="shared" si="5"/>
        <v>201.91381936696715</v>
      </c>
      <c r="H4" s="19">
        <f t="shared" si="5"/>
        <v>254.24401114056445</v>
      </c>
      <c r="I4" s="19">
        <f t="shared" si="5"/>
        <v>291.95428271241224</v>
      </c>
      <c r="J4" s="19">
        <f t="shared" si="5"/>
        <v>457.11782678221579</v>
      </c>
      <c r="K4" s="19">
        <f t="shared" si="5"/>
        <v>360.18205215858285</v>
      </c>
      <c r="L4" s="19">
        <f t="shared" si="5"/>
        <v>426.32044345680976</v>
      </c>
      <c r="M4" s="19">
        <f t="shared" si="5"/>
        <v>440.0702276161004</v>
      </c>
      <c r="N4" s="19">
        <f t="shared" si="5"/>
        <v>511.2824994367071</v>
      </c>
      <c r="O4" s="19">
        <f t="shared" si="5"/>
        <v>532.09061941579989</v>
      </c>
      <c r="P4" s="19">
        <f t="shared" si="5"/>
        <v>285.49489315448278</v>
      </c>
      <c r="Q4" s="19">
        <f t="shared" si="5"/>
        <v>244.80406813756207</v>
      </c>
      <c r="R4" s="19">
        <f t="shared" si="5"/>
        <v>296.92086322250998</v>
      </c>
      <c r="S4" s="19">
        <f t="shared" si="5"/>
        <v>266.30204919375791</v>
      </c>
      <c r="T4" s="19">
        <f t="shared" si="5"/>
        <v>259.70546969700553</v>
      </c>
      <c r="U4" s="19">
        <f t="shared" si="5"/>
        <v>315.63875284131086</v>
      </c>
      <c r="V4" s="19">
        <f t="shared" si="5"/>
        <v>301.66361776772402</v>
      </c>
      <c r="W4" s="19">
        <f t="shared" si="5"/>
        <v>266.41929761564614</v>
      </c>
      <c r="X4" s="19">
        <f t="shared" ref="X4" si="6">SUM(X5:X7)</f>
        <v>302.31993013058144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214.633805639352</v>
      </c>
      <c r="O5" s="8">
        <v>258.0074839310326</v>
      </c>
      <c r="P5" s="8">
        <v>169.94607439176974</v>
      </c>
      <c r="Q5" s="8">
        <v>75.365836023330928</v>
      </c>
      <c r="R5" s="8">
        <v>85.275856780335019</v>
      </c>
      <c r="S5" s="8">
        <v>44.453294493633258</v>
      </c>
      <c r="T5" s="8">
        <v>31.391066184083481</v>
      </c>
      <c r="U5" s="8">
        <v>61.662798204188071</v>
      </c>
      <c r="V5" s="8">
        <v>55.048777518747066</v>
      </c>
      <c r="W5" s="8">
        <v>35.764119651428153</v>
      </c>
      <c r="X5" s="8">
        <v>45.745393111212536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189.74510538838456</v>
      </c>
      <c r="D7" s="8">
        <v>138.47088177701457</v>
      </c>
      <c r="E7" s="8">
        <v>206.96103447318194</v>
      </c>
      <c r="F7" s="8">
        <v>235.81398772979949</v>
      </c>
      <c r="G7" s="8">
        <v>201.91381936696715</v>
      </c>
      <c r="H7" s="8">
        <v>254.24401114056445</v>
      </c>
      <c r="I7" s="8">
        <v>291.95428271241224</v>
      </c>
      <c r="J7" s="8">
        <v>457.11782678221579</v>
      </c>
      <c r="K7" s="8">
        <v>360.18205215858285</v>
      </c>
      <c r="L7" s="8">
        <v>426.32044345680976</v>
      </c>
      <c r="M7" s="8">
        <v>440.0702276161004</v>
      </c>
      <c r="N7" s="8">
        <v>296.64869379735507</v>
      </c>
      <c r="O7" s="8">
        <v>274.08313548476724</v>
      </c>
      <c r="P7" s="8">
        <v>115.54881876271303</v>
      </c>
      <c r="Q7" s="8">
        <v>169.43823211423114</v>
      </c>
      <c r="R7" s="8">
        <v>211.64500644217495</v>
      </c>
      <c r="S7" s="8">
        <v>221.84875470012463</v>
      </c>
      <c r="T7" s="8">
        <v>228.31440351292204</v>
      </c>
      <c r="U7" s="8">
        <v>253.97595463712281</v>
      </c>
      <c r="V7" s="8">
        <v>246.61484024897695</v>
      </c>
      <c r="W7" s="8">
        <v>230.65517796421798</v>
      </c>
      <c r="X7" s="8">
        <v>256.5745370193689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7.6697950163272584</v>
      </c>
      <c r="O8" s="19">
        <f t="shared" si="7"/>
        <v>15.483506046773687</v>
      </c>
      <c r="P8" s="19">
        <f t="shared" si="7"/>
        <v>30.106414977271335</v>
      </c>
      <c r="Q8" s="19">
        <f t="shared" si="7"/>
        <v>27.671355012086334</v>
      </c>
      <c r="R8" s="19">
        <f t="shared" si="7"/>
        <v>15.183346479789831</v>
      </c>
      <c r="S8" s="19">
        <f t="shared" si="7"/>
        <v>11.207591154922646</v>
      </c>
      <c r="T8" s="19">
        <f t="shared" si="7"/>
        <v>5.4380947668173771</v>
      </c>
      <c r="U8" s="19">
        <f t="shared" si="7"/>
        <v>7.4941252346493252</v>
      </c>
      <c r="V8" s="19">
        <f t="shared" si="7"/>
        <v>8.1991302976618812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7.6697950163272584</v>
      </c>
      <c r="O10" s="8">
        <v>15.483506046773687</v>
      </c>
      <c r="P10" s="8">
        <v>30.106414977271335</v>
      </c>
      <c r="Q10" s="8">
        <v>27.671355012086334</v>
      </c>
      <c r="R10" s="8">
        <v>15.183346479789831</v>
      </c>
      <c r="S10" s="8">
        <v>11.207591154922646</v>
      </c>
      <c r="T10" s="8">
        <v>5.4380947668173771</v>
      </c>
      <c r="U10" s="8">
        <v>7.4941252346493252</v>
      </c>
      <c r="V10" s="8">
        <v>8.1991302976618812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62.09340976347282</v>
      </c>
      <c r="D11" s="19">
        <f t="shared" si="8"/>
        <v>63.499009411190151</v>
      </c>
      <c r="E11" s="19">
        <f t="shared" si="8"/>
        <v>51.352910404835384</v>
      </c>
      <c r="F11" s="19">
        <f t="shared" si="8"/>
        <v>58.620725022089744</v>
      </c>
      <c r="G11" s="19">
        <f t="shared" si="8"/>
        <v>72.396028907261439</v>
      </c>
      <c r="H11" s="19">
        <f t="shared" si="8"/>
        <v>68.820082359703179</v>
      </c>
      <c r="I11" s="19">
        <f t="shared" si="8"/>
        <v>71.331797928392092</v>
      </c>
      <c r="J11" s="19">
        <f t="shared" si="8"/>
        <v>62.767424253708548</v>
      </c>
      <c r="K11" s="19">
        <f t="shared" si="8"/>
        <v>101.84851897782367</v>
      </c>
      <c r="L11" s="19">
        <f t="shared" si="8"/>
        <v>100.91942172079897</v>
      </c>
      <c r="M11" s="19">
        <f t="shared" si="8"/>
        <v>91.403401201817715</v>
      </c>
      <c r="N11" s="19">
        <f t="shared" si="8"/>
        <v>103.39795909886493</v>
      </c>
      <c r="O11" s="19">
        <f t="shared" si="8"/>
        <v>117.40936022247689</v>
      </c>
      <c r="P11" s="19">
        <f t="shared" si="8"/>
        <v>62.181180531208078</v>
      </c>
      <c r="Q11" s="19">
        <f t="shared" si="8"/>
        <v>59.569132595811347</v>
      </c>
      <c r="R11" s="19">
        <f t="shared" si="8"/>
        <v>53.646318699759021</v>
      </c>
      <c r="S11" s="19">
        <f t="shared" si="8"/>
        <v>43.057762933361126</v>
      </c>
      <c r="T11" s="19">
        <f t="shared" si="8"/>
        <v>54.574308649506825</v>
      </c>
      <c r="U11" s="19">
        <f t="shared" si="8"/>
        <v>58.315142871228282</v>
      </c>
      <c r="V11" s="19">
        <f t="shared" si="8"/>
        <v>62.109894385370865</v>
      </c>
      <c r="W11" s="19">
        <f t="shared" si="8"/>
        <v>41.813825911945941</v>
      </c>
      <c r="X11" s="19">
        <f t="shared" si="8"/>
        <v>57.776790512449018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1.0925097986988965</v>
      </c>
      <c r="O12" s="8">
        <v>11.02747318344859</v>
      </c>
      <c r="P12" s="8">
        <v>6.7966481079798253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62.09340976347282</v>
      </c>
      <c r="D13" s="8">
        <v>63.499009411190151</v>
      </c>
      <c r="E13" s="8">
        <v>51.352910404835384</v>
      </c>
      <c r="F13" s="8">
        <v>58.620725022089744</v>
      </c>
      <c r="G13" s="8">
        <v>72.396028907261439</v>
      </c>
      <c r="H13" s="8">
        <v>68.820082359703179</v>
      </c>
      <c r="I13" s="8">
        <v>71.331797928392092</v>
      </c>
      <c r="J13" s="8">
        <v>62.767424253708548</v>
      </c>
      <c r="K13" s="8">
        <v>101.84851897782367</v>
      </c>
      <c r="L13" s="8">
        <v>100.91942172079897</v>
      </c>
      <c r="M13" s="8">
        <v>91.403401201817715</v>
      </c>
      <c r="N13" s="8">
        <v>99.417162623439282</v>
      </c>
      <c r="O13" s="8">
        <v>99.384964050283898</v>
      </c>
      <c r="P13" s="8">
        <v>44.603281979129981</v>
      </c>
      <c r="Q13" s="8">
        <v>43.550231358712878</v>
      </c>
      <c r="R13" s="8">
        <v>46.873025197354643</v>
      </c>
      <c r="S13" s="8">
        <v>38.223330607746981</v>
      </c>
      <c r="T13" s="8">
        <v>48.019855438728591</v>
      </c>
      <c r="U13" s="8">
        <v>53.696909736039643</v>
      </c>
      <c r="V13" s="8">
        <v>54.59022521104643</v>
      </c>
      <c r="W13" s="8">
        <v>41.813825911945941</v>
      </c>
      <c r="X13" s="8">
        <v>57.776790512449018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2.8882866767267488</v>
      </c>
      <c r="O16" s="8">
        <v>6.9969229887443953</v>
      </c>
      <c r="P16" s="8">
        <v>10.781250444098271</v>
      </c>
      <c r="Q16" s="8">
        <v>16.018901237098468</v>
      </c>
      <c r="R16" s="8">
        <v>6.7732935024043801</v>
      </c>
      <c r="S16" s="8">
        <v>4.8344323256141442</v>
      </c>
      <c r="T16" s="8">
        <v>6.5544532107782372</v>
      </c>
      <c r="U16" s="8">
        <v>4.6182331351886399</v>
      </c>
      <c r="V16" s="8">
        <v>7.5196691743244335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1906.7228014696468</v>
      </c>
      <c r="D26" s="27">
        <f t="shared" si="11"/>
        <v>2330.6124139871899</v>
      </c>
      <c r="E26" s="27">
        <f t="shared" si="11"/>
        <v>2188.1988845262676</v>
      </c>
      <c r="F26" s="27">
        <f t="shared" si="11"/>
        <v>2086.7369356098216</v>
      </c>
      <c r="G26" s="27">
        <f t="shared" si="11"/>
        <v>2277.3687806894741</v>
      </c>
      <c r="H26" s="27">
        <f t="shared" si="11"/>
        <v>2130.1060488381313</v>
      </c>
      <c r="I26" s="27">
        <f t="shared" si="11"/>
        <v>2267.7735374452682</v>
      </c>
      <c r="J26" s="27">
        <f t="shared" si="11"/>
        <v>1970.7360592961249</v>
      </c>
      <c r="K26" s="27">
        <f t="shared" si="11"/>
        <v>1745.58250523845</v>
      </c>
      <c r="L26" s="27">
        <f t="shared" si="11"/>
        <v>1476.378051607333</v>
      </c>
      <c r="M26" s="27">
        <f t="shared" si="11"/>
        <v>1382.7012177509264</v>
      </c>
      <c r="N26" s="27">
        <f t="shared" si="11"/>
        <v>1524.6639030531712</v>
      </c>
      <c r="O26" s="27">
        <f t="shared" si="11"/>
        <v>1380.1405424484519</v>
      </c>
      <c r="P26" s="27">
        <f t="shared" si="11"/>
        <v>1503.9825152866576</v>
      </c>
      <c r="Q26" s="27">
        <f t="shared" si="11"/>
        <v>1414.1776710205531</v>
      </c>
      <c r="R26" s="27">
        <f t="shared" si="11"/>
        <v>1362.6494786541639</v>
      </c>
      <c r="S26" s="27">
        <f t="shared" si="11"/>
        <v>1180.3948596728039</v>
      </c>
      <c r="T26" s="27">
        <f t="shared" si="11"/>
        <v>1120.7115672780587</v>
      </c>
      <c r="U26" s="27">
        <f t="shared" si="11"/>
        <v>1043.8373031023623</v>
      </c>
      <c r="V26" s="27">
        <f t="shared" si="11"/>
        <v>1087.6287631534856</v>
      </c>
      <c r="W26" s="27">
        <f t="shared" si="11"/>
        <v>1081.5451130537333</v>
      </c>
      <c r="X26" s="27">
        <f t="shared" si="11"/>
        <v>977.12155092336639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1906.7228014696468</v>
      </c>
      <c r="D33" s="19">
        <f t="shared" si="13"/>
        <v>2330.6124139871899</v>
      </c>
      <c r="E33" s="19">
        <f t="shared" si="13"/>
        <v>2188.1988845262676</v>
      </c>
      <c r="F33" s="19">
        <f t="shared" si="13"/>
        <v>2086.7369356098216</v>
      </c>
      <c r="G33" s="19">
        <f t="shared" si="13"/>
        <v>2277.3687806894741</v>
      </c>
      <c r="H33" s="19">
        <f t="shared" si="13"/>
        <v>2130.1060488381313</v>
      </c>
      <c r="I33" s="19">
        <f t="shared" si="13"/>
        <v>2267.7735374452682</v>
      </c>
      <c r="J33" s="19">
        <f t="shared" si="13"/>
        <v>1970.7360592961249</v>
      </c>
      <c r="K33" s="19">
        <f t="shared" si="13"/>
        <v>1745.58250523845</v>
      </c>
      <c r="L33" s="19">
        <f t="shared" si="13"/>
        <v>1476.378051607333</v>
      </c>
      <c r="M33" s="19">
        <f t="shared" si="13"/>
        <v>1382.7012177509264</v>
      </c>
      <c r="N33" s="19">
        <f t="shared" si="13"/>
        <v>1524.6639030531712</v>
      </c>
      <c r="O33" s="19">
        <f t="shared" si="13"/>
        <v>1380.1405424484519</v>
      </c>
      <c r="P33" s="19">
        <f t="shared" si="13"/>
        <v>1503.9825152866576</v>
      </c>
      <c r="Q33" s="19">
        <f t="shared" si="13"/>
        <v>1414.1776710205531</v>
      </c>
      <c r="R33" s="19">
        <f t="shared" si="13"/>
        <v>1362.6494786541639</v>
      </c>
      <c r="S33" s="19">
        <f t="shared" si="13"/>
        <v>1180.3948596728039</v>
      </c>
      <c r="T33" s="19">
        <f t="shared" si="13"/>
        <v>1120.7115672780587</v>
      </c>
      <c r="U33" s="19">
        <f t="shared" si="13"/>
        <v>1043.8373031023623</v>
      </c>
      <c r="V33" s="19">
        <f t="shared" si="13"/>
        <v>1087.6287631534856</v>
      </c>
      <c r="W33" s="19">
        <f t="shared" si="13"/>
        <v>1081.5451130537333</v>
      </c>
      <c r="X33" s="19">
        <f t="shared" si="13"/>
        <v>977.12155092336639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79.04044402035899</v>
      </c>
      <c r="D36" s="8">
        <v>57.327594679190923</v>
      </c>
      <c r="E36" s="8">
        <v>37.205847062716828</v>
      </c>
      <c r="F36" s="8">
        <v>34.075913533504547</v>
      </c>
      <c r="G36" s="8">
        <v>32.667475143698056</v>
      </c>
      <c r="H36" s="8">
        <v>39.052319454859813</v>
      </c>
      <c r="I36" s="8">
        <v>47.073595522023183</v>
      </c>
      <c r="J36" s="8">
        <v>32.367002613205834</v>
      </c>
      <c r="K36" s="8">
        <v>24.668330510055501</v>
      </c>
      <c r="L36" s="8">
        <v>22.782148820867203</v>
      </c>
      <c r="M36" s="8">
        <v>22.138491510642893</v>
      </c>
      <c r="N36" s="8">
        <v>20.374917376060012</v>
      </c>
      <c r="O36" s="8">
        <v>20.566074824891949</v>
      </c>
      <c r="P36" s="8">
        <v>18.245412333023147</v>
      </c>
      <c r="Q36" s="8">
        <v>12.841213078119909</v>
      </c>
      <c r="R36" s="8">
        <v>33.565161188681792</v>
      </c>
      <c r="S36" s="8">
        <v>30.14212446490987</v>
      </c>
      <c r="T36" s="8">
        <v>36.945491225484261</v>
      </c>
      <c r="U36" s="8">
        <v>35.509172487473116</v>
      </c>
      <c r="V36" s="8">
        <v>39.568855695705075</v>
      </c>
      <c r="W36" s="8">
        <v>41.19171524334422</v>
      </c>
      <c r="X36" s="8">
        <v>41.136154865099279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90.186209567454981</v>
      </c>
      <c r="D43" s="8">
        <v>134.54277981397996</v>
      </c>
      <c r="E43" s="8">
        <v>99.890397300687923</v>
      </c>
      <c r="F43" s="8">
        <v>41.019433220453116</v>
      </c>
      <c r="G43" s="8">
        <v>38.523556147595563</v>
      </c>
      <c r="H43" s="8">
        <v>37.153804126974244</v>
      </c>
      <c r="I43" s="8">
        <v>43.412683529589707</v>
      </c>
      <c r="J43" s="8">
        <v>42.507622124001934</v>
      </c>
      <c r="K43" s="8">
        <v>47.305548572184257</v>
      </c>
      <c r="L43" s="8">
        <v>39.092482398922691</v>
      </c>
      <c r="M43" s="8">
        <v>35.995143840753272</v>
      </c>
      <c r="N43" s="8">
        <v>57.132206712255858</v>
      </c>
      <c r="O43" s="8">
        <v>55.383722630020316</v>
      </c>
      <c r="P43" s="8">
        <v>56.322383021743605</v>
      </c>
      <c r="Q43" s="8">
        <v>52.703470055399009</v>
      </c>
      <c r="R43" s="8">
        <v>50.849711151058806</v>
      </c>
      <c r="S43" s="8">
        <v>46.217865132948845</v>
      </c>
      <c r="T43" s="8">
        <v>61.72468087292922</v>
      </c>
      <c r="U43" s="8">
        <v>63.847272421826226</v>
      </c>
      <c r="V43" s="8">
        <v>69.346092683421702</v>
      </c>
      <c r="W43" s="8">
        <v>64.480170273130256</v>
      </c>
      <c r="X43" s="8">
        <v>59.600100745781823</v>
      </c>
    </row>
    <row r="44" spans="1:24" ht="11.25" customHeight="1" x14ac:dyDescent="0.2">
      <c r="A44" s="28" t="s">
        <v>74</v>
      </c>
      <c r="B44" s="7" t="s">
        <v>75</v>
      </c>
      <c r="C44" s="8">
        <v>652.8767059590806</v>
      </c>
      <c r="D44" s="8">
        <v>570.58305091052989</v>
      </c>
      <c r="E44" s="8">
        <v>522.3329769360904</v>
      </c>
      <c r="F44" s="8">
        <v>498.76568362154092</v>
      </c>
      <c r="G44" s="8">
        <v>508.3272599394457</v>
      </c>
      <c r="H44" s="8">
        <v>497.83292754355074</v>
      </c>
      <c r="I44" s="8">
        <v>546.98291684369917</v>
      </c>
      <c r="J44" s="8">
        <v>513.68196064154085</v>
      </c>
      <c r="K44" s="8">
        <v>457.43540280251341</v>
      </c>
      <c r="L44" s="8">
        <v>392.86136911603984</v>
      </c>
      <c r="M44" s="8">
        <v>304.0320642206454</v>
      </c>
      <c r="N44" s="8">
        <v>299.32336258469684</v>
      </c>
      <c r="O44" s="8">
        <v>223.35800383623305</v>
      </c>
      <c r="P44" s="8">
        <v>170.03271719004562</v>
      </c>
      <c r="Q44" s="8">
        <v>120.33931351574196</v>
      </c>
      <c r="R44" s="8">
        <v>156.89935768245763</v>
      </c>
      <c r="S44" s="8">
        <v>153.4076908194034</v>
      </c>
      <c r="T44" s="8">
        <v>127.23210069298685</v>
      </c>
      <c r="U44" s="8">
        <v>76.013648662023542</v>
      </c>
      <c r="V44" s="8">
        <v>74.037007807141947</v>
      </c>
      <c r="W44" s="8">
        <v>38.822864531688204</v>
      </c>
      <c r="X44" s="8">
        <v>39.284091442459108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1084.6194419227522</v>
      </c>
      <c r="D48" s="8">
        <v>1568.1589885834892</v>
      </c>
      <c r="E48" s="8">
        <v>1174.5371931708</v>
      </c>
      <c r="F48" s="8">
        <v>1170.8902066758305</v>
      </c>
      <c r="G48" s="8">
        <v>1378.6607456967331</v>
      </c>
      <c r="H48" s="8">
        <v>1496.5591470675963</v>
      </c>
      <c r="I48" s="8">
        <v>1627.2700753898152</v>
      </c>
      <c r="J48" s="8">
        <v>1382.1794739173763</v>
      </c>
      <c r="K48" s="8">
        <v>1216.1732233536968</v>
      </c>
      <c r="L48" s="8">
        <v>1021.6420512715032</v>
      </c>
      <c r="M48" s="8">
        <v>1020.5355181788848</v>
      </c>
      <c r="N48" s="8">
        <v>1147.8334163801585</v>
      </c>
      <c r="O48" s="8">
        <v>1080.8327411573066</v>
      </c>
      <c r="P48" s="8">
        <v>1259.3820027418453</v>
      </c>
      <c r="Q48" s="8">
        <v>1228.2936743712921</v>
      </c>
      <c r="R48" s="8">
        <v>1121.3352486319657</v>
      </c>
      <c r="S48" s="8">
        <v>950.62717925554182</v>
      </c>
      <c r="T48" s="8">
        <v>894.80929448665836</v>
      </c>
      <c r="U48" s="8">
        <v>868.46720953103932</v>
      </c>
      <c r="V48" s="8">
        <v>904.67680696721686</v>
      </c>
      <c r="W48" s="8">
        <v>937.0503630055706</v>
      </c>
      <c r="X48" s="8">
        <v>837.10120387002621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354.23247005597273</v>
      </c>
      <c r="F50" s="8">
        <v>341.98569855849257</v>
      </c>
      <c r="G50" s="8">
        <v>319.18974376200146</v>
      </c>
      <c r="H50" s="8">
        <v>59.507850645150349</v>
      </c>
      <c r="I50" s="8">
        <v>3.0342661601407173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1528.8369166360358</v>
      </c>
      <c r="D51" s="27">
        <v>1455.0922143414705</v>
      </c>
      <c r="E51" s="27">
        <v>1408.5689344724594</v>
      </c>
      <c r="F51" s="27">
        <v>1499.8913434293099</v>
      </c>
      <c r="G51" s="27">
        <v>1433.4657776941674</v>
      </c>
      <c r="H51" s="27">
        <v>1323.9458625000946</v>
      </c>
      <c r="I51" s="27">
        <v>1390.0655201385989</v>
      </c>
      <c r="J51" s="27">
        <v>1244.7682174972826</v>
      </c>
      <c r="K51" s="27">
        <v>1284.6236154155827</v>
      </c>
      <c r="L51" s="27">
        <v>1050.4749645610609</v>
      </c>
      <c r="M51" s="27">
        <v>1113.441816343719</v>
      </c>
      <c r="N51" s="27">
        <v>1059.4674553787122</v>
      </c>
      <c r="O51" s="27">
        <v>1065.2256770381443</v>
      </c>
      <c r="P51" s="27">
        <v>1210.3421339583952</v>
      </c>
      <c r="Q51" s="27">
        <v>1137.2302163868635</v>
      </c>
      <c r="R51" s="27">
        <v>1122.8390081990246</v>
      </c>
      <c r="S51" s="27">
        <v>1014.5094338098642</v>
      </c>
      <c r="T51" s="27">
        <v>1301.0281242602994</v>
      </c>
      <c r="U51" s="27">
        <v>1409.1245340234145</v>
      </c>
      <c r="V51" s="27">
        <v>1469.650883453018</v>
      </c>
      <c r="W51" s="27">
        <v>1470.4567178775383</v>
      </c>
      <c r="X51" s="27">
        <v>1491.827887238527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943.37305157985043</v>
      </c>
      <c r="O52" s="27">
        <f t="shared" si="14"/>
        <v>877.21978825379585</v>
      </c>
      <c r="P52" s="27">
        <f t="shared" si="14"/>
        <v>950.54586628687207</v>
      </c>
      <c r="Q52" s="27">
        <f t="shared" si="14"/>
        <v>961.20127805810193</v>
      </c>
      <c r="R52" s="27">
        <f t="shared" si="14"/>
        <v>1031.729823168125</v>
      </c>
      <c r="S52" s="27">
        <f t="shared" si="14"/>
        <v>1029.8624762564939</v>
      </c>
      <c r="T52" s="27">
        <f t="shared" si="14"/>
        <v>968.56925049880499</v>
      </c>
      <c r="U52" s="27">
        <f t="shared" si="14"/>
        <v>1059.2486585515787</v>
      </c>
      <c r="V52" s="27">
        <f t="shared" si="14"/>
        <v>1135.4509094425914</v>
      </c>
      <c r="W52" s="27">
        <f t="shared" si="14"/>
        <v>845.87611556875197</v>
      </c>
      <c r="X52" s="27">
        <f t="shared" si="14"/>
        <v>1054.7706468360175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943.37305157985043</v>
      </c>
      <c r="O53" s="8">
        <v>877.21978825379585</v>
      </c>
      <c r="P53" s="8">
        <v>950.54586628687207</v>
      </c>
      <c r="Q53" s="8">
        <v>959.92676529031576</v>
      </c>
      <c r="R53" s="8">
        <v>1030.3918077126814</v>
      </c>
      <c r="S53" s="8">
        <v>1029.8624762564939</v>
      </c>
      <c r="T53" s="8">
        <v>968.56925049880499</v>
      </c>
      <c r="U53" s="8">
        <v>1059.2486585515787</v>
      </c>
      <c r="V53" s="8">
        <v>1135.4509094425914</v>
      </c>
      <c r="W53" s="8">
        <v>845.875891761096</v>
      </c>
      <c r="X53" s="8">
        <v>1054.7706468360175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1.2745127677861481</v>
      </c>
      <c r="R54" s="45">
        <v>1.3380154554436376</v>
      </c>
      <c r="S54" s="45">
        <v>0</v>
      </c>
      <c r="T54" s="45">
        <v>0</v>
      </c>
      <c r="U54" s="45">
        <v>0</v>
      </c>
      <c r="V54" s="45">
        <v>0</v>
      </c>
      <c r="W54" s="45">
        <v>2.2380765599162112E-4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545.59799827136248</v>
      </c>
      <c r="I61" s="49">
        <f t="shared" si="15"/>
        <v>537.78730774335986</v>
      </c>
      <c r="J61" s="49">
        <f t="shared" si="15"/>
        <v>471.47059367617021</v>
      </c>
      <c r="K61" s="49">
        <f t="shared" si="15"/>
        <v>484.29729341113887</v>
      </c>
      <c r="L61" s="49">
        <f t="shared" si="15"/>
        <v>440.35249935503111</v>
      </c>
      <c r="M61" s="49">
        <f t="shared" si="15"/>
        <v>337.12020614955736</v>
      </c>
      <c r="N61" s="49">
        <f t="shared" si="15"/>
        <v>276.0028387799785</v>
      </c>
      <c r="O61" s="49">
        <f t="shared" si="15"/>
        <v>314.37886410841475</v>
      </c>
      <c r="P61" s="49">
        <f t="shared" si="15"/>
        <v>383.25704667593209</v>
      </c>
      <c r="Q61" s="49">
        <f t="shared" si="15"/>
        <v>358.69871036464264</v>
      </c>
      <c r="R61" s="49">
        <f t="shared" si="15"/>
        <v>385.52163104541233</v>
      </c>
      <c r="S61" s="49">
        <f t="shared" si="15"/>
        <v>308.13684549516364</v>
      </c>
      <c r="T61" s="49">
        <f t="shared" si="15"/>
        <v>275.83596603789908</v>
      </c>
      <c r="U61" s="49">
        <f t="shared" si="15"/>
        <v>330.35024072679755</v>
      </c>
      <c r="V61" s="49">
        <f t="shared" si="15"/>
        <v>366.08716597470914</v>
      </c>
      <c r="W61" s="49">
        <f t="shared" si="15"/>
        <v>357.69672533253163</v>
      </c>
      <c r="X61" s="49">
        <f t="shared" si="15"/>
        <v>303.018515818205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545.59799827136248</v>
      </c>
      <c r="I62" s="52">
        <v>537.78730774335986</v>
      </c>
      <c r="J62" s="52">
        <v>471.47059367617021</v>
      </c>
      <c r="K62" s="52">
        <v>484.29729341113887</v>
      </c>
      <c r="L62" s="52">
        <v>440.35249935503111</v>
      </c>
      <c r="M62" s="52">
        <v>337.12020614955736</v>
      </c>
      <c r="N62" s="52">
        <v>276.0028387799785</v>
      </c>
      <c r="O62" s="52">
        <v>314.37886410841475</v>
      </c>
      <c r="P62" s="52">
        <v>383.25704667593209</v>
      </c>
      <c r="Q62" s="52">
        <v>355.23861143681467</v>
      </c>
      <c r="R62" s="52">
        <v>382.4598528165223</v>
      </c>
      <c r="S62" s="52">
        <v>305.04017815066737</v>
      </c>
      <c r="T62" s="52">
        <v>270.53306980292035</v>
      </c>
      <c r="U62" s="52">
        <v>325.9036610167434</v>
      </c>
      <c r="V62" s="52">
        <v>360.49080218165057</v>
      </c>
      <c r="W62" s="52">
        <v>351.14289751455993</v>
      </c>
      <c r="X62" s="52">
        <v>297.90711348568902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2.3602614278417811</v>
      </c>
      <c r="R64" s="52">
        <v>1.9158943874977137</v>
      </c>
      <c r="S64" s="52">
        <v>2.5843344946003621</v>
      </c>
      <c r="T64" s="52">
        <v>3.6718181977172031</v>
      </c>
      <c r="U64" s="52">
        <v>2.716988399622227</v>
      </c>
      <c r="V64" s="52">
        <v>3.4838039939275269</v>
      </c>
      <c r="W64" s="52">
        <v>4.6481215728446035</v>
      </c>
      <c r="X64" s="52">
        <v>3.1827169584035708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1.099837499986166</v>
      </c>
      <c r="R65" s="52">
        <v>1.145883841392358</v>
      </c>
      <c r="S65" s="52">
        <v>0</v>
      </c>
      <c r="T65" s="52">
        <v>0</v>
      </c>
      <c r="U65" s="52">
        <v>0</v>
      </c>
      <c r="V65" s="52">
        <v>0</v>
      </c>
      <c r="W65" s="52">
        <v>1.8662242240312848E-4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0.51233284989591876</v>
      </c>
      <c r="T69" s="52">
        <v>1.2253484147591778</v>
      </c>
      <c r="U69" s="52">
        <v>1.6723856965805612</v>
      </c>
      <c r="V69" s="52">
        <v>2.1125597991310441</v>
      </c>
      <c r="W69" s="52">
        <v>1.9044615734328703</v>
      </c>
      <c r="X69" s="52">
        <v>1.9266735350840909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0.40572962250235528</v>
      </c>
      <c r="U72" s="55">
        <v>5.7205613851404595E-2</v>
      </c>
      <c r="V72" s="55">
        <v>0</v>
      </c>
      <c r="W72" s="55">
        <v>1.0580492718158224E-3</v>
      </c>
      <c r="X72" s="55">
        <v>2.0118390283437419E-3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3735.7987037726898</v>
      </c>
      <c r="D2" s="21">
        <f t="shared" ref="D2:X2" si="0">SUM(D3,D17,D22,D25,D26,D51,D52)</f>
        <v>5124.7784567958151</v>
      </c>
      <c r="E2" s="21">
        <f t="shared" si="0"/>
        <v>5328.2686682561143</v>
      </c>
      <c r="F2" s="21">
        <f t="shared" si="0"/>
        <v>5137.5855949964771</v>
      </c>
      <c r="G2" s="21">
        <f t="shared" si="0"/>
        <v>5110.1307959707065</v>
      </c>
      <c r="H2" s="21">
        <f t="shared" si="0"/>
        <v>4918.1434121770681</v>
      </c>
      <c r="I2" s="21">
        <f t="shared" si="0"/>
        <v>4783.6277847944375</v>
      </c>
      <c r="J2" s="21">
        <f t="shared" si="0"/>
        <v>4788.7179196212546</v>
      </c>
      <c r="K2" s="21">
        <f t="shared" si="0"/>
        <v>5039.4551297698736</v>
      </c>
      <c r="L2" s="21">
        <f t="shared" si="0"/>
        <v>4536.4892586155938</v>
      </c>
      <c r="M2" s="21">
        <f t="shared" si="0"/>
        <v>4637.265306630763</v>
      </c>
      <c r="N2" s="21">
        <f t="shared" si="0"/>
        <v>5694.1169934036279</v>
      </c>
      <c r="O2" s="21">
        <f t="shared" si="0"/>
        <v>5513.0894524689757</v>
      </c>
      <c r="P2" s="21">
        <f t="shared" si="0"/>
        <v>5147.5600820092714</v>
      </c>
      <c r="Q2" s="21">
        <f t="shared" si="0"/>
        <v>5116.7546496066561</v>
      </c>
      <c r="R2" s="21">
        <f t="shared" si="0"/>
        <v>4606.1662692635455</v>
      </c>
      <c r="S2" s="21">
        <f t="shared" si="0"/>
        <v>5463.3251200472969</v>
      </c>
      <c r="T2" s="21">
        <f t="shared" si="0"/>
        <v>4148.0394541533296</v>
      </c>
      <c r="U2" s="21">
        <f t="shared" si="0"/>
        <v>4611.3555576763265</v>
      </c>
      <c r="V2" s="21">
        <f t="shared" si="0"/>
        <v>4591.1711828318685</v>
      </c>
      <c r="W2" s="21">
        <f t="shared" si="0"/>
        <v>4287.1638560240644</v>
      </c>
      <c r="X2" s="21">
        <f t="shared" si="0"/>
        <v>4938.0326758180036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276.87358161160091</v>
      </c>
      <c r="D3" s="24">
        <f t="shared" ref="D3:W3" si="2">SUM(D4,D8,D11)</f>
        <v>292.74027086782246</v>
      </c>
      <c r="E3" s="24">
        <f t="shared" si="2"/>
        <v>403.92361435452756</v>
      </c>
      <c r="F3" s="24">
        <f t="shared" si="2"/>
        <v>439.68922034641895</v>
      </c>
      <c r="G3" s="24">
        <f t="shared" si="2"/>
        <v>403.46149610307424</v>
      </c>
      <c r="H3" s="24">
        <f t="shared" si="2"/>
        <v>482.67486704081733</v>
      </c>
      <c r="I3" s="24">
        <f t="shared" si="2"/>
        <v>494.03216704530223</v>
      </c>
      <c r="J3" s="24">
        <f t="shared" si="2"/>
        <v>750.09313458782844</v>
      </c>
      <c r="K3" s="24">
        <f t="shared" si="2"/>
        <v>743.78278003185801</v>
      </c>
      <c r="L3" s="24">
        <f t="shared" si="2"/>
        <v>869.49261505381048</v>
      </c>
      <c r="M3" s="24">
        <f t="shared" si="2"/>
        <v>903.16890308891243</v>
      </c>
      <c r="N3" s="24">
        <f t="shared" si="2"/>
        <v>1020.6224729433357</v>
      </c>
      <c r="O3" s="24">
        <f t="shared" si="2"/>
        <v>1091.9471572427542</v>
      </c>
      <c r="P3" s="24">
        <f t="shared" si="2"/>
        <v>589.51378995608593</v>
      </c>
      <c r="Q3" s="24">
        <f t="shared" si="2"/>
        <v>549.09571075867325</v>
      </c>
      <c r="R3" s="24">
        <f t="shared" si="2"/>
        <v>534.33094514407253</v>
      </c>
      <c r="S3" s="24">
        <f t="shared" si="2"/>
        <v>608.73690313653708</v>
      </c>
      <c r="T3" s="24">
        <f t="shared" si="2"/>
        <v>425.17853181043267</v>
      </c>
      <c r="U3" s="24">
        <f t="shared" si="2"/>
        <v>535.50691567874105</v>
      </c>
      <c r="V3" s="24">
        <f t="shared" si="2"/>
        <v>499.95411422499029</v>
      </c>
      <c r="W3" s="24">
        <f t="shared" si="2"/>
        <v>419.96781661245433</v>
      </c>
      <c r="X3" s="24">
        <f t="shared" ref="X3" si="3">SUM(X4,X8,X11)</f>
        <v>539.85762500577016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208.60751537736044</v>
      </c>
      <c r="D4" s="19">
        <f t="shared" ref="D4:W4" si="5">SUM(D5:D7)</f>
        <v>200.70319986921305</v>
      </c>
      <c r="E4" s="19">
        <f t="shared" si="5"/>
        <v>323.62344632395315</v>
      </c>
      <c r="F4" s="19">
        <f t="shared" si="5"/>
        <v>352.14892783062396</v>
      </c>
      <c r="G4" s="19">
        <f t="shared" si="5"/>
        <v>296.97968249481926</v>
      </c>
      <c r="H4" s="19">
        <f t="shared" si="5"/>
        <v>379.85401888400935</v>
      </c>
      <c r="I4" s="19">
        <f t="shared" si="5"/>
        <v>397.0281677518513</v>
      </c>
      <c r="J4" s="19">
        <f t="shared" si="5"/>
        <v>659.53196957179114</v>
      </c>
      <c r="K4" s="19">
        <f t="shared" si="5"/>
        <v>579.82571891979512</v>
      </c>
      <c r="L4" s="19">
        <f t="shared" si="5"/>
        <v>703.06230942398804</v>
      </c>
      <c r="M4" s="19">
        <f t="shared" si="5"/>
        <v>747.84095241400905</v>
      </c>
      <c r="N4" s="19">
        <f t="shared" si="5"/>
        <v>838.47705688164433</v>
      </c>
      <c r="O4" s="19">
        <f t="shared" si="5"/>
        <v>873.72822299199061</v>
      </c>
      <c r="P4" s="19">
        <f t="shared" si="5"/>
        <v>445.502852904223</v>
      </c>
      <c r="Q4" s="19">
        <f t="shared" si="5"/>
        <v>404.82779032117088</v>
      </c>
      <c r="R4" s="19">
        <f t="shared" si="5"/>
        <v>433.77655849692701</v>
      </c>
      <c r="S4" s="19">
        <f t="shared" si="5"/>
        <v>505.69048214330178</v>
      </c>
      <c r="T4" s="19">
        <f t="shared" si="5"/>
        <v>345.37071460428132</v>
      </c>
      <c r="U4" s="19">
        <f t="shared" si="5"/>
        <v>443.11865764309897</v>
      </c>
      <c r="V4" s="19">
        <f t="shared" si="5"/>
        <v>405.45445982612659</v>
      </c>
      <c r="W4" s="19">
        <f t="shared" si="5"/>
        <v>362.99645360162191</v>
      </c>
      <c r="X4" s="19">
        <f t="shared" ref="X4" si="6">SUM(X5:X7)</f>
        <v>453.23856096428727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351.98842490807596</v>
      </c>
      <c r="O5" s="8">
        <v>423.66546642224426</v>
      </c>
      <c r="P5" s="8">
        <v>265.19374880880571</v>
      </c>
      <c r="Q5" s="8">
        <v>124.63103695600456</v>
      </c>
      <c r="R5" s="8">
        <v>124.58089766945773</v>
      </c>
      <c r="S5" s="8">
        <v>84.413950224572687</v>
      </c>
      <c r="T5" s="8">
        <v>41.745578069017498</v>
      </c>
      <c r="U5" s="8">
        <v>86.567115478669919</v>
      </c>
      <c r="V5" s="8">
        <v>73.988943440100442</v>
      </c>
      <c r="W5" s="8">
        <v>48.728634584051541</v>
      </c>
      <c r="X5" s="8">
        <v>68.581572295005856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208.60751537736044</v>
      </c>
      <c r="D7" s="8">
        <v>200.70319986921305</v>
      </c>
      <c r="E7" s="8">
        <v>323.62344632395315</v>
      </c>
      <c r="F7" s="8">
        <v>352.14892783062396</v>
      </c>
      <c r="G7" s="8">
        <v>296.97968249481926</v>
      </c>
      <c r="H7" s="8">
        <v>379.85401888400935</v>
      </c>
      <c r="I7" s="8">
        <v>397.0281677518513</v>
      </c>
      <c r="J7" s="8">
        <v>659.53196957179114</v>
      </c>
      <c r="K7" s="8">
        <v>579.82571891979512</v>
      </c>
      <c r="L7" s="8">
        <v>703.06230942398804</v>
      </c>
      <c r="M7" s="8">
        <v>747.84095241400905</v>
      </c>
      <c r="N7" s="8">
        <v>486.48863197356837</v>
      </c>
      <c r="O7" s="8">
        <v>450.0627565697464</v>
      </c>
      <c r="P7" s="8">
        <v>180.3091040954173</v>
      </c>
      <c r="Q7" s="8">
        <v>280.19675336516633</v>
      </c>
      <c r="R7" s="8">
        <v>309.19566082746928</v>
      </c>
      <c r="S7" s="8">
        <v>421.27653191872912</v>
      </c>
      <c r="T7" s="8">
        <v>303.62513653526383</v>
      </c>
      <c r="U7" s="8">
        <v>356.55154216442907</v>
      </c>
      <c r="V7" s="8">
        <v>331.46551638602614</v>
      </c>
      <c r="W7" s="8">
        <v>314.26781901757039</v>
      </c>
      <c r="X7" s="8">
        <v>384.65698866928142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12.578070165242737</v>
      </c>
      <c r="O8" s="19">
        <f t="shared" si="7"/>
        <v>25.424947800783588</v>
      </c>
      <c r="P8" s="19">
        <f t="shared" si="7"/>
        <v>46.979802737960846</v>
      </c>
      <c r="Q8" s="19">
        <f t="shared" si="7"/>
        <v>45.759588841639598</v>
      </c>
      <c r="R8" s="19">
        <f t="shared" si="7"/>
        <v>22.181599874758675</v>
      </c>
      <c r="S8" s="19">
        <f t="shared" si="7"/>
        <v>21.282495542023362</v>
      </c>
      <c r="T8" s="19">
        <f t="shared" si="7"/>
        <v>7.2318795514501089</v>
      </c>
      <c r="U8" s="19">
        <f t="shared" si="7"/>
        <v>10.520846012392614</v>
      </c>
      <c r="V8" s="19">
        <f t="shared" si="7"/>
        <v>11.020135508824396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12.578070165242737</v>
      </c>
      <c r="O10" s="8">
        <v>25.424947800783588</v>
      </c>
      <c r="P10" s="8">
        <v>46.979802737960846</v>
      </c>
      <c r="Q10" s="8">
        <v>45.759588841639598</v>
      </c>
      <c r="R10" s="8">
        <v>22.181599874758675</v>
      </c>
      <c r="S10" s="8">
        <v>21.282495542023362</v>
      </c>
      <c r="T10" s="8">
        <v>7.2318795514501089</v>
      </c>
      <c r="U10" s="8">
        <v>10.520846012392614</v>
      </c>
      <c r="V10" s="8">
        <v>11.020135508824396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68.266066234240469</v>
      </c>
      <c r="D11" s="19">
        <f t="shared" si="8"/>
        <v>92.037070998609408</v>
      </c>
      <c r="E11" s="19">
        <f t="shared" si="8"/>
        <v>80.300168030574426</v>
      </c>
      <c r="F11" s="19">
        <f t="shared" si="8"/>
        <v>87.540292515794988</v>
      </c>
      <c r="G11" s="19">
        <f t="shared" si="8"/>
        <v>106.48181360825497</v>
      </c>
      <c r="H11" s="19">
        <f t="shared" si="8"/>
        <v>102.82084815680798</v>
      </c>
      <c r="I11" s="19">
        <f t="shared" si="8"/>
        <v>97.003999293450946</v>
      </c>
      <c r="J11" s="19">
        <f t="shared" si="8"/>
        <v>90.561165016037307</v>
      </c>
      <c r="K11" s="19">
        <f t="shared" si="8"/>
        <v>163.95706111206295</v>
      </c>
      <c r="L11" s="19">
        <f t="shared" si="8"/>
        <v>166.43030562982247</v>
      </c>
      <c r="M11" s="19">
        <f t="shared" si="8"/>
        <v>155.32795067490335</v>
      </c>
      <c r="N11" s="19">
        <f t="shared" si="8"/>
        <v>169.56734589644861</v>
      </c>
      <c r="O11" s="19">
        <f t="shared" si="8"/>
        <v>192.79398644998014</v>
      </c>
      <c r="P11" s="19">
        <f t="shared" si="8"/>
        <v>97.031134313902044</v>
      </c>
      <c r="Q11" s="19">
        <f t="shared" si="8"/>
        <v>98.508331595862728</v>
      </c>
      <c r="R11" s="19">
        <f t="shared" si="8"/>
        <v>78.372786772386831</v>
      </c>
      <c r="S11" s="19">
        <f t="shared" si="8"/>
        <v>81.76392545121189</v>
      </c>
      <c r="T11" s="19">
        <f t="shared" si="8"/>
        <v>72.575937654701278</v>
      </c>
      <c r="U11" s="19">
        <f t="shared" si="8"/>
        <v>81.8674120232495</v>
      </c>
      <c r="V11" s="19">
        <f t="shared" si="8"/>
        <v>83.479518890039301</v>
      </c>
      <c r="W11" s="19">
        <f t="shared" si="8"/>
        <v>56.971363010832427</v>
      </c>
      <c r="X11" s="19">
        <f t="shared" si="8"/>
        <v>86.619064041482929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1.7916599954753736</v>
      </c>
      <c r="O12" s="8">
        <v>18.107845162248818</v>
      </c>
      <c r="P12" s="8">
        <v>10.605885411241578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68.266066234240469</v>
      </c>
      <c r="D13" s="8">
        <v>92.037070998609408</v>
      </c>
      <c r="E13" s="8">
        <v>80.300168030574426</v>
      </c>
      <c r="F13" s="8">
        <v>87.540292515794988</v>
      </c>
      <c r="G13" s="8">
        <v>106.48181360825497</v>
      </c>
      <c r="H13" s="8">
        <v>102.82084815680798</v>
      </c>
      <c r="I13" s="8">
        <v>97.003999293450946</v>
      </c>
      <c r="J13" s="8">
        <v>90.561165016037307</v>
      </c>
      <c r="K13" s="8">
        <v>163.95706111206295</v>
      </c>
      <c r="L13" s="8">
        <v>166.43030562982247</v>
      </c>
      <c r="M13" s="8">
        <v>155.32795067490335</v>
      </c>
      <c r="N13" s="8">
        <v>163.03904399595902</v>
      </c>
      <c r="O13" s="8">
        <v>163.19672789405118</v>
      </c>
      <c r="P13" s="8">
        <v>69.601558021010504</v>
      </c>
      <c r="Q13" s="8">
        <v>72.018181981422487</v>
      </c>
      <c r="R13" s="8">
        <v>68.477571214695331</v>
      </c>
      <c r="S13" s="8">
        <v>72.583649065692114</v>
      </c>
      <c r="T13" s="8">
        <v>63.859462826936387</v>
      </c>
      <c r="U13" s="8">
        <v>75.383970908601185</v>
      </c>
      <c r="V13" s="8">
        <v>73.372620929628056</v>
      </c>
      <c r="W13" s="8">
        <v>56.971363010832427</v>
      </c>
      <c r="X13" s="8">
        <v>86.619064041482929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4.7366419050142072</v>
      </c>
      <c r="O16" s="8">
        <v>11.489413393680133</v>
      </c>
      <c r="P16" s="8">
        <v>16.823690881649963</v>
      </c>
      <c r="Q16" s="8">
        <v>26.490149614440245</v>
      </c>
      <c r="R16" s="8">
        <v>9.8952155576914951</v>
      </c>
      <c r="S16" s="8">
        <v>9.1802763855197735</v>
      </c>
      <c r="T16" s="8">
        <v>8.7164748277648894</v>
      </c>
      <c r="U16" s="8">
        <v>6.4834411146483086</v>
      </c>
      <c r="V16" s="8">
        <v>10.106897960411247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1768.5533085191582</v>
      </c>
      <c r="D26" s="27">
        <f t="shared" si="11"/>
        <v>2710.0735681008773</v>
      </c>
      <c r="E26" s="27">
        <f t="shared" si="11"/>
        <v>2708.0269528028748</v>
      </c>
      <c r="F26" s="27">
        <f t="shared" si="11"/>
        <v>2444.5063113204042</v>
      </c>
      <c r="G26" s="27">
        <f t="shared" si="11"/>
        <v>2586.0638810054052</v>
      </c>
      <c r="H26" s="27">
        <f t="shared" si="11"/>
        <v>2445.4097865708823</v>
      </c>
      <c r="I26" s="27">
        <f t="shared" si="11"/>
        <v>2387.7716220108273</v>
      </c>
      <c r="J26" s="27">
        <f t="shared" si="11"/>
        <v>2231.6880844810216</v>
      </c>
      <c r="K26" s="27">
        <f t="shared" si="11"/>
        <v>2216.7198213939182</v>
      </c>
      <c r="L26" s="27">
        <f t="shared" si="11"/>
        <v>1925.1151416103098</v>
      </c>
      <c r="M26" s="27">
        <f t="shared" si="11"/>
        <v>1832.2698419069018</v>
      </c>
      <c r="N26" s="27">
        <f t="shared" si="11"/>
        <v>1884.7447041964501</v>
      </c>
      <c r="O26" s="27">
        <f t="shared" si="11"/>
        <v>1689.5796285173215</v>
      </c>
      <c r="P26" s="27">
        <f t="shared" si="11"/>
        <v>1679.7853287577027</v>
      </c>
      <c r="Q26" s="27">
        <f t="shared" si="11"/>
        <v>1636.9779240416674</v>
      </c>
      <c r="R26" s="27">
        <f t="shared" si="11"/>
        <v>1430.9292683869035</v>
      </c>
      <c r="S26" s="27">
        <f t="shared" si="11"/>
        <v>1627.6560938424582</v>
      </c>
      <c r="T26" s="27">
        <f t="shared" si="11"/>
        <v>1109.3347486739619</v>
      </c>
      <c r="U26" s="27">
        <f t="shared" si="11"/>
        <v>1076.0717036751889</v>
      </c>
      <c r="V26" s="27">
        <f t="shared" si="11"/>
        <v>1071.0954635982343</v>
      </c>
      <c r="W26" s="27">
        <f t="shared" si="11"/>
        <v>1067.8591312880253</v>
      </c>
      <c r="X26" s="27">
        <f t="shared" si="11"/>
        <v>1068.7143544835208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1768.5533085191582</v>
      </c>
      <c r="D33" s="19">
        <f t="shared" si="13"/>
        <v>2710.0735681008773</v>
      </c>
      <c r="E33" s="19">
        <f t="shared" si="13"/>
        <v>2708.0269528028748</v>
      </c>
      <c r="F33" s="19">
        <f t="shared" si="13"/>
        <v>2444.5063113204042</v>
      </c>
      <c r="G33" s="19">
        <f t="shared" si="13"/>
        <v>2586.0638810054052</v>
      </c>
      <c r="H33" s="19">
        <f t="shared" si="13"/>
        <v>2445.4097865708823</v>
      </c>
      <c r="I33" s="19">
        <f t="shared" si="13"/>
        <v>2387.7716220108273</v>
      </c>
      <c r="J33" s="19">
        <f t="shared" si="13"/>
        <v>2231.6880844810216</v>
      </c>
      <c r="K33" s="19">
        <f t="shared" si="13"/>
        <v>2216.7198213939182</v>
      </c>
      <c r="L33" s="19">
        <f t="shared" si="13"/>
        <v>1925.1151416103098</v>
      </c>
      <c r="M33" s="19">
        <f t="shared" si="13"/>
        <v>1832.2698419069018</v>
      </c>
      <c r="N33" s="19">
        <f t="shared" si="13"/>
        <v>1884.7447041964501</v>
      </c>
      <c r="O33" s="19">
        <f t="shared" si="13"/>
        <v>1689.5796285173215</v>
      </c>
      <c r="P33" s="19">
        <f t="shared" si="13"/>
        <v>1679.7853287577027</v>
      </c>
      <c r="Q33" s="19">
        <f t="shared" si="13"/>
        <v>1636.9779240416674</v>
      </c>
      <c r="R33" s="19">
        <f t="shared" si="13"/>
        <v>1430.9292683869035</v>
      </c>
      <c r="S33" s="19">
        <f t="shared" si="13"/>
        <v>1627.6560938424582</v>
      </c>
      <c r="T33" s="19">
        <f t="shared" si="13"/>
        <v>1109.3347486739619</v>
      </c>
      <c r="U33" s="19">
        <f t="shared" si="13"/>
        <v>1076.0717036751889</v>
      </c>
      <c r="V33" s="19">
        <f t="shared" si="13"/>
        <v>1071.0954635982343</v>
      </c>
      <c r="W33" s="19">
        <f t="shared" si="13"/>
        <v>1067.8591312880253</v>
      </c>
      <c r="X33" s="19">
        <f t="shared" si="13"/>
        <v>1068.7143544835208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86.897791685644151</v>
      </c>
      <c r="D36" s="8">
        <v>83.092066326602975</v>
      </c>
      <c r="E36" s="8">
        <v>58.178509208208403</v>
      </c>
      <c r="F36" s="8">
        <v>50.886703249436941</v>
      </c>
      <c r="G36" s="8">
        <v>48.048105010835194</v>
      </c>
      <c r="H36" s="8">
        <v>58.346233703295681</v>
      </c>
      <c r="I36" s="8">
        <v>64.015308170733789</v>
      </c>
      <c r="J36" s="8">
        <v>46.699279117795832</v>
      </c>
      <c r="K36" s="8">
        <v>39.711397019434216</v>
      </c>
      <c r="L36" s="8">
        <v>37.570964305075762</v>
      </c>
      <c r="M36" s="8">
        <v>37.621428438852426</v>
      </c>
      <c r="N36" s="8">
        <v>33.413818729385902</v>
      </c>
      <c r="O36" s="8">
        <v>33.770864125366664</v>
      </c>
      <c r="P36" s="8">
        <v>28.471203659595371</v>
      </c>
      <c r="Q36" s="8">
        <v>21.235267677567506</v>
      </c>
      <c r="R36" s="8">
        <v>49.035894439354486</v>
      </c>
      <c r="S36" s="8">
        <v>57.237957798790269</v>
      </c>
      <c r="T36" s="8">
        <v>49.132160061312788</v>
      </c>
      <c r="U36" s="8">
        <v>49.850586168603591</v>
      </c>
      <c r="V36" s="8">
        <v>53.182976226165856</v>
      </c>
      <c r="W36" s="8">
        <v>56.123736849847909</v>
      </c>
      <c r="X36" s="8">
        <v>61.67139436228544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99.715165805564411</v>
      </c>
      <c r="D43" s="8">
        <v>196.20407252235628</v>
      </c>
      <c r="E43" s="8">
        <v>157.17292227971191</v>
      </c>
      <c r="F43" s="8">
        <v>61.626319551286677</v>
      </c>
      <c r="G43" s="8">
        <v>56.990032961821974</v>
      </c>
      <c r="H43" s="8">
        <v>55.846885745981133</v>
      </c>
      <c r="I43" s="8">
        <v>59.395245806639956</v>
      </c>
      <c r="J43" s="8">
        <v>61.705128223391625</v>
      </c>
      <c r="K43" s="8">
        <v>76.556268021767224</v>
      </c>
      <c r="L43" s="8">
        <v>64.822555751721467</v>
      </c>
      <c r="M43" s="8">
        <v>61.48190200994091</v>
      </c>
      <c r="N43" s="8">
        <v>94.267194343034078</v>
      </c>
      <c r="O43" s="8">
        <v>91.486513360638128</v>
      </c>
      <c r="P43" s="8">
        <v>88.361660564339431</v>
      </c>
      <c r="Q43" s="8">
        <v>87.616277975086192</v>
      </c>
      <c r="R43" s="8">
        <v>74.680175837715808</v>
      </c>
      <c r="S43" s="8">
        <v>88.234528513790607</v>
      </c>
      <c r="T43" s="8">
        <v>82.472472212879239</v>
      </c>
      <c r="U43" s="8">
        <v>90.082754107542641</v>
      </c>
      <c r="V43" s="8">
        <v>93.663040285976976</v>
      </c>
      <c r="W43" s="8">
        <v>88.292582116498764</v>
      </c>
      <c r="X43" s="8">
        <v>89.807066308297948</v>
      </c>
    </row>
    <row r="44" spans="1:24" ht="11.25" customHeight="1" x14ac:dyDescent="0.2">
      <c r="A44" s="28" t="s">
        <v>74</v>
      </c>
      <c r="B44" s="7" t="s">
        <v>75</v>
      </c>
      <c r="C44" s="8">
        <v>717.77865995070158</v>
      </c>
      <c r="D44" s="8">
        <v>827.0175118354075</v>
      </c>
      <c r="E44" s="8">
        <v>816.76823154172826</v>
      </c>
      <c r="F44" s="8">
        <v>744.82350439400363</v>
      </c>
      <c r="G44" s="8">
        <v>747.65991121148272</v>
      </c>
      <c r="H44" s="8">
        <v>743.78876187435253</v>
      </c>
      <c r="I44" s="8">
        <v>743.84120434340969</v>
      </c>
      <c r="J44" s="8">
        <v>741.14299505721067</v>
      </c>
      <c r="K44" s="8">
        <v>736.38541870641404</v>
      </c>
      <c r="L44" s="8">
        <v>647.88359482501573</v>
      </c>
      <c r="M44" s="8">
        <v>516.66214663699304</v>
      </c>
      <c r="N44" s="8">
        <v>490.87495150418891</v>
      </c>
      <c r="O44" s="8">
        <v>366.76871318862271</v>
      </c>
      <c r="P44" s="8">
        <v>265.32895127561335</v>
      </c>
      <c r="Q44" s="8">
        <v>199.00281376030563</v>
      </c>
      <c r="R44" s="8">
        <v>229.21684474179841</v>
      </c>
      <c r="S44" s="8">
        <v>291.31134878541928</v>
      </c>
      <c r="T44" s="8">
        <v>169.20029288642812</v>
      </c>
      <c r="U44" s="8">
        <v>106.71397493008205</v>
      </c>
      <c r="V44" s="8">
        <v>99.510293053308487</v>
      </c>
      <c r="W44" s="8">
        <v>52.896176327248874</v>
      </c>
      <c r="X44" s="8">
        <v>58.894777682963465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864.16169107724795</v>
      </c>
      <c r="D48" s="8">
        <v>1603.7599174165109</v>
      </c>
      <c r="E48" s="8">
        <v>1287.5814398291993</v>
      </c>
      <c r="F48" s="8">
        <v>1228.3899493241695</v>
      </c>
      <c r="G48" s="8">
        <v>1407.499332303267</v>
      </c>
      <c r="H48" s="8">
        <v>1526.7207359324034</v>
      </c>
      <c r="I48" s="8">
        <v>1517.6899246101846</v>
      </c>
      <c r="J48" s="8">
        <v>1382.1406820826235</v>
      </c>
      <c r="K48" s="8">
        <v>1364.066737646303</v>
      </c>
      <c r="L48" s="8">
        <v>1174.838026728497</v>
      </c>
      <c r="M48" s="8">
        <v>1216.5043648211154</v>
      </c>
      <c r="N48" s="8">
        <v>1266.1887396198413</v>
      </c>
      <c r="O48" s="8">
        <v>1197.5535378426939</v>
      </c>
      <c r="P48" s="8">
        <v>1297.6235132581546</v>
      </c>
      <c r="Q48" s="8">
        <v>1329.1235646287082</v>
      </c>
      <c r="R48" s="8">
        <v>1077.9963533680348</v>
      </c>
      <c r="S48" s="8">
        <v>1190.8722587444581</v>
      </c>
      <c r="T48" s="8">
        <v>808.52982351334174</v>
      </c>
      <c r="U48" s="8">
        <v>829.42438846896061</v>
      </c>
      <c r="V48" s="8">
        <v>824.73915403278295</v>
      </c>
      <c r="W48" s="8">
        <v>870.54663599442972</v>
      </c>
      <c r="X48" s="8">
        <v>858.34111612997378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388.32584994402731</v>
      </c>
      <c r="F50" s="8">
        <v>358.77983480150743</v>
      </c>
      <c r="G50" s="8">
        <v>325.86649951799859</v>
      </c>
      <c r="H50" s="8">
        <v>60.707169314849601</v>
      </c>
      <c r="I50" s="8">
        <v>2.8299390798592823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1690.3718136419307</v>
      </c>
      <c r="D51" s="27">
        <v>2121.9646178271159</v>
      </c>
      <c r="E51" s="27">
        <v>2216.3181010987114</v>
      </c>
      <c r="F51" s="27">
        <v>2253.3900633296535</v>
      </c>
      <c r="G51" s="27">
        <v>2120.605418862227</v>
      </c>
      <c r="H51" s="27">
        <v>1990.0587585653684</v>
      </c>
      <c r="I51" s="27">
        <v>1901.823995738308</v>
      </c>
      <c r="J51" s="27">
        <v>1806.936700552405</v>
      </c>
      <c r="K51" s="27">
        <v>2078.9525283440971</v>
      </c>
      <c r="L51" s="27">
        <v>1741.8815019514736</v>
      </c>
      <c r="M51" s="27">
        <v>1901.8265616349486</v>
      </c>
      <c r="N51" s="27">
        <v>1748.1037450436925</v>
      </c>
      <c r="O51" s="27">
        <v>1759.6105589626961</v>
      </c>
      <c r="P51" s="27">
        <v>1898.8514879823549</v>
      </c>
      <c r="Q51" s="27">
        <v>1890.5753009409591</v>
      </c>
      <c r="R51" s="27">
        <v>1649.0519350374627</v>
      </c>
      <c r="S51" s="27">
        <v>1936.8000081247958</v>
      </c>
      <c r="T51" s="27">
        <v>1738.3484905677392</v>
      </c>
      <c r="U51" s="27">
        <v>1988.1478736739755</v>
      </c>
      <c r="V51" s="27">
        <v>1984.9996528512349</v>
      </c>
      <c r="W51" s="27">
        <v>2013.4937603609558</v>
      </c>
      <c r="X51" s="27">
        <v>2247.9271731647295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1040.6460712201499</v>
      </c>
      <c r="O52" s="27">
        <f t="shared" si="14"/>
        <v>971.95210774620386</v>
      </c>
      <c r="P52" s="27">
        <f t="shared" si="14"/>
        <v>979.40947531312804</v>
      </c>
      <c r="Q52" s="27">
        <f t="shared" si="14"/>
        <v>1040.1057138653566</v>
      </c>
      <c r="R52" s="27">
        <f t="shared" si="14"/>
        <v>991.85412069510642</v>
      </c>
      <c r="S52" s="27">
        <f t="shared" si="14"/>
        <v>1290.1321149435062</v>
      </c>
      <c r="T52" s="27">
        <f t="shared" si="14"/>
        <v>875.17768310119527</v>
      </c>
      <c r="U52" s="27">
        <f t="shared" si="14"/>
        <v>1011.6290646484217</v>
      </c>
      <c r="V52" s="27">
        <f t="shared" si="14"/>
        <v>1035.1219521574087</v>
      </c>
      <c r="W52" s="27">
        <f t="shared" si="14"/>
        <v>785.84314776262943</v>
      </c>
      <c r="X52" s="27">
        <f t="shared" si="14"/>
        <v>1081.5335231639829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1040.6460712201499</v>
      </c>
      <c r="O53" s="8">
        <v>971.95210774620386</v>
      </c>
      <c r="P53" s="8">
        <v>979.40947531312804</v>
      </c>
      <c r="Q53" s="8">
        <v>1038.7265771096847</v>
      </c>
      <c r="R53" s="8">
        <v>990.56781868731878</v>
      </c>
      <c r="S53" s="8">
        <v>1290.1321149435062</v>
      </c>
      <c r="T53" s="8">
        <v>875.17768310119527</v>
      </c>
      <c r="U53" s="8">
        <v>1011.6290646484217</v>
      </c>
      <c r="V53" s="8">
        <v>1035.1219521574087</v>
      </c>
      <c r="W53" s="8">
        <v>785.84293983890439</v>
      </c>
      <c r="X53" s="8">
        <v>1081.5335231639829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1.3791367556718881</v>
      </c>
      <c r="R54" s="45">
        <v>1.2863020077876064</v>
      </c>
      <c r="S54" s="45">
        <v>0</v>
      </c>
      <c r="T54" s="45">
        <v>0</v>
      </c>
      <c r="U54" s="45">
        <v>0</v>
      </c>
      <c r="V54" s="45">
        <v>0</v>
      </c>
      <c r="W54" s="45">
        <v>2.0792372504757891E-4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556.59395692863757</v>
      </c>
      <c r="I61" s="49">
        <f t="shared" si="15"/>
        <v>501.57278185663995</v>
      </c>
      <c r="J61" s="49">
        <f t="shared" si="15"/>
        <v>471.45736152382949</v>
      </c>
      <c r="K61" s="49">
        <f t="shared" si="15"/>
        <v>543.19057218886121</v>
      </c>
      <c r="L61" s="49">
        <f t="shared" si="15"/>
        <v>506.38367984496898</v>
      </c>
      <c r="M61" s="49">
        <f t="shared" si="15"/>
        <v>401.85588345044255</v>
      </c>
      <c r="N61" s="49">
        <f t="shared" si="15"/>
        <v>304.46202522002159</v>
      </c>
      <c r="O61" s="49">
        <f t="shared" si="15"/>
        <v>348.32912309158559</v>
      </c>
      <c r="P61" s="49">
        <f t="shared" si="15"/>
        <v>394.89476132406782</v>
      </c>
      <c r="Q61" s="49">
        <f t="shared" si="15"/>
        <v>389.51384774306251</v>
      </c>
      <c r="R61" s="49">
        <f t="shared" si="15"/>
        <v>371.59338732279258</v>
      </c>
      <c r="S61" s="49">
        <f t="shared" si="15"/>
        <v>388.04260722334192</v>
      </c>
      <c r="T61" s="49">
        <f t="shared" si="15"/>
        <v>251.53306131420175</v>
      </c>
      <c r="U61" s="49">
        <f t="shared" si="15"/>
        <v>317.52605629057462</v>
      </c>
      <c r="V61" s="49">
        <f t="shared" si="15"/>
        <v>336.1964599112668</v>
      </c>
      <c r="W61" s="49">
        <f t="shared" si="15"/>
        <v>335.19587545979016</v>
      </c>
      <c r="X61" s="49">
        <f t="shared" si="15"/>
        <v>313.1679629267357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556.59395692863757</v>
      </c>
      <c r="I62" s="52">
        <v>501.57278185663995</v>
      </c>
      <c r="J62" s="52">
        <v>471.45736152382949</v>
      </c>
      <c r="K62" s="52">
        <v>543.19057218886121</v>
      </c>
      <c r="L62" s="52">
        <v>506.38367984496898</v>
      </c>
      <c r="M62" s="52">
        <v>401.85588345044255</v>
      </c>
      <c r="N62" s="52">
        <v>304.46202522002159</v>
      </c>
      <c r="O62" s="52">
        <v>348.32912309158559</v>
      </c>
      <c r="P62" s="52">
        <v>394.89476132406782</v>
      </c>
      <c r="Q62" s="52">
        <v>384.39993576318545</v>
      </c>
      <c r="R62" s="52">
        <v>367.67802238347781</v>
      </c>
      <c r="S62" s="52">
        <v>382.13075944933269</v>
      </c>
      <c r="T62" s="52">
        <v>244.44767899707952</v>
      </c>
      <c r="U62" s="52">
        <v>311.25233258325665</v>
      </c>
      <c r="V62" s="52">
        <v>328.63767141834944</v>
      </c>
      <c r="W62" s="52">
        <v>326.22181288543987</v>
      </c>
      <c r="X62" s="52">
        <v>305.46596171431082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3.9237894798631907</v>
      </c>
      <c r="R64" s="52">
        <v>2.813768780707083</v>
      </c>
      <c r="S64" s="52">
        <v>4.9337531060132589</v>
      </c>
      <c r="T64" s="52">
        <v>4.9060427692674677</v>
      </c>
      <c r="U64" s="52">
        <v>3.8334260592868437</v>
      </c>
      <c r="V64" s="52">
        <v>4.7054370506687464</v>
      </c>
      <c r="W64" s="52">
        <v>6.364664577023742</v>
      </c>
      <c r="X64" s="52">
        <v>4.7958051974286864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1.1901225000138336</v>
      </c>
      <c r="R65" s="52">
        <v>1.1015961586076415</v>
      </c>
      <c r="S65" s="52">
        <v>0</v>
      </c>
      <c r="T65" s="52">
        <v>0</v>
      </c>
      <c r="U65" s="52">
        <v>0</v>
      </c>
      <c r="V65" s="52">
        <v>0</v>
      </c>
      <c r="W65" s="52">
        <v>1.7337757759687151E-4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0.97809466799594702</v>
      </c>
      <c r="T69" s="52">
        <v>1.6372302239255969</v>
      </c>
      <c r="U69" s="52">
        <v>2.3595856763105396</v>
      </c>
      <c r="V69" s="52">
        <v>2.8533514422485995</v>
      </c>
      <c r="W69" s="52">
        <v>2.6077758347686681</v>
      </c>
      <c r="X69" s="52">
        <v>2.9031645207745025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0.54210932392917066</v>
      </c>
      <c r="U72" s="55">
        <v>8.0711971720587972E-2</v>
      </c>
      <c r="V72" s="55">
        <v>0</v>
      </c>
      <c r="W72" s="55">
        <v>1.4487849802411064E-3</v>
      </c>
      <c r="X72" s="55">
        <v>3.0314942216414882E-3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1321.5887327707801</v>
      </c>
      <c r="D2" s="21">
        <f t="shared" ref="D2:X2" si="0">SUM(D3,D17,D22,D25,D26,D51,D52)</f>
        <v>1384.1476640485134</v>
      </c>
      <c r="E2" s="21">
        <f t="shared" si="0"/>
        <v>1505.4293585081664</v>
      </c>
      <c r="F2" s="21">
        <f t="shared" si="0"/>
        <v>1361.5880644936226</v>
      </c>
      <c r="G2" s="21">
        <f t="shared" si="0"/>
        <v>1261.8855152527876</v>
      </c>
      <c r="H2" s="21">
        <f t="shared" si="0"/>
        <v>1232.012724265745</v>
      </c>
      <c r="I2" s="21">
        <f t="shared" si="0"/>
        <v>1289.8970098621801</v>
      </c>
      <c r="J2" s="21">
        <f t="shared" si="0"/>
        <v>1218.5680413905711</v>
      </c>
      <c r="K2" s="21">
        <f t="shared" si="0"/>
        <v>1025.435147121628</v>
      </c>
      <c r="L2" s="21">
        <f t="shared" si="0"/>
        <v>832.36766840032635</v>
      </c>
      <c r="M2" s="21">
        <f t="shared" si="0"/>
        <v>899.83551985846725</v>
      </c>
      <c r="N2" s="21">
        <f t="shared" si="0"/>
        <v>1019.3764331543608</v>
      </c>
      <c r="O2" s="21">
        <f t="shared" si="0"/>
        <v>941.42468190705961</v>
      </c>
      <c r="P2" s="21">
        <f t="shared" si="0"/>
        <v>848.7836258755126</v>
      </c>
      <c r="Q2" s="21">
        <f t="shared" si="0"/>
        <v>847.18849378555274</v>
      </c>
      <c r="R2" s="21">
        <f t="shared" si="0"/>
        <v>830.70159625656026</v>
      </c>
      <c r="S2" s="21">
        <f t="shared" si="0"/>
        <v>739.21660529178121</v>
      </c>
      <c r="T2" s="21">
        <f t="shared" si="0"/>
        <v>777.17090405686758</v>
      </c>
      <c r="U2" s="21">
        <f t="shared" si="0"/>
        <v>794.20538221980246</v>
      </c>
      <c r="V2" s="21">
        <f t="shared" si="0"/>
        <v>729.95959666896294</v>
      </c>
      <c r="W2" s="21">
        <f t="shared" si="0"/>
        <v>651.68006076040592</v>
      </c>
      <c r="X2" s="21">
        <f t="shared" si="0"/>
        <v>680.54493294207862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127.4516167575498</v>
      </c>
      <c r="D3" s="24">
        <f t="shared" ref="D3:W3" si="2">SUM(D4,D8,D11)</f>
        <v>115.16599922516735</v>
      </c>
      <c r="E3" s="24">
        <f t="shared" si="2"/>
        <v>166.63452636848208</v>
      </c>
      <c r="F3" s="24">
        <f t="shared" si="2"/>
        <v>168.75848178281177</v>
      </c>
      <c r="G3" s="24">
        <f t="shared" si="2"/>
        <v>150.91750338405993</v>
      </c>
      <c r="H3" s="24">
        <f t="shared" si="2"/>
        <v>178.75486826022126</v>
      </c>
      <c r="I3" s="24">
        <f t="shared" si="2"/>
        <v>195.50812935518152</v>
      </c>
      <c r="J3" s="24">
        <f t="shared" si="2"/>
        <v>268.55345309740471</v>
      </c>
      <c r="K3" s="24">
        <f t="shared" si="2"/>
        <v>207.6716429936769</v>
      </c>
      <c r="L3" s="24">
        <f t="shared" si="2"/>
        <v>215.44355265050314</v>
      </c>
      <c r="M3" s="24">
        <f t="shared" si="2"/>
        <v>237.7283586549618</v>
      </c>
      <c r="N3" s="24">
        <f t="shared" si="2"/>
        <v>307.5396691863877</v>
      </c>
      <c r="O3" s="24">
        <f t="shared" si="2"/>
        <v>307.82731499367321</v>
      </c>
      <c r="P3" s="24">
        <f t="shared" si="2"/>
        <v>174.60702674062134</v>
      </c>
      <c r="Q3" s="24">
        <f t="shared" si="2"/>
        <v>169.6252401355963</v>
      </c>
      <c r="R3" s="24">
        <f t="shared" si="2"/>
        <v>175.2983620541149</v>
      </c>
      <c r="S3" s="24">
        <f t="shared" si="2"/>
        <v>151.13535942170219</v>
      </c>
      <c r="T3" s="24">
        <f t="shared" si="2"/>
        <v>134.24855243692613</v>
      </c>
      <c r="U3" s="24">
        <f t="shared" si="2"/>
        <v>153.71762177474326</v>
      </c>
      <c r="V3" s="24">
        <f t="shared" si="2"/>
        <v>133.79109316493336</v>
      </c>
      <c r="W3" s="24">
        <f t="shared" si="2"/>
        <v>104.16886586065738</v>
      </c>
      <c r="X3" s="24">
        <f t="shared" ref="X3" si="3">SUM(X4,X8,X11)</f>
        <v>122.69552387222143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96.027092754255094</v>
      </c>
      <c r="D4" s="19">
        <f t="shared" ref="D4:W4" si="5">SUM(D5:D7)</f>
        <v>78.957994033772252</v>
      </c>
      <c r="E4" s="19">
        <f t="shared" si="5"/>
        <v>133.50751920286521</v>
      </c>
      <c r="F4" s="19">
        <f t="shared" si="5"/>
        <v>135.15937091957653</v>
      </c>
      <c r="G4" s="19">
        <f t="shared" si="5"/>
        <v>111.08726029821366</v>
      </c>
      <c r="H4" s="19">
        <f t="shared" si="5"/>
        <v>140.67596997542586</v>
      </c>
      <c r="I4" s="19">
        <f t="shared" si="5"/>
        <v>157.11979817573655</v>
      </c>
      <c r="J4" s="19">
        <f t="shared" si="5"/>
        <v>236.1301279659933</v>
      </c>
      <c r="K4" s="19">
        <f t="shared" si="5"/>
        <v>161.89318028162219</v>
      </c>
      <c r="L4" s="19">
        <f t="shared" si="5"/>
        <v>174.20532279920195</v>
      </c>
      <c r="M4" s="19">
        <f t="shared" si="5"/>
        <v>196.84358212989085</v>
      </c>
      <c r="N4" s="19">
        <f t="shared" si="5"/>
        <v>252.65459416164884</v>
      </c>
      <c r="O4" s="19">
        <f t="shared" si="5"/>
        <v>246.30991631220945</v>
      </c>
      <c r="P4" s="19">
        <f t="shared" si="5"/>
        <v>131.95268690129427</v>
      </c>
      <c r="Q4" s="19">
        <f t="shared" si="5"/>
        <v>125.05836378126685</v>
      </c>
      <c r="R4" s="19">
        <f t="shared" si="5"/>
        <v>142.30940748056318</v>
      </c>
      <c r="S4" s="19">
        <f t="shared" si="5"/>
        <v>125.55130530294034</v>
      </c>
      <c r="T4" s="19">
        <f t="shared" si="5"/>
        <v>109.04952865871351</v>
      </c>
      <c r="U4" s="19">
        <f t="shared" si="5"/>
        <v>127.19750991559026</v>
      </c>
      <c r="V4" s="19">
        <f t="shared" si="5"/>
        <v>108.50234824614935</v>
      </c>
      <c r="W4" s="19">
        <f t="shared" si="5"/>
        <v>90.037682382732214</v>
      </c>
      <c r="X4" s="19">
        <f t="shared" ref="X4" si="6">SUM(X5:X7)</f>
        <v>103.00927522513109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106.06311993257212</v>
      </c>
      <c r="O5" s="8">
        <v>119.43417052672309</v>
      </c>
      <c r="P5" s="8">
        <v>78.547258399424535</v>
      </c>
      <c r="Q5" s="8">
        <v>38.500700620664482</v>
      </c>
      <c r="R5" s="8">
        <v>40.871350430207258</v>
      </c>
      <c r="S5" s="8">
        <v>20.9580405617941</v>
      </c>
      <c r="T5" s="8">
        <v>13.181012226899023</v>
      </c>
      <c r="U5" s="8">
        <v>24.849148957141974</v>
      </c>
      <c r="V5" s="8">
        <v>19.799940321152491</v>
      </c>
      <c r="W5" s="8">
        <v>12.086656164520306</v>
      </c>
      <c r="X5" s="8">
        <v>15.586798353781578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96.027092754255094</v>
      </c>
      <c r="D7" s="8">
        <v>78.957994033772252</v>
      </c>
      <c r="E7" s="8">
        <v>133.50751920286521</v>
      </c>
      <c r="F7" s="8">
        <v>135.15937091957653</v>
      </c>
      <c r="G7" s="8">
        <v>111.08726029821366</v>
      </c>
      <c r="H7" s="8">
        <v>140.67596997542586</v>
      </c>
      <c r="I7" s="8">
        <v>157.11979817573655</v>
      </c>
      <c r="J7" s="8">
        <v>236.1301279659933</v>
      </c>
      <c r="K7" s="8">
        <v>161.89318028162219</v>
      </c>
      <c r="L7" s="8">
        <v>174.20532279920195</v>
      </c>
      <c r="M7" s="8">
        <v>196.84358212989085</v>
      </c>
      <c r="N7" s="8">
        <v>146.59147422907674</v>
      </c>
      <c r="O7" s="8">
        <v>126.87574578548634</v>
      </c>
      <c r="P7" s="8">
        <v>53.405428501869736</v>
      </c>
      <c r="Q7" s="8">
        <v>86.557663160602374</v>
      </c>
      <c r="R7" s="8">
        <v>101.43805705035592</v>
      </c>
      <c r="S7" s="8">
        <v>104.59326474114623</v>
      </c>
      <c r="T7" s="8">
        <v>95.868516431814484</v>
      </c>
      <c r="U7" s="8">
        <v>102.34836095844828</v>
      </c>
      <c r="V7" s="8">
        <v>88.702407924996862</v>
      </c>
      <c r="W7" s="8">
        <v>77.951026218211908</v>
      </c>
      <c r="X7" s="8">
        <v>87.422476871349517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3.7900944180333447</v>
      </c>
      <c r="O8" s="19">
        <f t="shared" si="7"/>
        <v>7.1674653516494056</v>
      </c>
      <c r="P8" s="19">
        <f t="shared" si="7"/>
        <v>13.914863083266134</v>
      </c>
      <c r="Q8" s="19">
        <f t="shared" si="7"/>
        <v>14.135934944829046</v>
      </c>
      <c r="R8" s="19">
        <f t="shared" si="7"/>
        <v>7.2771344447148216</v>
      </c>
      <c r="S8" s="19">
        <f t="shared" si="7"/>
        <v>5.2839537024306527</v>
      </c>
      <c r="T8" s="19">
        <f t="shared" si="7"/>
        <v>2.2834392814857578</v>
      </c>
      <c r="U8" s="19">
        <f t="shared" si="7"/>
        <v>3.0200159526109474</v>
      </c>
      <c r="V8" s="19">
        <f t="shared" si="7"/>
        <v>2.9490625931479078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3.7900944180333447</v>
      </c>
      <c r="O10" s="8">
        <v>7.1674653516494056</v>
      </c>
      <c r="P10" s="8">
        <v>13.914863083266134</v>
      </c>
      <c r="Q10" s="8">
        <v>14.135934944829046</v>
      </c>
      <c r="R10" s="8">
        <v>7.2771344447148216</v>
      </c>
      <c r="S10" s="8">
        <v>5.2839537024306527</v>
      </c>
      <c r="T10" s="8">
        <v>2.2834392814857578</v>
      </c>
      <c r="U10" s="8">
        <v>3.0200159526109474</v>
      </c>
      <c r="V10" s="8">
        <v>2.9490625931479078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31.4245240032947</v>
      </c>
      <c r="D11" s="19">
        <f t="shared" si="8"/>
        <v>36.208005191395102</v>
      </c>
      <c r="E11" s="19">
        <f t="shared" si="8"/>
        <v>33.127007165616867</v>
      </c>
      <c r="F11" s="19">
        <f t="shared" si="8"/>
        <v>33.599110863235246</v>
      </c>
      <c r="G11" s="19">
        <f t="shared" si="8"/>
        <v>39.830243085846256</v>
      </c>
      <c r="H11" s="19">
        <f t="shared" si="8"/>
        <v>38.078898284795393</v>
      </c>
      <c r="I11" s="19">
        <f t="shared" si="8"/>
        <v>38.388331179444982</v>
      </c>
      <c r="J11" s="19">
        <f t="shared" si="8"/>
        <v>32.423325131411417</v>
      </c>
      <c r="K11" s="19">
        <f t="shared" si="8"/>
        <v>45.778462712054704</v>
      </c>
      <c r="L11" s="19">
        <f t="shared" si="8"/>
        <v>41.238229851301199</v>
      </c>
      <c r="M11" s="19">
        <f t="shared" si="8"/>
        <v>40.88477652507094</v>
      </c>
      <c r="N11" s="19">
        <f t="shared" si="8"/>
        <v>51.094980606705541</v>
      </c>
      <c r="O11" s="19">
        <f t="shared" si="8"/>
        <v>54.349933329814334</v>
      </c>
      <c r="P11" s="19">
        <f t="shared" si="8"/>
        <v>28.739476756060924</v>
      </c>
      <c r="Q11" s="19">
        <f t="shared" si="8"/>
        <v>30.430941409500406</v>
      </c>
      <c r="R11" s="19">
        <f t="shared" si="8"/>
        <v>25.711820128836912</v>
      </c>
      <c r="S11" s="19">
        <f t="shared" si="8"/>
        <v>20.300100416331183</v>
      </c>
      <c r="T11" s="19">
        <f t="shared" si="8"/>
        <v>22.915584496726876</v>
      </c>
      <c r="U11" s="19">
        <f t="shared" si="8"/>
        <v>23.500095906542033</v>
      </c>
      <c r="V11" s="19">
        <f t="shared" si="8"/>
        <v>22.339682325636087</v>
      </c>
      <c r="W11" s="19">
        <f t="shared" si="8"/>
        <v>14.131183477925166</v>
      </c>
      <c r="X11" s="19">
        <f t="shared" si="8"/>
        <v>19.686248647090338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0.5398730058470631</v>
      </c>
      <c r="O12" s="8">
        <v>5.1047244545159183</v>
      </c>
      <c r="P12" s="8">
        <v>3.1413380809065941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31.4245240032947</v>
      </c>
      <c r="D13" s="8">
        <v>36.208005191395102</v>
      </c>
      <c r="E13" s="8">
        <v>33.127007165616867</v>
      </c>
      <c r="F13" s="8">
        <v>33.599110863235246</v>
      </c>
      <c r="G13" s="8">
        <v>39.830243085846256</v>
      </c>
      <c r="H13" s="8">
        <v>38.078898284795393</v>
      </c>
      <c r="I13" s="8">
        <v>38.388331179444982</v>
      </c>
      <c r="J13" s="8">
        <v>32.423325131411417</v>
      </c>
      <c r="K13" s="8">
        <v>45.778462712054704</v>
      </c>
      <c r="L13" s="8">
        <v>41.238229851301199</v>
      </c>
      <c r="M13" s="8">
        <v>40.88477652507094</v>
      </c>
      <c r="N13" s="8">
        <v>49.127836182543035</v>
      </c>
      <c r="O13" s="8">
        <v>46.006265257587586</v>
      </c>
      <c r="P13" s="8">
        <v>20.615160000699532</v>
      </c>
      <c r="Q13" s="8">
        <v>22.247672260723277</v>
      </c>
      <c r="R13" s="8">
        <v>22.465489188808711</v>
      </c>
      <c r="S13" s="8">
        <v>18.020849127363586</v>
      </c>
      <c r="T13" s="8">
        <v>20.163389735157711</v>
      </c>
      <c r="U13" s="8">
        <v>21.639019756298222</v>
      </c>
      <c r="V13" s="8">
        <v>19.635008260245097</v>
      </c>
      <c r="W13" s="8">
        <v>14.131183477925166</v>
      </c>
      <c r="X13" s="8">
        <v>19.686248647090338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1.4272714183154442</v>
      </c>
      <c r="O16" s="8">
        <v>3.2389436177108282</v>
      </c>
      <c r="P16" s="8">
        <v>4.9829786744548006</v>
      </c>
      <c r="Q16" s="8">
        <v>8.1832691487771285</v>
      </c>
      <c r="R16" s="8">
        <v>3.2463309400282019</v>
      </c>
      <c r="S16" s="8">
        <v>2.2792512889675978</v>
      </c>
      <c r="T16" s="8">
        <v>2.7521947615691649</v>
      </c>
      <c r="U16" s="8">
        <v>1.8610761502438109</v>
      </c>
      <c r="V16" s="8">
        <v>2.7046740653909902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416.29691789119551</v>
      </c>
      <c r="D26" s="27">
        <f t="shared" si="11"/>
        <v>435.14283067193264</v>
      </c>
      <c r="E26" s="27">
        <f t="shared" si="11"/>
        <v>425.70327531085604</v>
      </c>
      <c r="F26" s="27">
        <f t="shared" si="11"/>
        <v>329.02749250977399</v>
      </c>
      <c r="G26" s="27">
        <f t="shared" si="11"/>
        <v>318.92564542512116</v>
      </c>
      <c r="H26" s="27">
        <f t="shared" si="11"/>
        <v>317.70617023098572</v>
      </c>
      <c r="I26" s="27">
        <f t="shared" si="11"/>
        <v>343.16219002390477</v>
      </c>
      <c r="J26" s="27">
        <f t="shared" si="11"/>
        <v>304.12515226285359</v>
      </c>
      <c r="K26" s="27">
        <f t="shared" si="11"/>
        <v>238.04196956763136</v>
      </c>
      <c r="L26" s="27">
        <f t="shared" si="11"/>
        <v>185.88325918235762</v>
      </c>
      <c r="M26" s="27">
        <f t="shared" si="11"/>
        <v>162.06159682217253</v>
      </c>
      <c r="N26" s="27">
        <f t="shared" si="11"/>
        <v>186.32030847037848</v>
      </c>
      <c r="O26" s="27">
        <f t="shared" si="11"/>
        <v>138.64844631422744</v>
      </c>
      <c r="P26" s="27">
        <f t="shared" si="11"/>
        <v>113.12811763563963</v>
      </c>
      <c r="Q26" s="27">
        <f t="shared" si="11"/>
        <v>95.032042737779818</v>
      </c>
      <c r="R26" s="27">
        <f t="shared" si="11"/>
        <v>115.72677323893338</v>
      </c>
      <c r="S26" s="27">
        <f t="shared" si="11"/>
        <v>108.38999644473787</v>
      </c>
      <c r="T26" s="27">
        <f t="shared" si="11"/>
        <v>94.935794087979588</v>
      </c>
      <c r="U26" s="27">
        <f t="shared" si="11"/>
        <v>70.756425022448894</v>
      </c>
      <c r="V26" s="27">
        <f t="shared" si="11"/>
        <v>65.883470248279991</v>
      </c>
      <c r="W26" s="27">
        <f t="shared" si="11"/>
        <v>48.905394338241777</v>
      </c>
      <c r="X26" s="27">
        <f t="shared" si="11"/>
        <v>47.779375673112924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416.29691789119551</v>
      </c>
      <c r="D33" s="19">
        <f t="shared" si="13"/>
        <v>435.14283067193264</v>
      </c>
      <c r="E33" s="19">
        <f t="shared" si="13"/>
        <v>425.70327531085604</v>
      </c>
      <c r="F33" s="19">
        <f t="shared" si="13"/>
        <v>329.02749250977399</v>
      </c>
      <c r="G33" s="19">
        <f t="shared" si="13"/>
        <v>318.92564542512116</v>
      </c>
      <c r="H33" s="19">
        <f t="shared" si="13"/>
        <v>317.70617023098572</v>
      </c>
      <c r="I33" s="19">
        <f t="shared" si="13"/>
        <v>343.16219002390477</v>
      </c>
      <c r="J33" s="19">
        <f t="shared" si="13"/>
        <v>304.12515226285359</v>
      </c>
      <c r="K33" s="19">
        <f t="shared" si="13"/>
        <v>238.04196956763136</v>
      </c>
      <c r="L33" s="19">
        <f t="shared" si="13"/>
        <v>185.88325918235762</v>
      </c>
      <c r="M33" s="19">
        <f t="shared" si="13"/>
        <v>162.06159682217253</v>
      </c>
      <c r="N33" s="19">
        <f t="shared" si="13"/>
        <v>186.32030847037848</v>
      </c>
      <c r="O33" s="19">
        <f t="shared" si="13"/>
        <v>138.64844631422744</v>
      </c>
      <c r="P33" s="19">
        <f t="shared" si="13"/>
        <v>113.12811763563963</v>
      </c>
      <c r="Q33" s="19">
        <f t="shared" si="13"/>
        <v>95.032042737779818</v>
      </c>
      <c r="R33" s="19">
        <f t="shared" si="13"/>
        <v>115.72677323893338</v>
      </c>
      <c r="S33" s="19">
        <f t="shared" si="13"/>
        <v>108.38999644473787</v>
      </c>
      <c r="T33" s="19">
        <f t="shared" si="13"/>
        <v>94.935794087979588</v>
      </c>
      <c r="U33" s="19">
        <f t="shared" si="13"/>
        <v>70.756425022448894</v>
      </c>
      <c r="V33" s="19">
        <f t="shared" si="13"/>
        <v>65.883470248279991</v>
      </c>
      <c r="W33" s="19">
        <f t="shared" si="13"/>
        <v>48.905394338241777</v>
      </c>
      <c r="X33" s="19">
        <f t="shared" si="13"/>
        <v>47.779375673112924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40.001158573996875</v>
      </c>
      <c r="D36" s="8">
        <v>32.688979954206097</v>
      </c>
      <c r="E36" s="8">
        <v>24.000944689074764</v>
      </c>
      <c r="F36" s="8">
        <v>19.53098321705852</v>
      </c>
      <c r="G36" s="8">
        <v>17.97271888546674</v>
      </c>
      <c r="H36" s="8">
        <v>21.608072081844519</v>
      </c>
      <c r="I36" s="8">
        <v>25.333397267243072</v>
      </c>
      <c r="J36" s="8">
        <v>16.719593988998355</v>
      </c>
      <c r="K36" s="8">
        <v>11.087821990510287</v>
      </c>
      <c r="L36" s="8">
        <v>9.3093625940570277</v>
      </c>
      <c r="M36" s="8">
        <v>9.9025557705046854</v>
      </c>
      <c r="N36" s="8">
        <v>10.068438654554086</v>
      </c>
      <c r="O36" s="8">
        <v>9.5202358097413846</v>
      </c>
      <c r="P36" s="8">
        <v>8.432834487381486</v>
      </c>
      <c r="Q36" s="8">
        <v>6.5599444843125809</v>
      </c>
      <c r="R36" s="8">
        <v>16.087243411963712</v>
      </c>
      <c r="S36" s="8">
        <v>14.210867256299855</v>
      </c>
      <c r="T36" s="8">
        <v>15.51329823320293</v>
      </c>
      <c r="U36" s="8">
        <v>14.30964442392329</v>
      </c>
      <c r="V36" s="8">
        <v>14.232123158129077</v>
      </c>
      <c r="W36" s="8">
        <v>13.920938186807863</v>
      </c>
      <c r="X36" s="8">
        <v>14.016295572615274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45.884854266980625</v>
      </c>
      <c r="D43" s="8">
        <v>77.099577303663722</v>
      </c>
      <c r="E43" s="8">
        <v>64.753010059600058</v>
      </c>
      <c r="F43" s="8">
        <v>23.623492668260187</v>
      </c>
      <c r="G43" s="8">
        <v>21.285676330582465</v>
      </c>
      <c r="H43" s="8">
        <v>20.641737727044653</v>
      </c>
      <c r="I43" s="8">
        <v>23.461316103770329</v>
      </c>
      <c r="J43" s="8">
        <v>22.056495092606422</v>
      </c>
      <c r="K43" s="8">
        <v>21.347922366048497</v>
      </c>
      <c r="L43" s="8">
        <v>16.040798369355837</v>
      </c>
      <c r="M43" s="8">
        <v>16.165381749305855</v>
      </c>
      <c r="N43" s="8">
        <v>28.338685264710055</v>
      </c>
      <c r="O43" s="8">
        <v>25.733620889341516</v>
      </c>
      <c r="P43" s="8">
        <v>26.107979373916997</v>
      </c>
      <c r="Q43" s="8">
        <v>26.996658889514787</v>
      </c>
      <c r="R43" s="8">
        <v>24.440184171225422</v>
      </c>
      <c r="S43" s="8">
        <v>21.853227513260581</v>
      </c>
      <c r="T43" s="8">
        <v>25.998127754191504</v>
      </c>
      <c r="U43" s="8">
        <v>25.814462030631159</v>
      </c>
      <c r="V43" s="8">
        <v>25.021721470601321</v>
      </c>
      <c r="W43" s="8">
        <v>21.864082450370987</v>
      </c>
      <c r="X43" s="8">
        <v>20.37783690592023</v>
      </c>
    </row>
    <row r="44" spans="1:24" ht="11.25" customHeight="1" x14ac:dyDescent="0.2">
      <c r="A44" s="28" t="s">
        <v>74</v>
      </c>
      <c r="B44" s="7" t="s">
        <v>75</v>
      </c>
      <c r="C44" s="8">
        <v>330.41090505021799</v>
      </c>
      <c r="D44" s="8">
        <v>325.35427341406285</v>
      </c>
      <c r="E44" s="8">
        <v>336.94932056218124</v>
      </c>
      <c r="F44" s="8">
        <v>285.87301662445526</v>
      </c>
      <c r="G44" s="8">
        <v>279.66725020907194</v>
      </c>
      <c r="H44" s="8">
        <v>275.45636042209657</v>
      </c>
      <c r="I44" s="8">
        <v>294.36747665289136</v>
      </c>
      <c r="J44" s="8">
        <v>265.34906318124882</v>
      </c>
      <c r="K44" s="8">
        <v>205.60622521107257</v>
      </c>
      <c r="L44" s="8">
        <v>160.53309821894476</v>
      </c>
      <c r="M44" s="8">
        <v>135.99365930236198</v>
      </c>
      <c r="N44" s="8">
        <v>147.91318455111434</v>
      </c>
      <c r="O44" s="8">
        <v>103.39458961514453</v>
      </c>
      <c r="P44" s="8">
        <v>78.587303774341152</v>
      </c>
      <c r="Q44" s="8">
        <v>61.475439363952454</v>
      </c>
      <c r="R44" s="8">
        <v>75.199345655744239</v>
      </c>
      <c r="S44" s="8">
        <v>72.325901675177448</v>
      </c>
      <c r="T44" s="8">
        <v>53.424368100585149</v>
      </c>
      <c r="U44" s="8">
        <v>30.632318567894448</v>
      </c>
      <c r="V44" s="8">
        <v>26.629625619549593</v>
      </c>
      <c r="W44" s="8">
        <v>13.120373701062929</v>
      </c>
      <c r="X44" s="8">
        <v>13.385243194577418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777.84019812203462</v>
      </c>
      <c r="D51" s="27">
        <v>833.83883415141349</v>
      </c>
      <c r="E51" s="27">
        <v>913.09155682882817</v>
      </c>
      <c r="F51" s="27">
        <v>863.80209020103689</v>
      </c>
      <c r="G51" s="27">
        <v>792.0423664436064</v>
      </c>
      <c r="H51" s="27">
        <v>735.55168577453787</v>
      </c>
      <c r="I51" s="27">
        <v>751.22669048309376</v>
      </c>
      <c r="J51" s="27">
        <v>645.88943603031282</v>
      </c>
      <c r="K51" s="27">
        <v>579.72153456031981</v>
      </c>
      <c r="L51" s="27">
        <v>431.0408565674656</v>
      </c>
      <c r="M51" s="27">
        <v>500.04556438133295</v>
      </c>
      <c r="N51" s="27">
        <v>525.51645549759462</v>
      </c>
      <c r="O51" s="27">
        <v>494.94892059915895</v>
      </c>
      <c r="P51" s="27">
        <v>561.04848149925158</v>
      </c>
      <c r="Q51" s="27">
        <v>582.53121091217668</v>
      </c>
      <c r="R51" s="27">
        <v>539.676460963512</v>
      </c>
      <c r="S51" s="27">
        <v>479.69124942534108</v>
      </c>
      <c r="T51" s="27">
        <v>547.98655753196181</v>
      </c>
      <c r="U51" s="27">
        <v>569.7313354226103</v>
      </c>
      <c r="V51" s="27">
        <v>530.28503325574957</v>
      </c>
      <c r="W51" s="27">
        <v>498.60580056150684</v>
      </c>
      <c r="X51" s="27">
        <v>510.07003339674429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1.2090128522950303</v>
      </c>
      <c r="R61" s="49">
        <f t="shared" si="15"/>
        <v>0.9208471517952026</v>
      </c>
      <c r="S61" s="49">
        <f t="shared" si="15"/>
        <v>1.4641995214945147</v>
      </c>
      <c r="T61" s="49">
        <f t="shared" si="15"/>
        <v>2.2335534478990295</v>
      </c>
      <c r="U61" s="49">
        <f t="shared" si="15"/>
        <v>1.7978225026278363</v>
      </c>
      <c r="V61" s="49">
        <f t="shared" si="15"/>
        <v>2.0193013140240854</v>
      </c>
      <c r="W61" s="49">
        <f t="shared" si="15"/>
        <v>2.22222352767806</v>
      </c>
      <c r="X61" s="49">
        <f t="shared" si="15"/>
        <v>1.7476366950591644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1.2090128522950303</v>
      </c>
      <c r="R64" s="52">
        <v>0.9208471517952026</v>
      </c>
      <c r="S64" s="52">
        <v>1.2219527993863804</v>
      </c>
      <c r="T64" s="52">
        <v>1.5465515130153298</v>
      </c>
      <c r="U64" s="52">
        <v>1.0985213810909285</v>
      </c>
      <c r="V64" s="52">
        <v>1.257039435403728</v>
      </c>
      <c r="W64" s="52">
        <v>1.5760956101316581</v>
      </c>
      <c r="X64" s="52">
        <v>1.0882009641677439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0.24224672210813444</v>
      </c>
      <c r="T69" s="52">
        <v>0.51611064131522577</v>
      </c>
      <c r="U69" s="52">
        <v>0.67617198710890036</v>
      </c>
      <c r="V69" s="52">
        <v>0.76226187862035766</v>
      </c>
      <c r="W69" s="52">
        <v>0.64576915179845884</v>
      </c>
      <c r="X69" s="52">
        <v>0.65874786414140574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0.1708912935684741</v>
      </c>
      <c r="U72" s="55">
        <v>2.3129134428007452E-2</v>
      </c>
      <c r="V72" s="55">
        <v>0</v>
      </c>
      <c r="W72" s="55">
        <v>3.5876574794307053E-4</v>
      </c>
      <c r="X72" s="55">
        <v>6.8786675001476978E-4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4552.1655332399996</v>
      </c>
      <c r="D2" s="21">
        <f t="shared" ref="D2:X2" si="0">SUM(D3,D17,D22,D25,D26,D51,D52)</f>
        <v>4265.2152064799984</v>
      </c>
      <c r="E2" s="21">
        <f t="shared" si="0"/>
        <v>4399.4833462800007</v>
      </c>
      <c r="F2" s="21">
        <f t="shared" si="0"/>
        <v>4473.2988964800006</v>
      </c>
      <c r="G2" s="21">
        <f t="shared" si="0"/>
        <v>3984.7382769600017</v>
      </c>
      <c r="H2" s="21">
        <f t="shared" si="0"/>
        <v>3101.8619174400005</v>
      </c>
      <c r="I2" s="21">
        <f t="shared" si="0"/>
        <v>3760.8430136400002</v>
      </c>
      <c r="J2" s="21">
        <f t="shared" si="0"/>
        <v>2537.7008976000006</v>
      </c>
      <c r="K2" s="21">
        <f t="shared" si="0"/>
        <v>2480.8394574000004</v>
      </c>
      <c r="L2" s="21">
        <f t="shared" si="0"/>
        <v>2006.0273556000002</v>
      </c>
      <c r="M2" s="21">
        <f t="shared" si="0"/>
        <v>2317.6970703757261</v>
      </c>
      <c r="N2" s="21">
        <f t="shared" si="0"/>
        <v>2219.2532203647729</v>
      </c>
      <c r="O2" s="21">
        <f t="shared" si="0"/>
        <v>2301.023862980182</v>
      </c>
      <c r="P2" s="21">
        <f t="shared" si="0"/>
        <v>2591.5713926400003</v>
      </c>
      <c r="Q2" s="21">
        <f t="shared" si="0"/>
        <v>2408.1849162000008</v>
      </c>
      <c r="R2" s="21">
        <f t="shared" si="0"/>
        <v>2289.7356382800003</v>
      </c>
      <c r="S2" s="21">
        <f t="shared" si="0"/>
        <v>2311.5724596000009</v>
      </c>
      <c r="T2" s="21">
        <f t="shared" si="0"/>
        <v>2153.4979507200001</v>
      </c>
      <c r="U2" s="21">
        <f t="shared" si="0"/>
        <v>2304.0103294800001</v>
      </c>
      <c r="V2" s="21">
        <f t="shared" si="0"/>
        <v>2182.7182676717102</v>
      </c>
      <c r="W2" s="21">
        <f t="shared" si="0"/>
        <v>2133.0545358652917</v>
      </c>
      <c r="X2" s="21">
        <f t="shared" si="0"/>
        <v>2176.2801814100212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400.91472431999989</v>
      </c>
      <c r="D3" s="24">
        <f t="shared" ref="D3:W3" si="2">SUM(D4,D8,D11)</f>
        <v>297.61163784000007</v>
      </c>
      <c r="E3" s="24">
        <f t="shared" si="2"/>
        <v>405.83411351999985</v>
      </c>
      <c r="F3" s="24">
        <f t="shared" si="2"/>
        <v>489.4603243200001</v>
      </c>
      <c r="G3" s="24">
        <f t="shared" si="2"/>
        <v>501.75828648000021</v>
      </c>
      <c r="H3" s="24">
        <f t="shared" si="2"/>
        <v>457.48548647999996</v>
      </c>
      <c r="I3" s="24">
        <f t="shared" si="2"/>
        <v>391.07628648000002</v>
      </c>
      <c r="J3" s="24">
        <f t="shared" si="2"/>
        <v>243.50039999999998</v>
      </c>
      <c r="K3" s="24">
        <f t="shared" si="2"/>
        <v>164.79323784000002</v>
      </c>
      <c r="L3" s="24">
        <f t="shared" si="2"/>
        <v>98.384037840000005</v>
      </c>
      <c r="M3" s="24">
        <f t="shared" si="2"/>
        <v>108.22247568000002</v>
      </c>
      <c r="N3" s="24">
        <f t="shared" si="2"/>
        <v>94.459083839999991</v>
      </c>
      <c r="O3" s="24">
        <f t="shared" si="2"/>
        <v>103.63206744000001</v>
      </c>
      <c r="P3" s="24">
        <f t="shared" si="2"/>
        <v>72.920366640000026</v>
      </c>
      <c r="Q3" s="24">
        <f t="shared" si="2"/>
        <v>60.757266240000007</v>
      </c>
      <c r="R3" s="24">
        <f t="shared" si="2"/>
        <v>68.135839200000021</v>
      </c>
      <c r="S3" s="24">
        <f t="shared" si="2"/>
        <v>66.341769120000009</v>
      </c>
      <c r="T3" s="24">
        <f t="shared" si="2"/>
        <v>54.612201599999977</v>
      </c>
      <c r="U3" s="24">
        <f t="shared" si="2"/>
        <v>42.512104800000003</v>
      </c>
      <c r="V3" s="24">
        <f t="shared" si="2"/>
        <v>38.193463440000002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400.91472431999989</v>
      </c>
      <c r="D4" s="19">
        <f t="shared" ref="D4:W4" si="5">SUM(D5:D7)</f>
        <v>297.61163784000007</v>
      </c>
      <c r="E4" s="19">
        <f t="shared" si="5"/>
        <v>405.83411351999985</v>
      </c>
      <c r="F4" s="19">
        <f t="shared" si="5"/>
        <v>489.4603243200001</v>
      </c>
      <c r="G4" s="19">
        <f t="shared" si="5"/>
        <v>501.75828648000021</v>
      </c>
      <c r="H4" s="19">
        <f t="shared" si="5"/>
        <v>457.48548647999996</v>
      </c>
      <c r="I4" s="19">
        <f t="shared" si="5"/>
        <v>391.07628648000002</v>
      </c>
      <c r="J4" s="19">
        <f t="shared" si="5"/>
        <v>243.50039999999998</v>
      </c>
      <c r="K4" s="19">
        <f t="shared" si="5"/>
        <v>164.79323784000002</v>
      </c>
      <c r="L4" s="19">
        <f t="shared" si="5"/>
        <v>98.384037840000005</v>
      </c>
      <c r="M4" s="19">
        <f t="shared" si="5"/>
        <v>108.22247568000002</v>
      </c>
      <c r="N4" s="19">
        <f t="shared" si="5"/>
        <v>94.459083839999991</v>
      </c>
      <c r="O4" s="19">
        <f t="shared" si="5"/>
        <v>103.63206744000001</v>
      </c>
      <c r="P4" s="19">
        <f t="shared" si="5"/>
        <v>72.920366640000026</v>
      </c>
      <c r="Q4" s="19">
        <f t="shared" si="5"/>
        <v>60.757266240000007</v>
      </c>
      <c r="R4" s="19">
        <f t="shared" si="5"/>
        <v>68.135839200000021</v>
      </c>
      <c r="S4" s="19">
        <f t="shared" si="5"/>
        <v>66.341769120000009</v>
      </c>
      <c r="T4" s="19">
        <f t="shared" si="5"/>
        <v>54.612201599999977</v>
      </c>
      <c r="U4" s="19">
        <f t="shared" si="5"/>
        <v>42.512104800000003</v>
      </c>
      <c r="V4" s="19">
        <f t="shared" si="5"/>
        <v>38.193463440000002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42.807370320000004</v>
      </c>
      <c r="O5" s="8">
        <f>FC_IND_PPP_PU_E!O5+FC_IND_PPP_PA_E!O5+FC_IND_PPP_PR_E!O5</f>
        <v>51.980353920000027</v>
      </c>
      <c r="P5" s="8">
        <f>FC_IND_PPP_PU_E!P5+FC_IND_PPP_PA_E!P5+FC_IND_PPP_PR_E!P5</f>
        <v>45.864918000000031</v>
      </c>
      <c r="Q5" s="8">
        <f>FC_IND_PPP_PU_E!Q5+FC_IND_PPP_PA_E!Q5+FC_IND_PPP_PR_E!Q5</f>
        <v>21.403514879999999</v>
      </c>
      <c r="R5" s="8">
        <f>FC_IND_PPP_PU_E!R5+FC_IND_PPP_PA_E!R5+FC_IND_PPP_PR_E!R5</f>
        <v>21.403514880000003</v>
      </c>
      <c r="S5" s="8">
        <f>FC_IND_PPP_PU_E!S5+FC_IND_PPP_PA_E!S5+FC_IND_PPP_PR_E!S5</f>
        <v>12.230531280000001</v>
      </c>
      <c r="T5" s="8">
        <f>FC_IND_PPP_PU_E!T5+FC_IND_PPP_PA_E!T5+FC_IND_PPP_PR_E!T5</f>
        <v>7.1272396799999989</v>
      </c>
      <c r="U5" s="8">
        <f>FC_IND_PPP_PU_E!U5+FC_IND_PPP_PA_E!U5+FC_IND_PPP_PR_E!U5</f>
        <v>9.0936331200000016</v>
      </c>
      <c r="V5" s="8">
        <f>FC_IND_PPP_PU_E!V5+FC_IND_PPP_PA_E!V5+FC_IND_PPP_PR_E!V5</f>
        <v>7.4238674400000004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400.91472431999989</v>
      </c>
      <c r="D7" s="8">
        <f>FC_IND_PPP_PU_E!D7+FC_IND_PPP_PA_E!D7+FC_IND_PPP_PR_E!D7</f>
        <v>297.61163784000007</v>
      </c>
      <c r="E7" s="8">
        <f>FC_IND_PPP_PU_E!E7+FC_IND_PPP_PA_E!E7+FC_IND_PPP_PR_E!E7</f>
        <v>405.83411351999985</v>
      </c>
      <c r="F7" s="8">
        <f>FC_IND_PPP_PU_E!F7+FC_IND_PPP_PA_E!F7+FC_IND_PPP_PR_E!F7</f>
        <v>489.4603243200001</v>
      </c>
      <c r="G7" s="8">
        <f>FC_IND_PPP_PU_E!G7+FC_IND_PPP_PA_E!G7+FC_IND_PPP_PR_E!G7</f>
        <v>501.75828648000021</v>
      </c>
      <c r="H7" s="8">
        <f>FC_IND_PPP_PU_E!H7+FC_IND_PPP_PA_E!H7+FC_IND_PPP_PR_E!H7</f>
        <v>457.48548647999996</v>
      </c>
      <c r="I7" s="8">
        <f>FC_IND_PPP_PU_E!I7+FC_IND_PPP_PA_E!I7+FC_IND_PPP_PR_E!I7</f>
        <v>391.07628648000002</v>
      </c>
      <c r="J7" s="8">
        <f>FC_IND_PPP_PU_E!J7+FC_IND_PPP_PA_E!J7+FC_IND_PPP_PR_E!J7</f>
        <v>243.50039999999998</v>
      </c>
      <c r="K7" s="8">
        <f>FC_IND_PPP_PU_E!K7+FC_IND_PPP_PA_E!K7+FC_IND_PPP_PR_E!K7</f>
        <v>164.79323784000002</v>
      </c>
      <c r="L7" s="8">
        <f>FC_IND_PPP_PU_E!L7+FC_IND_PPP_PA_E!L7+FC_IND_PPP_PR_E!L7</f>
        <v>98.384037840000005</v>
      </c>
      <c r="M7" s="8">
        <f>FC_IND_PPP_PU_E!M7+FC_IND_PPP_PA_E!M7+FC_IND_PPP_PR_E!M7</f>
        <v>108.22247568000002</v>
      </c>
      <c r="N7" s="8">
        <f>FC_IND_PPP_PU_E!N7+FC_IND_PPP_PA_E!N7+FC_IND_PPP_PR_E!N7</f>
        <v>51.651713519999987</v>
      </c>
      <c r="O7" s="8">
        <f>FC_IND_PPP_PU_E!O7+FC_IND_PPP_PA_E!O7+FC_IND_PPP_PR_E!O7</f>
        <v>51.651713519999987</v>
      </c>
      <c r="P7" s="8">
        <f>FC_IND_PPP_PU_E!P7+FC_IND_PPP_PA_E!P7+FC_IND_PPP_PR_E!P7</f>
        <v>27.055448640000002</v>
      </c>
      <c r="Q7" s="8">
        <f>FC_IND_PPP_PU_E!Q7+FC_IND_PPP_PA_E!Q7+FC_IND_PPP_PR_E!Q7</f>
        <v>39.353751360000004</v>
      </c>
      <c r="R7" s="8">
        <f>FC_IND_PPP_PU_E!R7+FC_IND_PPP_PA_E!R7+FC_IND_PPP_PR_E!R7</f>
        <v>46.732324320000011</v>
      </c>
      <c r="S7" s="8">
        <f>FC_IND_PPP_PU_E!S7+FC_IND_PPP_PA_E!S7+FC_IND_PPP_PR_E!S7</f>
        <v>54.111237840000001</v>
      </c>
      <c r="T7" s="8">
        <f>FC_IND_PPP_PU_E!T7+FC_IND_PPP_PA_E!T7+FC_IND_PPP_PR_E!T7</f>
        <v>47.484961919999982</v>
      </c>
      <c r="U7" s="8">
        <f>FC_IND_PPP_PU_E!U7+FC_IND_PPP_PA_E!U7+FC_IND_PPP_PR_E!U7</f>
        <v>33.418471680000003</v>
      </c>
      <c r="V7" s="8">
        <f>FC_IND_PPP_PU_E!V7+FC_IND_PPP_PA_E!V7+FC_IND_PPP_PR_E!V7</f>
        <v>30.769596000000003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813.54372192000005</v>
      </c>
      <c r="D26" s="27">
        <f t="shared" ref="D26:W26" si="20">SUM(D27,D33)</f>
        <v>654.61012487999983</v>
      </c>
      <c r="E26" s="27">
        <f t="shared" si="20"/>
        <v>644.90907096000024</v>
      </c>
      <c r="F26" s="27">
        <f t="shared" si="20"/>
        <v>622.18205855999986</v>
      </c>
      <c r="G26" s="27">
        <f t="shared" si="20"/>
        <v>568.47160115999998</v>
      </c>
      <c r="H26" s="27">
        <f t="shared" si="20"/>
        <v>417.79207008000003</v>
      </c>
      <c r="I26" s="27">
        <f t="shared" si="20"/>
        <v>374.05991591999998</v>
      </c>
      <c r="J26" s="27">
        <f t="shared" si="20"/>
        <v>374.89484340000007</v>
      </c>
      <c r="K26" s="27">
        <f t="shared" si="20"/>
        <v>321.75281735999999</v>
      </c>
      <c r="L26" s="27">
        <f t="shared" si="20"/>
        <v>251.13528612000005</v>
      </c>
      <c r="M26" s="27">
        <f t="shared" si="20"/>
        <v>208.55230344</v>
      </c>
      <c r="N26" s="27">
        <f t="shared" si="20"/>
        <v>255.44920320000003</v>
      </c>
      <c r="O26" s="27">
        <f t="shared" si="20"/>
        <v>219.01597343999998</v>
      </c>
      <c r="P26" s="27">
        <f t="shared" si="20"/>
        <v>192.71175804000003</v>
      </c>
      <c r="Q26" s="27">
        <f t="shared" si="20"/>
        <v>177.40181880000003</v>
      </c>
      <c r="R26" s="27">
        <f t="shared" si="20"/>
        <v>160.77711780000001</v>
      </c>
      <c r="S26" s="27">
        <f t="shared" si="20"/>
        <v>169.75792980000003</v>
      </c>
      <c r="T26" s="27">
        <f t="shared" si="20"/>
        <v>118.75070520000001</v>
      </c>
      <c r="U26" s="27">
        <f t="shared" si="20"/>
        <v>123.73874280000001</v>
      </c>
      <c r="V26" s="27">
        <f t="shared" si="20"/>
        <v>132.82980336000003</v>
      </c>
      <c r="W26" s="27">
        <f t="shared" si="20"/>
        <v>151.83165384000003</v>
      </c>
      <c r="X26" s="27">
        <f t="shared" ref="X26" si="21">SUM(X27,X33)</f>
        <v>142.45422156000001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813.54372192000005</v>
      </c>
      <c r="D33" s="19">
        <f t="shared" ref="D33:W33" si="26">SUM(D34:D50)</f>
        <v>654.61012487999983</v>
      </c>
      <c r="E33" s="19">
        <f t="shared" si="26"/>
        <v>644.90907096000024</v>
      </c>
      <c r="F33" s="19">
        <f t="shared" si="26"/>
        <v>622.18205855999986</v>
      </c>
      <c r="G33" s="19">
        <f t="shared" si="26"/>
        <v>568.47160115999998</v>
      </c>
      <c r="H33" s="19">
        <f t="shared" si="26"/>
        <v>417.79207008000003</v>
      </c>
      <c r="I33" s="19">
        <f t="shared" si="26"/>
        <v>374.05991591999998</v>
      </c>
      <c r="J33" s="19">
        <f t="shared" si="26"/>
        <v>374.89484340000007</v>
      </c>
      <c r="K33" s="19">
        <f t="shared" si="26"/>
        <v>321.75281735999999</v>
      </c>
      <c r="L33" s="19">
        <f t="shared" si="26"/>
        <v>251.13528612000005</v>
      </c>
      <c r="M33" s="19">
        <f t="shared" si="26"/>
        <v>208.55230344</v>
      </c>
      <c r="N33" s="19">
        <f t="shared" si="26"/>
        <v>255.44920320000003</v>
      </c>
      <c r="O33" s="19">
        <f t="shared" si="26"/>
        <v>219.01597343999998</v>
      </c>
      <c r="P33" s="19">
        <f t="shared" si="26"/>
        <v>192.71175804000003</v>
      </c>
      <c r="Q33" s="19">
        <f t="shared" si="26"/>
        <v>177.40181880000003</v>
      </c>
      <c r="R33" s="19">
        <f t="shared" si="26"/>
        <v>160.77711780000001</v>
      </c>
      <c r="S33" s="19">
        <f t="shared" si="26"/>
        <v>169.75792980000003</v>
      </c>
      <c r="T33" s="19">
        <f t="shared" si="26"/>
        <v>118.75070520000001</v>
      </c>
      <c r="U33" s="19">
        <f t="shared" si="26"/>
        <v>123.73874280000001</v>
      </c>
      <c r="V33" s="19">
        <f t="shared" si="26"/>
        <v>132.82980336000003</v>
      </c>
      <c r="W33" s="19">
        <f t="shared" si="26"/>
        <v>151.83165384000003</v>
      </c>
      <c r="X33" s="19">
        <f t="shared" ref="X33" si="27">SUM(X34:X50)</f>
        <v>142.45422156000001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56.707995239999988</v>
      </c>
      <c r="E36" s="8">
        <f>FC_IND_PPP_PU_E!E36+FC_IND_PPP_PA_E!E36+FC_IND_PPP_PR_E!E36</f>
        <v>59.692650479999998</v>
      </c>
      <c r="F36" s="8">
        <f>FC_IND_PPP_PU_E!F36+FC_IND_PPP_PA_E!F36+FC_IND_PPP_PR_E!F36</f>
        <v>63.857174759999992</v>
      </c>
      <c r="G36" s="8">
        <f>FC_IND_PPP_PU_E!G36+FC_IND_PPP_PA_E!G36+FC_IND_PPP_PR_E!G36</f>
        <v>75.467549520000006</v>
      </c>
      <c r="H36" s="8">
        <f>FC_IND_PPP_PU_E!H36+FC_IND_PPP_PA_E!H36+FC_IND_PPP_PR_E!H36</f>
        <v>60.954524280000008</v>
      </c>
      <c r="I36" s="8">
        <f>FC_IND_PPP_PU_E!I36+FC_IND_PPP_PA_E!I36+FC_IND_PPP_PR_E!I36</f>
        <v>66.759825239999998</v>
      </c>
      <c r="J36" s="8">
        <f>FC_IND_PPP_PU_E!J36+FC_IND_PPP_PA_E!J36+FC_IND_PPP_PR_E!J36</f>
        <v>55.149450479999999</v>
      </c>
      <c r="K36" s="8">
        <f>FC_IND_PPP_PU_E!K36+FC_IND_PPP_PA_E!K36+FC_IND_PPP_PR_E!K36</f>
        <v>60.954524280000008</v>
      </c>
      <c r="L36" s="8">
        <f>FC_IND_PPP_PU_E!L36+FC_IND_PPP_PA_E!L36+FC_IND_PPP_PR_E!L36</f>
        <v>49.344149519999995</v>
      </c>
      <c r="M36" s="8">
        <f>FC_IND_PPP_PU_E!M36+FC_IND_PPP_PA_E!M36+FC_IND_PPP_PR_E!M36</f>
        <v>40.636425239999994</v>
      </c>
      <c r="N36" s="8">
        <f>FC_IND_PPP_PU_E!N36+FC_IND_PPP_PA_E!N36+FC_IND_PPP_PR_E!N36</f>
        <v>34.831124280000004</v>
      </c>
      <c r="O36" s="8">
        <f>FC_IND_PPP_PU_E!O36+FC_IND_PPP_PA_E!O36+FC_IND_PPP_PR_E!O36</f>
        <v>31.928700959999993</v>
      </c>
      <c r="P36" s="8">
        <f>FC_IND_PPP_PU_E!P36+FC_IND_PPP_PA_E!P36+FC_IND_PPP_PR_E!P36</f>
        <v>34.831124279999997</v>
      </c>
      <c r="Q36" s="8">
        <f>FC_IND_PPP_PU_E!Q36+FC_IND_PPP_PA_E!Q36+FC_IND_PPP_PR_E!Q36</f>
        <v>26.123399999999997</v>
      </c>
      <c r="R36" s="8">
        <f>FC_IND_PPP_PU_E!R36+FC_IND_PPP_PA_E!R36+FC_IND_PPP_PR_E!R36</f>
        <v>20.31809904</v>
      </c>
      <c r="S36" s="8">
        <f>FC_IND_PPP_PU_E!S36+FC_IND_PPP_PA_E!S36+FC_IND_PPP_PR_E!S36</f>
        <v>26.123400000000007</v>
      </c>
      <c r="T36" s="8">
        <f>FC_IND_PPP_PU_E!T36+FC_IND_PPP_PA_E!T36+FC_IND_PPP_PR_E!T36</f>
        <v>20.31809904</v>
      </c>
      <c r="U36" s="8">
        <f>FC_IND_PPP_PU_E!U36+FC_IND_PPP_PA_E!U36+FC_IND_PPP_PR_E!U36</f>
        <v>21.900041280000003</v>
      </c>
      <c r="V36" s="8">
        <f>FC_IND_PPP_PU_E!V36+FC_IND_PPP_PA_E!V36+FC_IND_PPP_PR_E!V36</f>
        <v>21.807132840000001</v>
      </c>
      <c r="W36" s="8">
        <f>FC_IND_PPP_PU_E!W36+FC_IND_PPP_PA_E!W36+FC_IND_PPP_PR_E!W36</f>
        <v>25.365821400000002</v>
      </c>
      <c r="X36" s="8">
        <f>FC_IND_PPP_PU_E!X36+FC_IND_PPP_PA_E!X36+FC_IND_PPP_PR_E!X36</f>
        <v>19.949645520000001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28.6767</v>
      </c>
      <c r="D43" s="8">
        <f>FC_IND_PPP_PU_E!D43+FC_IND_PPP_PA_E!D43+FC_IND_PPP_PR_E!D43</f>
        <v>35.049329639999996</v>
      </c>
      <c r="E43" s="8">
        <f>FC_IND_PPP_PU_E!E43+FC_IND_PPP_PA_E!E43+FC_IND_PPP_PR_E!E43</f>
        <v>25.490518559999995</v>
      </c>
      <c r="F43" s="8">
        <f>FC_IND_PPP_PU_E!F43+FC_IND_PPP_PA_E!F43+FC_IND_PPP_PR_E!F43</f>
        <v>53.664375959999994</v>
      </c>
      <c r="G43" s="8">
        <f>FC_IND_PPP_PU_E!G43+FC_IND_PPP_PA_E!G43+FC_IND_PPP_PR_E!G43</f>
        <v>37.880720279999998</v>
      </c>
      <c r="H43" s="8">
        <f>FC_IND_PPP_PU_E!H43+FC_IND_PPP_PA_E!H43+FC_IND_PPP_PR_E!H43</f>
        <v>41.037558119999986</v>
      </c>
      <c r="I43" s="8">
        <f>FC_IND_PPP_PU_E!I43+FC_IND_PPP_PA_E!I43+FC_IND_PPP_PR_E!I43</f>
        <v>41.037558119999986</v>
      </c>
      <c r="J43" s="8">
        <f>FC_IND_PPP_PU_E!J43+FC_IND_PPP_PA_E!J43+FC_IND_PPP_PR_E!J43</f>
        <v>44.194395960000008</v>
      </c>
      <c r="K43" s="8">
        <f>FC_IND_PPP_PU_E!K43+FC_IND_PPP_PA_E!K43+FC_IND_PPP_PR_E!K43</f>
        <v>37.880720279999998</v>
      </c>
      <c r="L43" s="8">
        <f>FC_IND_PPP_PU_E!L43+FC_IND_PPP_PA_E!L43+FC_IND_PPP_PR_E!L43</f>
        <v>28.410740279999999</v>
      </c>
      <c r="M43" s="8">
        <f>FC_IND_PPP_PU_E!M43+FC_IND_PPP_PA_E!M43+FC_IND_PPP_PR_E!M43</f>
        <v>37.880720280000006</v>
      </c>
      <c r="N43" s="8">
        <f>FC_IND_PPP_PU_E!N43+FC_IND_PPP_PA_E!N43+FC_IND_PPP_PR_E!N43</f>
        <v>34.853527799999995</v>
      </c>
      <c r="O43" s="8">
        <f>FC_IND_PPP_PU_E!O43+FC_IND_PPP_PA_E!O43+FC_IND_PPP_PR_E!O43</f>
        <v>29.187278639999995</v>
      </c>
      <c r="P43" s="8">
        <f>FC_IND_PPP_PU_E!P43+FC_IND_PPP_PA_E!P43+FC_IND_PPP_PR_E!P43</f>
        <v>27.845475839999999</v>
      </c>
      <c r="Q43" s="8">
        <f>FC_IND_PPP_PU_E!Q43+FC_IND_PPP_PA_E!Q43+FC_IND_PPP_PR_E!Q43</f>
        <v>27.435198960000008</v>
      </c>
      <c r="R43" s="8">
        <f>FC_IND_PPP_PU_E!R43+FC_IND_PPP_PA_E!R43+FC_IND_PPP_PR_E!R43</f>
        <v>25.904263319999998</v>
      </c>
      <c r="S43" s="8">
        <f>FC_IND_PPP_PU_E!S43+FC_IND_PPP_PA_E!S43+FC_IND_PPP_PR_E!S43</f>
        <v>29.079774359999998</v>
      </c>
      <c r="T43" s="8">
        <f>FC_IND_PPP_PU_E!T43+FC_IND_PPP_PA_E!T43+FC_IND_PPP_PR_E!T43</f>
        <v>24.12684144</v>
      </c>
      <c r="U43" s="8">
        <f>FC_IND_PPP_PU_E!U43+FC_IND_PPP_PA_E!U43+FC_IND_PPP_PR_E!U43</f>
        <v>24.470961840000001</v>
      </c>
      <c r="V43" s="8">
        <f>FC_IND_PPP_PU_E!V43+FC_IND_PPP_PA_E!V43+FC_IND_PPP_PR_E!V43</f>
        <v>22.74422436</v>
      </c>
      <c r="W43" s="8">
        <f>FC_IND_PPP_PU_E!W43+FC_IND_PPP_PA_E!W43+FC_IND_PPP_PR_E!W43</f>
        <v>23.542903799999994</v>
      </c>
      <c r="X43" s="8">
        <f>FC_IND_PPP_PU_E!X43+FC_IND_PPP_PA_E!X43+FC_IND_PPP_PR_E!X43</f>
        <v>27.987658919999998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784.86702192000007</v>
      </c>
      <c r="D44" s="8">
        <f>FC_IND_PPP_PU_E!D44+FC_IND_PPP_PA_E!D44+FC_IND_PPP_PR_E!D44</f>
        <v>562.85279999999989</v>
      </c>
      <c r="E44" s="8">
        <f>FC_IND_PPP_PU_E!E44+FC_IND_PPP_PA_E!E44+FC_IND_PPP_PR_E!E44</f>
        <v>559.72590192000018</v>
      </c>
      <c r="F44" s="8">
        <f>FC_IND_PPP_PU_E!F44+FC_IND_PPP_PA_E!F44+FC_IND_PPP_PR_E!F44</f>
        <v>504.66050783999992</v>
      </c>
      <c r="G44" s="8">
        <f>FC_IND_PPP_PU_E!G44+FC_IND_PPP_PA_E!G44+FC_IND_PPP_PR_E!G44</f>
        <v>455.12333136000001</v>
      </c>
      <c r="H44" s="8">
        <f>FC_IND_PPP_PU_E!H44+FC_IND_PPP_PA_E!H44+FC_IND_PPP_PR_E!H44</f>
        <v>315.79998768000007</v>
      </c>
      <c r="I44" s="8">
        <f>FC_IND_PPP_PU_E!I44+FC_IND_PPP_PA_E!I44+FC_IND_PPP_PR_E!I44</f>
        <v>266.26253256000001</v>
      </c>
      <c r="J44" s="8">
        <f>FC_IND_PPP_PU_E!J44+FC_IND_PPP_PA_E!J44+FC_IND_PPP_PR_E!J44</f>
        <v>275.55099696000008</v>
      </c>
      <c r="K44" s="8">
        <f>FC_IND_PPP_PU_E!K44+FC_IND_PPP_PA_E!K44+FC_IND_PPP_PR_E!K44</f>
        <v>222.91757280000002</v>
      </c>
      <c r="L44" s="8">
        <f>FC_IND_PPP_PU_E!L44+FC_IND_PPP_PA_E!L44+FC_IND_PPP_PR_E!L44</f>
        <v>173.38039632000005</v>
      </c>
      <c r="M44" s="8">
        <f>FC_IND_PPP_PU_E!M44+FC_IND_PPP_PA_E!M44+FC_IND_PPP_PR_E!M44</f>
        <v>130.03515792000002</v>
      </c>
      <c r="N44" s="8">
        <f>FC_IND_PPP_PU_E!N44+FC_IND_PPP_PA_E!N44+FC_IND_PPP_PR_E!N44</f>
        <v>185.76455112000002</v>
      </c>
      <c r="O44" s="8">
        <f>FC_IND_PPP_PU_E!O44+FC_IND_PPP_PA_E!O44+FC_IND_PPP_PR_E!O44</f>
        <v>157.89999384000001</v>
      </c>
      <c r="P44" s="8">
        <f>FC_IND_PPP_PU_E!P44+FC_IND_PPP_PA_E!P44+FC_IND_PPP_PR_E!P44</f>
        <v>130.03515792000005</v>
      </c>
      <c r="Q44" s="8">
        <f>FC_IND_PPP_PU_E!Q44+FC_IND_PPP_PA_E!Q44+FC_IND_PPP_PR_E!Q44</f>
        <v>123.84321984000003</v>
      </c>
      <c r="R44" s="8">
        <f>FC_IND_PPP_PU_E!R44+FC_IND_PPP_PA_E!R44+FC_IND_PPP_PR_E!R44</f>
        <v>114.55475544000001</v>
      </c>
      <c r="S44" s="8">
        <f>FC_IND_PPP_PU_E!S44+FC_IND_PPP_PA_E!S44+FC_IND_PPP_PR_E!S44</f>
        <v>114.55475544000002</v>
      </c>
      <c r="T44" s="8">
        <f>FC_IND_PPP_PU_E!T44+FC_IND_PPP_PA_E!T44+FC_IND_PPP_PR_E!T44</f>
        <v>74.305764720000013</v>
      </c>
      <c r="U44" s="8">
        <f>FC_IND_PPP_PU_E!U44+FC_IND_PPP_PA_E!U44+FC_IND_PPP_PR_E!U44</f>
        <v>77.36773968</v>
      </c>
      <c r="V44" s="8">
        <f>FC_IND_PPP_PU_E!V44+FC_IND_PPP_PA_E!V44+FC_IND_PPP_PR_E!V44</f>
        <v>88.278446160000016</v>
      </c>
      <c r="W44" s="8">
        <f>FC_IND_PPP_PU_E!W44+FC_IND_PPP_PA_E!W44+FC_IND_PPP_PR_E!W44</f>
        <v>102.92292864000004</v>
      </c>
      <c r="X44" s="8">
        <f>FC_IND_PPP_PU_E!X44+FC_IND_PPP_PA_E!X44+FC_IND_PPP_PR_E!X44</f>
        <v>94.516917120000002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3337.7070869999998</v>
      </c>
      <c r="D51" s="27">
        <f>FC_IND_PPP_PU_E!D51+FC_IND_PPP_PA_E!D51+FC_IND_PPP_PR_E!D51</f>
        <v>3312.9934437599986</v>
      </c>
      <c r="E51" s="27">
        <f>FC_IND_PPP_PU_E!E51+FC_IND_PPP_PA_E!E51+FC_IND_PPP_PR_E!E51</f>
        <v>3348.7401618000008</v>
      </c>
      <c r="F51" s="27">
        <f>FC_IND_PPP_PU_E!F51+FC_IND_PPP_PA_E!F51+FC_IND_PPP_PR_E!F51</f>
        <v>3361.6565136000004</v>
      </c>
      <c r="G51" s="27">
        <f>FC_IND_PPP_PU_E!G51+FC_IND_PPP_PA_E!G51+FC_IND_PPP_PR_E!G51</f>
        <v>2914.5083893200017</v>
      </c>
      <c r="H51" s="27">
        <f>FC_IND_PPP_PU_E!H51+FC_IND_PPP_PA_E!H51+FC_IND_PPP_PR_E!H51</f>
        <v>2226.5843608800005</v>
      </c>
      <c r="I51" s="27">
        <f>FC_IND_PPP_PU_E!I51+FC_IND_PPP_PA_E!I51+FC_IND_PPP_PR_E!I51</f>
        <v>2995.7068112400002</v>
      </c>
      <c r="J51" s="27">
        <f>FC_IND_PPP_PU_E!J51+FC_IND_PPP_PA_E!J51+FC_IND_PPP_PR_E!J51</f>
        <v>1919.3056542000004</v>
      </c>
      <c r="K51" s="27">
        <f>FC_IND_PPP_PU_E!K51+FC_IND_PPP_PA_E!K51+FC_IND_PPP_PR_E!K51</f>
        <v>1994.2934022000004</v>
      </c>
      <c r="L51" s="27">
        <f>FC_IND_PPP_PU_E!L51+FC_IND_PPP_PA_E!L51+FC_IND_PPP_PR_E!L51</f>
        <v>1656.5080316400001</v>
      </c>
      <c r="M51" s="27">
        <f>FC_IND_PPP_PU_E!M51+FC_IND_PPP_PA_E!M51+FC_IND_PPP_PR_E!M51</f>
        <v>2000.1385285199999</v>
      </c>
      <c r="N51" s="27">
        <f>FC_IND_PPP_PU_E!N51+FC_IND_PPP_PA_E!N51+FC_IND_PPP_PR_E!N51</f>
        <v>1845.5312818800001</v>
      </c>
      <c r="O51" s="27">
        <f>FC_IND_PPP_PU_E!O51+FC_IND_PPP_PA_E!O51+FC_IND_PPP_PR_E!O51</f>
        <v>1926.6553825200006</v>
      </c>
      <c r="P51" s="27">
        <f>FC_IND_PPP_PU_E!P51+FC_IND_PPP_PA_E!P51+FC_IND_PPP_PR_E!P51</f>
        <v>2265.8116575600002</v>
      </c>
      <c r="Q51" s="27">
        <f>FC_IND_PPP_PU_E!Q51+FC_IND_PPP_PA_E!Q51+FC_IND_PPP_PR_E!Q51</f>
        <v>2124.9586947600005</v>
      </c>
      <c r="R51" s="27">
        <f>FC_IND_PPP_PU_E!R51+FC_IND_PPP_PA_E!R51+FC_IND_PPP_PR_E!R51</f>
        <v>2045.8039060800002</v>
      </c>
      <c r="S51" s="27">
        <f>FC_IND_PPP_PU_E!S51+FC_IND_PPP_PA_E!S51+FC_IND_PPP_PR_E!S51</f>
        <v>2069.4645298800006</v>
      </c>
      <c r="T51" s="27">
        <f>FC_IND_PPP_PU_E!T51+FC_IND_PPP_PA_E!T51+FC_IND_PPP_PR_E!T51</f>
        <v>1943.4231115200002</v>
      </c>
      <c r="U51" s="27">
        <f>FC_IND_PPP_PU_E!U51+FC_IND_PPP_PA_E!U51+FC_IND_PPP_PR_E!U51</f>
        <v>2103.2261830800003</v>
      </c>
      <c r="V51" s="27">
        <f>FC_IND_PPP_PU_E!V51+FC_IND_PPP_PA_E!V51+FC_IND_PPP_PR_E!V51</f>
        <v>1940.3460489599995</v>
      </c>
      <c r="W51" s="27">
        <f>FC_IND_PPP_PU_E!W51+FC_IND_PPP_PA_E!W51+FC_IND_PPP_PR_E!W51</f>
        <v>1888.95328776</v>
      </c>
      <c r="X51" s="27">
        <f>FC_IND_PPP_PU_E!X51+FC_IND_PPP_PA_E!X51+FC_IND_PPP_PR_E!X51</f>
        <v>1939.3629076800005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0.78376273572643207</v>
      </c>
      <c r="N52" s="27">
        <f t="shared" si="29"/>
        <v>23.813651444773015</v>
      </c>
      <c r="O52" s="27">
        <f t="shared" si="29"/>
        <v>51.720439580181328</v>
      </c>
      <c r="P52" s="27">
        <f t="shared" si="29"/>
        <v>60.12761040000003</v>
      </c>
      <c r="Q52" s="27">
        <f t="shared" si="29"/>
        <v>45.067136399999995</v>
      </c>
      <c r="R52" s="27">
        <f t="shared" si="29"/>
        <v>15.018775200000002</v>
      </c>
      <c r="S52" s="27">
        <f t="shared" si="29"/>
        <v>6.0082308000000024</v>
      </c>
      <c r="T52" s="27">
        <f t="shared" si="29"/>
        <v>36.711932400000002</v>
      </c>
      <c r="U52" s="27">
        <f t="shared" si="29"/>
        <v>34.533298800000004</v>
      </c>
      <c r="V52" s="27">
        <f t="shared" si="29"/>
        <v>71.348951911710856</v>
      </c>
      <c r="W52" s="27">
        <f t="shared" si="29"/>
        <v>92.269594265291687</v>
      </c>
      <c r="X52" s="27">
        <f t="shared" ref="X52" si="30">SUM(X53:X54)</f>
        <v>94.463052170020774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5.3024399999999999E-2</v>
      </c>
      <c r="N53" s="8">
        <f>FC_IND_PPP_PU_E!N53+FC_IND_PPP_PA_E!N53+FC_IND_PPP_PR_E!N53</f>
        <v>22.497789600000001</v>
      </c>
      <c r="O53" s="8">
        <f>FC_IND_PPP_PU_E!O53+FC_IND_PPP_PA_E!O53+FC_IND_PPP_PR_E!O53</f>
        <v>50.219254800000009</v>
      </c>
      <c r="P53" s="8">
        <f>FC_IND_PPP_PU_E!P53+FC_IND_PPP_PA_E!P53+FC_IND_PPP_PR_E!P53</f>
        <v>60.12761040000003</v>
      </c>
      <c r="Q53" s="8">
        <f>FC_IND_PPP_PU_E!Q53+FC_IND_PPP_PA_E!Q53+FC_IND_PPP_PR_E!Q53</f>
        <v>45.067136399999995</v>
      </c>
      <c r="R53" s="8">
        <f>FC_IND_PPP_PU_E!R53+FC_IND_PPP_PA_E!R53+FC_IND_PPP_PR_E!R53</f>
        <v>15.018775200000002</v>
      </c>
      <c r="S53" s="8">
        <f>FC_IND_PPP_PU_E!S53+FC_IND_PPP_PA_E!S53+FC_IND_PPP_PR_E!S53</f>
        <v>6.0082308000000024</v>
      </c>
      <c r="T53" s="8">
        <f>FC_IND_PPP_PU_E!T53+FC_IND_PPP_PA_E!T53+FC_IND_PPP_PR_E!T53</f>
        <v>36.711932400000002</v>
      </c>
      <c r="U53" s="8">
        <f>FC_IND_PPP_PU_E!U53+FC_IND_PPP_PA_E!U53+FC_IND_PPP_PR_E!U53</f>
        <v>34.533298800000004</v>
      </c>
      <c r="V53" s="8">
        <f>FC_IND_PPP_PU_E!V53+FC_IND_PPP_PA_E!V53+FC_IND_PPP_PR_E!V53</f>
        <v>71.304433200000005</v>
      </c>
      <c r="W53" s="8">
        <f>FC_IND_PPP_PU_E!W53+FC_IND_PPP_PA_E!W53+FC_IND_PPP_PR_E!W53</f>
        <v>92.239804799999987</v>
      </c>
      <c r="X53" s="8">
        <f>FC_IND_PPP_PU_E!X53+FC_IND_PPP_PA_E!X53+FC_IND_PPP_PR_E!X53</f>
        <v>94.230021600000015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0.7307383357264321</v>
      </c>
      <c r="N54" s="45">
        <f>FC_IND_PPP_PU_E!N54+FC_IND_PPP_PA_E!N54+FC_IND_PPP_PR_E!N54</f>
        <v>1.3158618447730142</v>
      </c>
      <c r="O54" s="45">
        <f>FC_IND_PPP_PU_E!O54+FC_IND_PPP_PA_E!O54+FC_IND_PPP_PR_E!O54</f>
        <v>1.5011847801813194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4.4518711710844795E-2</v>
      </c>
      <c r="W54" s="45">
        <f>FC_IND_PPP_PU_E!W54+FC_IND_PPP_PA_E!W54+FC_IND_PPP_PR_E!W54</f>
        <v>2.9789465291704804E-2</v>
      </c>
      <c r="X54" s="45">
        <f>FC_IND_PPP_PU_E!X54+FC_IND_PPP_PA_E!X54+FC_IND_PPP_PR_E!X54</f>
        <v>0.23303057002076277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2914.1280000000002</v>
      </c>
      <c r="D61" s="49">
        <f t="shared" si="31"/>
        <v>2656.9759103999995</v>
      </c>
      <c r="E61" s="49">
        <f t="shared" si="31"/>
        <v>2763.2638655999999</v>
      </c>
      <c r="F61" s="49">
        <f t="shared" si="31"/>
        <v>2804.7039551999997</v>
      </c>
      <c r="G61" s="49">
        <f t="shared" si="31"/>
        <v>2655.0719999999997</v>
      </c>
      <c r="H61" s="49">
        <f t="shared" si="31"/>
        <v>4302.8692207200002</v>
      </c>
      <c r="I61" s="49">
        <f t="shared" si="31"/>
        <v>2955.9598437599998</v>
      </c>
      <c r="J61" s="49">
        <f t="shared" si="31"/>
        <v>3243.8168884799998</v>
      </c>
      <c r="K61" s="49">
        <f t="shared" si="31"/>
        <v>2705.1625792800005</v>
      </c>
      <c r="L61" s="49">
        <f t="shared" si="31"/>
        <v>2947.8722011200002</v>
      </c>
      <c r="M61" s="49">
        <f t="shared" si="31"/>
        <v>3565.8423115199998</v>
      </c>
      <c r="N61" s="49">
        <f t="shared" si="31"/>
        <v>3314.4056207999997</v>
      </c>
      <c r="O61" s="49">
        <f t="shared" si="31"/>
        <v>3110.3990913599996</v>
      </c>
      <c r="P61" s="49">
        <f t="shared" si="31"/>
        <v>2471.2648632</v>
      </c>
      <c r="Q61" s="49">
        <f t="shared" si="31"/>
        <v>2363.9777582399997</v>
      </c>
      <c r="R61" s="49">
        <f t="shared" si="31"/>
        <v>2404.6929547199998</v>
      </c>
      <c r="S61" s="49">
        <f t="shared" si="31"/>
        <v>2440.4258656800002</v>
      </c>
      <c r="T61" s="49">
        <f t="shared" si="31"/>
        <v>2567.1641903999989</v>
      </c>
      <c r="U61" s="49">
        <f t="shared" si="31"/>
        <v>2690.8013440799991</v>
      </c>
      <c r="V61" s="49">
        <f t="shared" si="31"/>
        <v>2785.7350929600002</v>
      </c>
      <c r="W61" s="49">
        <f t="shared" si="31"/>
        <v>2836.3615041599996</v>
      </c>
      <c r="X61" s="49">
        <f t="shared" si="31"/>
        <v>2667.0384316799996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2914.1280000000002</v>
      </c>
      <c r="D62" s="52">
        <f>FC_IND_PPP_PU_E!D62+FC_IND_PPP_PA_E!D62+FC_IND_PPP_PR_E!D62</f>
        <v>2656.9759103999995</v>
      </c>
      <c r="E62" s="52">
        <f>FC_IND_PPP_PU_E!E62+FC_IND_PPP_PA_E!E62+FC_IND_PPP_PR_E!E62</f>
        <v>2763.2638655999999</v>
      </c>
      <c r="F62" s="52">
        <f>FC_IND_PPP_PU_E!F62+FC_IND_PPP_PA_E!F62+FC_IND_PPP_PR_E!F62</f>
        <v>2804.7039551999997</v>
      </c>
      <c r="G62" s="52">
        <f>FC_IND_PPP_PU_E!G62+FC_IND_PPP_PA_E!G62+FC_IND_PPP_PR_E!G62</f>
        <v>2655.0719999999997</v>
      </c>
      <c r="H62" s="52">
        <f>FC_IND_PPP_PU_E!H62+FC_IND_PPP_PA_E!H62+FC_IND_PPP_PR_E!H62</f>
        <v>4300.5759552</v>
      </c>
      <c r="I62" s="52">
        <f>FC_IND_PPP_PU_E!I62+FC_IND_PPP_PA_E!I62+FC_IND_PPP_PR_E!I62</f>
        <v>2953.7758655999996</v>
      </c>
      <c r="J62" s="52">
        <f>FC_IND_PPP_PU_E!J62+FC_IND_PPP_PA_E!J62+FC_IND_PPP_PR_E!J62</f>
        <v>3242.2880447999996</v>
      </c>
      <c r="K62" s="52">
        <f>FC_IND_PPP_PU_E!K62+FC_IND_PPP_PA_E!K62+FC_IND_PPP_PR_E!K62</f>
        <v>2704.0160448000006</v>
      </c>
      <c r="L62" s="52">
        <f>FC_IND_PPP_PU_E!L62+FC_IND_PPP_PA_E!L62+FC_IND_PPP_PR_E!L62</f>
        <v>2946.9440448</v>
      </c>
      <c r="M62" s="52">
        <f>FC_IND_PPP_PU_E!M62+FC_IND_PPP_PA_E!M62+FC_IND_PPP_PR_E!M62</f>
        <v>3564.7359551999998</v>
      </c>
      <c r="N62" s="52">
        <f>FC_IND_PPP_PU_E!N62+FC_IND_PPP_PA_E!N62+FC_IND_PPP_PR_E!N62</f>
        <v>3313.2230207999996</v>
      </c>
      <c r="O62" s="52">
        <f>FC_IND_PPP_PU_E!O62+FC_IND_PPP_PA_E!O62+FC_IND_PPP_PR_E!O62</f>
        <v>3106.8176831999999</v>
      </c>
      <c r="P62" s="52">
        <f>FC_IND_PPP_PU_E!P62+FC_IND_PPP_PA_E!P62+FC_IND_PPP_PR_E!P62</f>
        <v>2469.7572479999999</v>
      </c>
      <c r="Q62" s="52">
        <f>FC_IND_PPP_PU_E!Q62+FC_IND_PPP_PA_E!Q62+FC_IND_PPP_PR_E!Q62</f>
        <v>2343.0177791999999</v>
      </c>
      <c r="R62" s="52">
        <f>FC_IND_PPP_PU_E!R62+FC_IND_PPP_PA_E!R62+FC_IND_PPP_PR_E!R62</f>
        <v>2376.0301823999998</v>
      </c>
      <c r="S62" s="52">
        <f>FC_IND_PPP_PU_E!S62+FC_IND_PPP_PA_E!S62+FC_IND_PPP_PR_E!S62</f>
        <v>2409.5707775999999</v>
      </c>
      <c r="T62" s="52">
        <f>FC_IND_PPP_PU_E!T62+FC_IND_PPP_PA_E!T62+FC_IND_PPP_PR_E!T62</f>
        <v>2535.112339199999</v>
      </c>
      <c r="U62" s="52">
        <f>FC_IND_PPP_PU_E!U62+FC_IND_PPP_PA_E!U62+FC_IND_PPP_PR_E!U62</f>
        <v>2658.1528511999991</v>
      </c>
      <c r="V62" s="52">
        <f>FC_IND_PPP_PU_E!V62+FC_IND_PPP_PA_E!V62+FC_IND_PPP_PR_E!V62</f>
        <v>2740.5673344000002</v>
      </c>
      <c r="W62" s="52">
        <f>FC_IND_PPP_PU_E!W62+FC_IND_PPP_PA_E!W62+FC_IND_PPP_PR_E!W62</f>
        <v>2805.2994815999996</v>
      </c>
      <c r="X62" s="52">
        <f>FC_IND_PPP_PU_E!X62+FC_IND_PPP_PA_E!X62+FC_IND_PPP_PR_E!X62</f>
        <v>2622.0434687999996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2.2932655199999989</v>
      </c>
      <c r="I64" s="52">
        <f>FC_IND_PPP_PU_E!I64+FC_IND_PPP_PA_E!I64+FC_IND_PPP_PR_E!I64</f>
        <v>2.1839781600000006</v>
      </c>
      <c r="J64" s="52">
        <f>FC_IND_PPP_PU_E!J64+FC_IND_PPP_PA_E!J64+FC_IND_PPP_PR_E!J64</f>
        <v>1.5288436800000003</v>
      </c>
      <c r="K64" s="52">
        <f>FC_IND_PPP_PU_E!K64+FC_IND_PPP_PA_E!K64+FC_IND_PPP_PR_E!K64</f>
        <v>1.1465344799999999</v>
      </c>
      <c r="L64" s="52">
        <f>FC_IND_PPP_PU_E!L64+FC_IND_PPP_PA_E!L64+FC_IND_PPP_PR_E!L64</f>
        <v>0.92815632000000015</v>
      </c>
      <c r="M64" s="52">
        <f>FC_IND_PPP_PU_E!M64+FC_IND_PPP_PA_E!M64+FC_IND_PPP_PR_E!M64</f>
        <v>0.4367563200000002</v>
      </c>
      <c r="N64" s="52">
        <f>FC_IND_PPP_PU_E!N64+FC_IND_PPP_PA_E!N64+FC_IND_PPP_PR_E!N64</f>
        <v>0</v>
      </c>
      <c r="O64" s="52">
        <f>FC_IND_PPP_PU_E!O64+FC_IND_PPP_PA_E!O64+FC_IND_PPP_PR_E!O64</f>
        <v>2.2576881600000007</v>
      </c>
      <c r="P64" s="52">
        <f>FC_IND_PPP_PU_E!P64+FC_IND_PPP_PA_E!P64+FC_IND_PPP_PR_E!P64</f>
        <v>1.5076152000000003</v>
      </c>
      <c r="Q64" s="52">
        <f>FC_IND_PPP_PU_E!Q64+FC_IND_PPP_PA_E!Q64+FC_IND_PPP_PR_E!Q64</f>
        <v>20.959979039999993</v>
      </c>
      <c r="R64" s="52">
        <f>FC_IND_PPP_PU_E!R64+FC_IND_PPP_PA_E!R64+FC_IND_PPP_PR_E!R64</f>
        <v>28.662772320000009</v>
      </c>
      <c r="S64" s="52">
        <f>FC_IND_PPP_PU_E!S64+FC_IND_PPP_PA_E!S64+FC_IND_PPP_PR_E!S64</f>
        <v>30.454416720000005</v>
      </c>
      <c r="T64" s="52">
        <f>FC_IND_PPP_PU_E!T64+FC_IND_PPP_PA_E!T64+FC_IND_PPP_PR_E!T64</f>
        <v>31.569108480000001</v>
      </c>
      <c r="U64" s="52">
        <f>FC_IND_PPP_PU_E!U64+FC_IND_PPP_PA_E!U64+FC_IND_PPP_PR_E!U64</f>
        <v>32.020213679999998</v>
      </c>
      <c r="V64" s="52">
        <f>FC_IND_PPP_PU_E!V64+FC_IND_PPP_PA_E!V64+FC_IND_PPP_PR_E!V64</f>
        <v>44.420987519999997</v>
      </c>
      <c r="W64" s="52">
        <f>FC_IND_PPP_PU_E!W64+FC_IND_PPP_PA_E!W64+FC_IND_PPP_PR_E!W64</f>
        <v>30.24272160000001</v>
      </c>
      <c r="X64" s="52">
        <f>FC_IND_PPP_PU_E!X64+FC_IND_PPP_PA_E!X64+FC_IND_PPP_PR_E!X64</f>
        <v>43.976761920000008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0.66960000000000008</v>
      </c>
      <c r="N65" s="52">
        <f>FC_IND_PPP_PU_E!N65+FC_IND_PPP_PA_E!N65+FC_IND_PPP_PR_E!N65</f>
        <v>1.1825999999999999</v>
      </c>
      <c r="O65" s="52">
        <f>FC_IND_PPP_PU_E!O65+FC_IND_PPP_PA_E!O65+FC_IND_PPP_PR_E!O65</f>
        <v>1.32372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3.7439999999999994E-2</v>
      </c>
      <c r="W65" s="52">
        <f>FC_IND_PPP_PU_E!W65+FC_IND_PPP_PA_E!W65+FC_IND_PPP_PR_E!W65</f>
        <v>2.4839999999999997E-2</v>
      </c>
      <c r="X65" s="52">
        <f>FC_IND_PPP_PU_E!X65+FC_IND_PPP_PA_E!X65+FC_IND_PPP_PR_E!X65</f>
        <v>0.19188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0.40067135999999998</v>
      </c>
      <c r="T69" s="52">
        <f>FC_IND_PPP_PU_E!T69+FC_IND_PPP_PA_E!T69+FC_IND_PPP_PR_E!T69</f>
        <v>0.48274271999999985</v>
      </c>
      <c r="U69" s="52">
        <f>FC_IND_PPP_PU_E!U69+FC_IND_PPP_PA_E!U69+FC_IND_PPP_PR_E!U69</f>
        <v>0.62827920000000004</v>
      </c>
      <c r="V69" s="52">
        <f>FC_IND_PPP_PU_E!V69+FC_IND_PPP_PA_E!V69+FC_IND_PPP_PR_E!V69</f>
        <v>0.70933103999999991</v>
      </c>
      <c r="W69" s="52">
        <f>FC_IND_PPP_PU_E!W69+FC_IND_PPP_PA_E!W69+FC_IND_PPP_PR_E!W69</f>
        <v>0.79446095999999999</v>
      </c>
      <c r="X69" s="52">
        <f>FC_IND_PPP_PU_E!X69+FC_IND_PPP_PA_E!X69+FC_IND_PPP_PR_E!X69</f>
        <v>0.82632096000000033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787.04738278916238</v>
      </c>
      <c r="D2" s="21">
        <f t="shared" ref="D2:X2" si="0">SUM(D3,D17,D22,D25,D26,D51,D52)</f>
        <v>723.15655828798458</v>
      </c>
      <c r="E2" s="21">
        <f t="shared" si="0"/>
        <v>741.15533724750435</v>
      </c>
      <c r="F2" s="21">
        <f t="shared" si="0"/>
        <v>736.17722039083435</v>
      </c>
      <c r="G2" s="21">
        <f t="shared" si="0"/>
        <v>648.44820652030626</v>
      </c>
      <c r="H2" s="21">
        <f t="shared" si="0"/>
        <v>503.05748939715363</v>
      </c>
      <c r="I2" s="21">
        <f t="shared" si="0"/>
        <v>623.4392513409681</v>
      </c>
      <c r="J2" s="21">
        <f t="shared" si="0"/>
        <v>377.02954386333238</v>
      </c>
      <c r="K2" s="21">
        <f t="shared" si="0"/>
        <v>391.85081354209251</v>
      </c>
      <c r="L2" s="21">
        <f t="shared" si="0"/>
        <v>279.08498052651856</v>
      </c>
      <c r="M2" s="21">
        <f t="shared" si="0"/>
        <v>346.06804700997634</v>
      </c>
      <c r="N2" s="21">
        <f t="shared" si="0"/>
        <v>344.5835399201398</v>
      </c>
      <c r="O2" s="21">
        <f t="shared" si="0"/>
        <v>353.66790644441062</v>
      </c>
      <c r="P2" s="21">
        <f t="shared" si="0"/>
        <v>399.99754549582877</v>
      </c>
      <c r="Q2" s="21">
        <f t="shared" si="0"/>
        <v>373.84745113632141</v>
      </c>
      <c r="R2" s="21">
        <f t="shared" si="0"/>
        <v>376.81752239400652</v>
      </c>
      <c r="S2" s="21">
        <f t="shared" si="0"/>
        <v>359.31115871168959</v>
      </c>
      <c r="T2" s="21">
        <f t="shared" si="0"/>
        <v>344.68601603807582</v>
      </c>
      <c r="U2" s="21">
        <f t="shared" si="0"/>
        <v>360.68526630222999</v>
      </c>
      <c r="V2" s="21">
        <f t="shared" si="0"/>
        <v>365.27966015846584</v>
      </c>
      <c r="W2" s="21">
        <f t="shared" si="0"/>
        <v>353.23076634992907</v>
      </c>
      <c r="X2" s="21">
        <f t="shared" si="0"/>
        <v>369.90871575092882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70.188997035466301</v>
      </c>
      <c r="D3" s="24">
        <f t="shared" ref="D3:W3" si="2">SUM(D4,D8,D11)</f>
        <v>51.062259366769048</v>
      </c>
      <c r="E3" s="24">
        <f t="shared" si="2"/>
        <v>69.184259010496177</v>
      </c>
      <c r="F3" s="24">
        <f t="shared" si="2"/>
        <v>81.580903769811982</v>
      </c>
      <c r="G3" s="24">
        <f t="shared" si="2"/>
        <v>82.444842974863775</v>
      </c>
      <c r="H3" s="24">
        <f t="shared" si="2"/>
        <v>74.979354166469847</v>
      </c>
      <c r="I3" s="24">
        <f t="shared" si="2"/>
        <v>65.560260727755022</v>
      </c>
      <c r="J3" s="24">
        <f t="shared" si="2"/>
        <v>36.40931641692908</v>
      </c>
      <c r="K3" s="24">
        <f t="shared" si="2"/>
        <v>26.27264514539625</v>
      </c>
      <c r="L3" s="24">
        <f t="shared" si="2"/>
        <v>13.841353111019156</v>
      </c>
      <c r="M3" s="24">
        <f t="shared" si="2"/>
        <v>16.44506403952202</v>
      </c>
      <c r="N3" s="24">
        <f t="shared" si="2"/>
        <v>14.963460997102686</v>
      </c>
      <c r="O3" s="24">
        <f t="shared" si="2"/>
        <v>16.230677071159526</v>
      </c>
      <c r="P3" s="24">
        <f t="shared" si="2"/>
        <v>11.512224585472385</v>
      </c>
      <c r="Q3" s="24">
        <f t="shared" si="2"/>
        <v>9.6438493710429469</v>
      </c>
      <c r="R3" s="24">
        <f t="shared" si="2"/>
        <v>11.514996412385067</v>
      </c>
      <c r="S3" s="24">
        <f t="shared" si="2"/>
        <v>10.575803022615364</v>
      </c>
      <c r="T3" s="24">
        <f t="shared" si="2"/>
        <v>8.9694503043525042</v>
      </c>
      <c r="U3" s="24">
        <f t="shared" si="2"/>
        <v>6.8476321037174745</v>
      </c>
      <c r="V3" s="24">
        <f t="shared" si="2"/>
        <v>6.586187638210852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70.188997035466301</v>
      </c>
      <c r="D4" s="19">
        <f t="shared" ref="D4:W4" si="5">SUM(D5:D7)</f>
        <v>51.062259366769048</v>
      </c>
      <c r="E4" s="19">
        <f t="shared" si="5"/>
        <v>69.184259010496177</v>
      </c>
      <c r="F4" s="19">
        <f t="shared" si="5"/>
        <v>81.580903769811982</v>
      </c>
      <c r="G4" s="19">
        <f t="shared" si="5"/>
        <v>82.444842974863775</v>
      </c>
      <c r="H4" s="19">
        <f t="shared" si="5"/>
        <v>74.979354166469847</v>
      </c>
      <c r="I4" s="19">
        <f t="shared" si="5"/>
        <v>65.560260727755022</v>
      </c>
      <c r="J4" s="19">
        <f t="shared" si="5"/>
        <v>36.40931641692908</v>
      </c>
      <c r="K4" s="19">
        <f t="shared" si="5"/>
        <v>26.27264514539625</v>
      </c>
      <c r="L4" s="19">
        <f t="shared" si="5"/>
        <v>13.841353111019156</v>
      </c>
      <c r="M4" s="19">
        <f t="shared" si="5"/>
        <v>16.44506403952202</v>
      </c>
      <c r="N4" s="19">
        <f t="shared" si="5"/>
        <v>14.963460997102686</v>
      </c>
      <c r="O4" s="19">
        <f t="shared" si="5"/>
        <v>16.230677071159526</v>
      </c>
      <c r="P4" s="19">
        <f t="shared" si="5"/>
        <v>11.512224585472385</v>
      </c>
      <c r="Q4" s="19">
        <f t="shared" si="5"/>
        <v>9.6438493710429469</v>
      </c>
      <c r="R4" s="19">
        <f t="shared" si="5"/>
        <v>11.514996412385067</v>
      </c>
      <c r="S4" s="19">
        <f t="shared" si="5"/>
        <v>10.575803022615364</v>
      </c>
      <c r="T4" s="19">
        <f t="shared" si="5"/>
        <v>8.9694503043525042</v>
      </c>
      <c r="U4" s="19">
        <f t="shared" si="5"/>
        <v>6.8476321037174745</v>
      </c>
      <c r="V4" s="19">
        <f t="shared" si="5"/>
        <v>6.586187638210852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6.7812050480697454</v>
      </c>
      <c r="O5" s="8">
        <v>8.1410740841252256</v>
      </c>
      <c r="P5" s="8">
        <v>7.2408746820622829</v>
      </c>
      <c r="Q5" s="8">
        <v>3.3973265468896838</v>
      </c>
      <c r="R5" s="8">
        <v>3.6172064503702535</v>
      </c>
      <c r="S5" s="8">
        <v>1.9497172203118323</v>
      </c>
      <c r="T5" s="8">
        <v>1.1705703165969645</v>
      </c>
      <c r="U5" s="8">
        <v>1.4647558474202034</v>
      </c>
      <c r="V5" s="8">
        <v>1.2801924611486357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70.188997035466301</v>
      </c>
      <c r="D7" s="8">
        <v>51.062259366769048</v>
      </c>
      <c r="E7" s="8">
        <v>69.184259010496177</v>
      </c>
      <c r="F7" s="8">
        <v>81.580903769811982</v>
      </c>
      <c r="G7" s="8">
        <v>82.444842974863775</v>
      </c>
      <c r="H7" s="8">
        <v>74.979354166469847</v>
      </c>
      <c r="I7" s="8">
        <v>65.560260727755022</v>
      </c>
      <c r="J7" s="8">
        <v>36.40931641692908</v>
      </c>
      <c r="K7" s="8">
        <v>26.27264514539625</v>
      </c>
      <c r="L7" s="8">
        <v>13.841353111019156</v>
      </c>
      <c r="M7" s="8">
        <v>16.44506403952202</v>
      </c>
      <c r="N7" s="8">
        <v>8.1822559490329407</v>
      </c>
      <c r="O7" s="8">
        <v>8.0896029870343025</v>
      </c>
      <c r="P7" s="8">
        <v>4.271349903410103</v>
      </c>
      <c r="Q7" s="8">
        <v>6.2465228241532635</v>
      </c>
      <c r="R7" s="8">
        <v>7.8977899620148131</v>
      </c>
      <c r="S7" s="8">
        <v>8.6260858023035318</v>
      </c>
      <c r="T7" s="8">
        <v>7.7988799877555399</v>
      </c>
      <c r="U7" s="8">
        <v>5.382876256297271</v>
      </c>
      <c r="V7" s="8">
        <v>5.3059951770622158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142.34441845382193</v>
      </c>
      <c r="D26" s="27">
        <f t="shared" si="11"/>
        <v>112.22326497507632</v>
      </c>
      <c r="E26" s="27">
        <f t="shared" si="11"/>
        <v>109.8735731366346</v>
      </c>
      <c r="F26" s="27">
        <f t="shared" si="11"/>
        <v>103.55445632621654</v>
      </c>
      <c r="G26" s="27">
        <f t="shared" si="11"/>
        <v>93.325908026677183</v>
      </c>
      <c r="H26" s="27">
        <f t="shared" si="11"/>
        <v>68.377533536408237</v>
      </c>
      <c r="I26" s="27">
        <f t="shared" si="11"/>
        <v>62.612615675067097</v>
      </c>
      <c r="J26" s="27">
        <f t="shared" si="11"/>
        <v>56.001572493426252</v>
      </c>
      <c r="K26" s="27">
        <f t="shared" si="11"/>
        <v>51.228082161812587</v>
      </c>
      <c r="L26" s="27">
        <f t="shared" si="11"/>
        <v>35.278570279436629</v>
      </c>
      <c r="M26" s="27">
        <f t="shared" si="11"/>
        <v>31.577037095194076</v>
      </c>
      <c r="N26" s="27">
        <f t="shared" si="11"/>
        <v>40.336995628956984</v>
      </c>
      <c r="O26" s="27">
        <f t="shared" si="11"/>
        <v>34.201705483421556</v>
      </c>
      <c r="P26" s="27">
        <f t="shared" si="11"/>
        <v>30.313151744912382</v>
      </c>
      <c r="Q26" s="27">
        <f t="shared" si="11"/>
        <v>28.051507735590203</v>
      </c>
      <c r="R26" s="27">
        <f t="shared" si="11"/>
        <v>27.044523429502448</v>
      </c>
      <c r="S26" s="27">
        <f t="shared" si="11"/>
        <v>26.934493369011825</v>
      </c>
      <c r="T26" s="27">
        <f t="shared" si="11"/>
        <v>19.393101851250449</v>
      </c>
      <c r="U26" s="27">
        <f t="shared" si="11"/>
        <v>19.811212396079419</v>
      </c>
      <c r="V26" s="27">
        <f t="shared" si="11"/>
        <v>22.776772296214673</v>
      </c>
      <c r="W26" s="27">
        <f t="shared" si="11"/>
        <v>25.670684891663793</v>
      </c>
      <c r="X26" s="27">
        <f t="shared" si="11"/>
        <v>24.703115443205419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142.34441845382193</v>
      </c>
      <c r="D33" s="19">
        <f t="shared" si="13"/>
        <v>112.22326497507632</v>
      </c>
      <c r="E33" s="19">
        <f t="shared" si="13"/>
        <v>109.8735731366346</v>
      </c>
      <c r="F33" s="19">
        <f t="shared" si="13"/>
        <v>103.55445632621654</v>
      </c>
      <c r="G33" s="19">
        <f t="shared" si="13"/>
        <v>93.325908026677183</v>
      </c>
      <c r="H33" s="19">
        <f t="shared" si="13"/>
        <v>68.377533536408237</v>
      </c>
      <c r="I33" s="19">
        <f t="shared" si="13"/>
        <v>62.612615675067097</v>
      </c>
      <c r="J33" s="19">
        <f t="shared" si="13"/>
        <v>56.001572493426252</v>
      </c>
      <c r="K33" s="19">
        <f t="shared" si="13"/>
        <v>51.228082161812587</v>
      </c>
      <c r="L33" s="19">
        <f t="shared" si="13"/>
        <v>35.278570279436629</v>
      </c>
      <c r="M33" s="19">
        <f t="shared" si="13"/>
        <v>31.577037095194076</v>
      </c>
      <c r="N33" s="19">
        <f t="shared" si="13"/>
        <v>40.336995628956984</v>
      </c>
      <c r="O33" s="19">
        <f t="shared" si="13"/>
        <v>34.201705483421556</v>
      </c>
      <c r="P33" s="19">
        <f t="shared" si="13"/>
        <v>30.313151744912382</v>
      </c>
      <c r="Q33" s="19">
        <f t="shared" si="13"/>
        <v>28.051507735590203</v>
      </c>
      <c r="R33" s="19">
        <f t="shared" si="13"/>
        <v>27.044523429502448</v>
      </c>
      <c r="S33" s="19">
        <f t="shared" si="13"/>
        <v>26.934493369011825</v>
      </c>
      <c r="T33" s="19">
        <f t="shared" si="13"/>
        <v>19.393101851250449</v>
      </c>
      <c r="U33" s="19">
        <f t="shared" si="13"/>
        <v>19.811212396079419</v>
      </c>
      <c r="V33" s="19">
        <f t="shared" si="13"/>
        <v>22.776772296214673</v>
      </c>
      <c r="W33" s="19">
        <f t="shared" si="13"/>
        <v>25.670684891663793</v>
      </c>
      <c r="X33" s="19">
        <f t="shared" si="13"/>
        <v>24.703115443205419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9.7295871294895981</v>
      </c>
      <c r="E36" s="8">
        <v>10.176058774388411</v>
      </c>
      <c r="F36" s="8">
        <v>10.643408199316545</v>
      </c>
      <c r="G36" s="8">
        <v>12.400214281507745</v>
      </c>
      <c r="H36" s="8">
        <v>9.9901111600370029</v>
      </c>
      <c r="I36" s="8">
        <v>11.191656718100681</v>
      </c>
      <c r="J36" s="8">
        <v>8.2462032618676684</v>
      </c>
      <c r="K36" s="8">
        <v>9.7178537627237862</v>
      </c>
      <c r="L36" s="8">
        <v>6.9420793501073721</v>
      </c>
      <c r="M36" s="8">
        <v>6.1749522103433812</v>
      </c>
      <c r="N36" s="8">
        <v>5.5176712335241787</v>
      </c>
      <c r="O36" s="8">
        <v>5.0006185091638553</v>
      </c>
      <c r="P36" s="8">
        <v>5.4989263459888189</v>
      </c>
      <c r="Q36" s="8">
        <v>4.1465021428769155</v>
      </c>
      <c r="R36" s="8">
        <v>3.4337705427730976</v>
      </c>
      <c r="S36" s="8">
        <v>4.1644342070718396</v>
      </c>
      <c r="T36" s="8">
        <v>3.3370231244841868</v>
      </c>
      <c r="U36" s="8">
        <v>3.5275464822825233</v>
      </c>
      <c r="V36" s="8">
        <v>3.760482967491515</v>
      </c>
      <c r="W36" s="8">
        <v>4.3071147238880032</v>
      </c>
      <c r="X36" s="8">
        <v>3.478531252656698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4.9360726560569814</v>
      </c>
      <c r="D43" s="8">
        <v>5.9230737270627136</v>
      </c>
      <c r="E43" s="8">
        <v>4.2786708415708068</v>
      </c>
      <c r="F43" s="8">
        <v>8.7966505325347217</v>
      </c>
      <c r="G43" s="8">
        <v>6.1435275124893609</v>
      </c>
      <c r="H43" s="8">
        <v>6.6295419150405834</v>
      </c>
      <c r="I43" s="8">
        <v>6.7845500000692756</v>
      </c>
      <c r="J43" s="8">
        <v>6.55369795168839</v>
      </c>
      <c r="K43" s="8">
        <v>5.970940721922581</v>
      </c>
      <c r="L43" s="8">
        <v>3.9441266730832996</v>
      </c>
      <c r="M43" s="8">
        <v>5.6424509830460314</v>
      </c>
      <c r="N43" s="8">
        <v>5.3919733951120303</v>
      </c>
      <c r="O43" s="8">
        <v>4.4710601315632728</v>
      </c>
      <c r="P43" s="8">
        <v>4.2850644667945996</v>
      </c>
      <c r="Q43" s="8">
        <v>4.2476801125944306</v>
      </c>
      <c r="R43" s="8">
        <v>4.2509326599426096</v>
      </c>
      <c r="S43" s="8">
        <v>4.5084338705504834</v>
      </c>
      <c r="T43" s="8">
        <v>3.852178417738076</v>
      </c>
      <c r="U43" s="8">
        <v>3.8216666663537486</v>
      </c>
      <c r="V43" s="8">
        <v>3.7933072147068918</v>
      </c>
      <c r="W43" s="8">
        <v>3.8872639847235742</v>
      </c>
      <c r="X43" s="8">
        <v>4.7440883452930693</v>
      </c>
    </row>
    <row r="44" spans="1:24" ht="11.25" customHeight="1" x14ac:dyDescent="0.2">
      <c r="A44" s="28" t="s">
        <v>74</v>
      </c>
      <c r="B44" s="7" t="s">
        <v>75</v>
      </c>
      <c r="C44" s="8">
        <v>137.40834579776495</v>
      </c>
      <c r="D44" s="8">
        <v>96.570604118524003</v>
      </c>
      <c r="E44" s="8">
        <v>95.418843520675381</v>
      </c>
      <c r="F44" s="8">
        <v>84.114397594365272</v>
      </c>
      <c r="G44" s="8">
        <v>74.782166232680069</v>
      </c>
      <c r="H44" s="8">
        <v>51.757880461330643</v>
      </c>
      <c r="I44" s="8">
        <v>44.636408956897142</v>
      </c>
      <c r="J44" s="8">
        <v>41.201671279870197</v>
      </c>
      <c r="K44" s="8">
        <v>35.539287677166222</v>
      </c>
      <c r="L44" s="8">
        <v>24.392364256245958</v>
      </c>
      <c r="M44" s="8">
        <v>19.759633901804662</v>
      </c>
      <c r="N44" s="8">
        <v>29.42735100032078</v>
      </c>
      <c r="O44" s="8">
        <v>24.730026842694429</v>
      </c>
      <c r="P44" s="8">
        <v>20.529160932128963</v>
      </c>
      <c r="Q44" s="8">
        <v>19.657325480118857</v>
      </c>
      <c r="R44" s="8">
        <v>19.359820226786741</v>
      </c>
      <c r="S44" s="8">
        <v>18.261625291389503</v>
      </c>
      <c r="T44" s="8">
        <v>12.203900309028189</v>
      </c>
      <c r="U44" s="8">
        <v>12.461999247443149</v>
      </c>
      <c r="V44" s="8">
        <v>15.222982114016265</v>
      </c>
      <c r="W44" s="8">
        <v>17.476306183052216</v>
      </c>
      <c r="X44" s="8">
        <v>16.48049584525565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574.51396729987414</v>
      </c>
      <c r="D51" s="27">
        <v>559.87103394613928</v>
      </c>
      <c r="E51" s="27">
        <v>562.09750510037361</v>
      </c>
      <c r="F51" s="27">
        <v>551.04186029480582</v>
      </c>
      <c r="G51" s="27">
        <v>472.67745551876527</v>
      </c>
      <c r="H51" s="27">
        <v>359.70060169427558</v>
      </c>
      <c r="I51" s="27">
        <v>495.26637493814599</v>
      </c>
      <c r="J51" s="27">
        <v>284.61865495297707</v>
      </c>
      <c r="K51" s="27">
        <v>314.35008623488369</v>
      </c>
      <c r="L51" s="27">
        <v>229.96505713606277</v>
      </c>
      <c r="M51" s="27">
        <v>297.92684835600812</v>
      </c>
      <c r="N51" s="27">
        <v>285.51071297132711</v>
      </c>
      <c r="O51" s="27">
        <v>295.13515714485112</v>
      </c>
      <c r="P51" s="27">
        <v>348.67958723521434</v>
      </c>
      <c r="Q51" s="27">
        <v>328.99869984455438</v>
      </c>
      <c r="R51" s="27">
        <v>335.71982081726458</v>
      </c>
      <c r="S51" s="27">
        <v>320.84306655582407</v>
      </c>
      <c r="T51" s="27">
        <v>310.29393488361728</v>
      </c>
      <c r="U51" s="27">
        <v>328.4639749035407</v>
      </c>
      <c r="V51" s="27">
        <v>323.61308743913469</v>
      </c>
      <c r="W51" s="27">
        <v>311.89271071713057</v>
      </c>
      <c r="X51" s="27">
        <v>328.73449665501261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0.11909751925213163</v>
      </c>
      <c r="N52" s="27">
        <f t="shared" si="14"/>
        <v>3.7723703227530603</v>
      </c>
      <c r="O52" s="27">
        <f t="shared" si="14"/>
        <v>8.1003667449784569</v>
      </c>
      <c r="P52" s="27">
        <f t="shared" si="14"/>
        <v>9.4925819302296528</v>
      </c>
      <c r="Q52" s="27">
        <f t="shared" si="14"/>
        <v>7.1533941851338732</v>
      </c>
      <c r="R52" s="27">
        <f t="shared" si="14"/>
        <v>2.5381817348544202</v>
      </c>
      <c r="S52" s="27">
        <f t="shared" si="14"/>
        <v>0.95779576423829194</v>
      </c>
      <c r="T52" s="27">
        <f t="shared" si="14"/>
        <v>6.0295289988556062</v>
      </c>
      <c r="U52" s="27">
        <f t="shared" si="14"/>
        <v>5.5624468988923867</v>
      </c>
      <c r="V52" s="27">
        <f t="shared" si="14"/>
        <v>12.30361278490564</v>
      </c>
      <c r="W52" s="27">
        <f t="shared" si="14"/>
        <v>15.667370741134752</v>
      </c>
      <c r="X52" s="27">
        <f t="shared" si="14"/>
        <v>16.471103652710795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8.0573803932890344E-3</v>
      </c>
      <c r="N53" s="8">
        <v>3.5639218962873924</v>
      </c>
      <c r="O53" s="8">
        <v>7.8652537534773517</v>
      </c>
      <c r="P53" s="8">
        <v>9.4925819302296528</v>
      </c>
      <c r="Q53" s="8">
        <v>7.1533941851338732</v>
      </c>
      <c r="R53" s="8">
        <v>2.5381817348544202</v>
      </c>
      <c r="S53" s="8">
        <v>0.95779576423829194</v>
      </c>
      <c r="T53" s="8">
        <v>6.0295289988556062</v>
      </c>
      <c r="U53" s="8">
        <v>5.5624468988923867</v>
      </c>
      <c r="V53" s="8">
        <v>12.295935853767944</v>
      </c>
      <c r="W53" s="8">
        <v>15.662312491983212</v>
      </c>
      <c r="X53" s="8">
        <v>16.430471145239473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0.1110401388588426</v>
      </c>
      <c r="N54" s="45">
        <v>0.20844842646566786</v>
      </c>
      <c r="O54" s="45">
        <v>0.23511299150110437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7.6769311376972751E-3</v>
      </c>
      <c r="W54" s="45">
        <v>5.0582491515394944E-3</v>
      </c>
      <c r="X54" s="45">
        <v>4.063250747132216E-2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510.18261277356083</v>
      </c>
      <c r="D61" s="49">
        <f t="shared" si="15"/>
        <v>455.8665583536108</v>
      </c>
      <c r="E61" s="49">
        <f t="shared" si="15"/>
        <v>471.06528658684113</v>
      </c>
      <c r="F61" s="49">
        <f t="shared" si="15"/>
        <v>467.47462889839915</v>
      </c>
      <c r="G61" s="49">
        <f t="shared" si="15"/>
        <v>436.25984866656006</v>
      </c>
      <c r="H61" s="49">
        <f t="shared" si="15"/>
        <v>705.21121027341064</v>
      </c>
      <c r="I61" s="49">
        <f t="shared" si="15"/>
        <v>495.53380588654676</v>
      </c>
      <c r="J61" s="49">
        <f t="shared" si="15"/>
        <v>485.02875884915676</v>
      </c>
      <c r="K61" s="49">
        <f t="shared" si="15"/>
        <v>431.27640885377571</v>
      </c>
      <c r="L61" s="49">
        <f t="shared" si="15"/>
        <v>414.72550779329879</v>
      </c>
      <c r="M61" s="49">
        <f t="shared" si="15"/>
        <v>541.85013656242995</v>
      </c>
      <c r="N61" s="49">
        <f t="shared" si="15"/>
        <v>525.04192523638528</v>
      </c>
      <c r="O61" s="49">
        <f t="shared" si="15"/>
        <v>487.13763252548853</v>
      </c>
      <c r="P61" s="49">
        <f t="shared" si="15"/>
        <v>390.14227643918133</v>
      </c>
      <c r="Q61" s="49">
        <f t="shared" si="15"/>
        <v>375.14651792512092</v>
      </c>
      <c r="R61" s="49">
        <f t="shared" si="15"/>
        <v>406.254089893323</v>
      </c>
      <c r="S61" s="49">
        <f t="shared" si="15"/>
        <v>388.90285212921867</v>
      </c>
      <c r="T61" s="49">
        <f t="shared" si="15"/>
        <v>421.48168679604368</v>
      </c>
      <c r="U61" s="49">
        <f t="shared" si="15"/>
        <v>433.26041071336709</v>
      </c>
      <c r="V61" s="49">
        <f t="shared" si="15"/>
        <v>480.12443609125705</v>
      </c>
      <c r="W61" s="49">
        <f t="shared" si="15"/>
        <v>481.46855092123326</v>
      </c>
      <c r="X61" s="49">
        <f t="shared" si="15"/>
        <v>464.82196436426739</v>
      </c>
    </row>
    <row r="62" spans="1:24" ht="11.25" customHeight="1" x14ac:dyDescent="0.2">
      <c r="A62" s="50" t="s">
        <v>92</v>
      </c>
      <c r="B62" s="51" t="s">
        <v>93</v>
      </c>
      <c r="C62" s="52">
        <v>510.18261277356083</v>
      </c>
      <c r="D62" s="52">
        <v>455.8665583536108</v>
      </c>
      <c r="E62" s="52">
        <v>471.06528658684113</v>
      </c>
      <c r="F62" s="52">
        <v>467.47462889839915</v>
      </c>
      <c r="G62" s="52">
        <v>436.25984866656006</v>
      </c>
      <c r="H62" s="52">
        <v>704.84073745330033</v>
      </c>
      <c r="I62" s="52">
        <v>495.17273886149979</v>
      </c>
      <c r="J62" s="52">
        <v>484.80204278083136</v>
      </c>
      <c r="K62" s="52">
        <v>431.09568659281769</v>
      </c>
      <c r="L62" s="52">
        <v>414.59665630747247</v>
      </c>
      <c r="M62" s="52">
        <v>541.6833305550075</v>
      </c>
      <c r="N62" s="52">
        <v>524.85458709741761</v>
      </c>
      <c r="O62" s="52">
        <v>486.58446927329965</v>
      </c>
      <c r="P62" s="52">
        <v>389.91027364058527</v>
      </c>
      <c r="Q62" s="52">
        <v>371.90136973944857</v>
      </c>
      <c r="R62" s="52">
        <v>401.55048132223828</v>
      </c>
      <c r="S62" s="52">
        <v>384.11917937933526</v>
      </c>
      <c r="T62" s="52">
        <v>416.36417277133211</v>
      </c>
      <c r="U62" s="52">
        <v>428.16164680854041</v>
      </c>
      <c r="V62" s="52">
        <v>472.59109475277626</v>
      </c>
      <c r="W62" s="52">
        <v>476.3396584553235</v>
      </c>
      <c r="X62" s="52">
        <v>457.19409615079621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0.3704728201103144</v>
      </c>
      <c r="I64" s="52">
        <v>0.36106702504693999</v>
      </c>
      <c r="J64" s="52">
        <v>0.22671606832541352</v>
      </c>
      <c r="K64" s="52">
        <v>0.18072226095803084</v>
      </c>
      <c r="L64" s="52">
        <v>0.12885148582629044</v>
      </c>
      <c r="M64" s="52">
        <v>6.5056210888278537E-2</v>
      </c>
      <c r="N64" s="52">
        <v>0</v>
      </c>
      <c r="O64" s="52">
        <v>0.34584449088873481</v>
      </c>
      <c r="P64" s="52">
        <v>0.23200279859607659</v>
      </c>
      <c r="Q64" s="52">
        <v>3.2451481856723543</v>
      </c>
      <c r="R64" s="52">
        <v>4.7036085710847022</v>
      </c>
      <c r="S64" s="52">
        <v>4.721553962164478</v>
      </c>
      <c r="T64" s="52">
        <v>5.0404375830261205</v>
      </c>
      <c r="U64" s="52">
        <v>5.0006446036115584</v>
      </c>
      <c r="V64" s="52">
        <v>7.4085820548079031</v>
      </c>
      <c r="W64" s="52">
        <v>4.9934979760526295</v>
      </c>
      <c r="X64" s="52">
        <v>7.4543442266731788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0.101749796534168</v>
      </c>
      <c r="N65" s="52">
        <v>0.18733813896763754</v>
      </c>
      <c r="O65" s="52">
        <v>0.2073187613001585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6.4562582956633292E-3</v>
      </c>
      <c r="W65" s="52">
        <v>4.2178302864411855E-3</v>
      </c>
      <c r="X65" s="52">
        <v>3.3457264997045801E-2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6.2118787718940395E-2</v>
      </c>
      <c r="T69" s="52">
        <v>7.7076441685446487E-2</v>
      </c>
      <c r="U69" s="52">
        <v>9.8119301215149946E-2</v>
      </c>
      <c r="V69" s="52">
        <v>0.11830302537727611</v>
      </c>
      <c r="W69" s="52">
        <v>0.13117665957063956</v>
      </c>
      <c r="X69" s="52">
        <v>0.14006672180094518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3696.6020056831885</v>
      </c>
      <c r="D2" s="21">
        <f t="shared" ref="D2:X2" si="0">SUM(D3,D17,D22,D25,D26,D51,D52)</f>
        <v>3480.5666997245962</v>
      </c>
      <c r="E2" s="21">
        <f t="shared" si="0"/>
        <v>3595.0394036488988</v>
      </c>
      <c r="F2" s="21">
        <f t="shared" si="0"/>
        <v>3668.5896625229871</v>
      </c>
      <c r="G2" s="21">
        <f t="shared" si="0"/>
        <v>3288.6588740117572</v>
      </c>
      <c r="H2" s="21">
        <f t="shared" si="0"/>
        <v>2558.369043673566</v>
      </c>
      <c r="I2" s="21">
        <f t="shared" si="0"/>
        <v>3085.6478081568248</v>
      </c>
      <c r="J2" s="21">
        <f t="shared" si="0"/>
        <v>2139.3667641140446</v>
      </c>
      <c r="K2" s="21">
        <f t="shared" si="0"/>
        <v>2059.8863854993397</v>
      </c>
      <c r="L2" s="21">
        <f t="shared" si="0"/>
        <v>1698.7995526038203</v>
      </c>
      <c r="M2" s="21">
        <f t="shared" si="0"/>
        <v>1922.8624141584885</v>
      </c>
      <c r="N2" s="21">
        <f t="shared" si="0"/>
        <v>1821.8491639721071</v>
      </c>
      <c r="O2" s="21">
        <f t="shared" si="0"/>
        <v>1895.7716420877719</v>
      </c>
      <c r="P2" s="21">
        <f t="shared" si="0"/>
        <v>2123.1182411105287</v>
      </c>
      <c r="Q2" s="21">
        <f t="shared" si="0"/>
        <v>1971.6742624249891</v>
      </c>
      <c r="R2" s="21">
        <f t="shared" si="0"/>
        <v>1843.236879037642</v>
      </c>
      <c r="S2" s="21">
        <f t="shared" si="0"/>
        <v>1884.3904771250211</v>
      </c>
      <c r="T2" s="21">
        <f t="shared" si="0"/>
        <v>1744.1089049641355</v>
      </c>
      <c r="U2" s="21">
        <f t="shared" si="0"/>
        <v>1867.690782940474</v>
      </c>
      <c r="V2" s="21">
        <f t="shared" si="0"/>
        <v>1742.7453948696134</v>
      </c>
      <c r="W2" s="21">
        <f t="shared" si="0"/>
        <v>1716.3836200808294</v>
      </c>
      <c r="X2" s="21">
        <f t="shared" si="0"/>
        <v>1740.6225884486782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330.7257272845336</v>
      </c>
      <c r="D3" s="24">
        <f t="shared" ref="D3:W3" si="2">SUM(D4,D8,D11)</f>
        <v>246.549378473231</v>
      </c>
      <c r="E3" s="24">
        <f t="shared" si="2"/>
        <v>336.64985450950365</v>
      </c>
      <c r="F3" s="24">
        <f t="shared" si="2"/>
        <v>407.87942055018812</v>
      </c>
      <c r="G3" s="24">
        <f t="shared" si="2"/>
        <v>419.31344350513643</v>
      </c>
      <c r="H3" s="24">
        <f t="shared" si="2"/>
        <v>382.50613231353009</v>
      </c>
      <c r="I3" s="24">
        <f t="shared" si="2"/>
        <v>325.51602575224501</v>
      </c>
      <c r="J3" s="24">
        <f t="shared" si="2"/>
        <v>207.09108358307091</v>
      </c>
      <c r="K3" s="24">
        <f t="shared" si="2"/>
        <v>138.52059269460378</v>
      </c>
      <c r="L3" s="24">
        <f t="shared" si="2"/>
        <v>84.542684728980845</v>
      </c>
      <c r="M3" s="24">
        <f t="shared" si="2"/>
        <v>91.777411640477993</v>
      </c>
      <c r="N3" s="24">
        <f t="shared" si="2"/>
        <v>79.495622842897305</v>
      </c>
      <c r="O3" s="24">
        <f t="shared" si="2"/>
        <v>87.401390368840481</v>
      </c>
      <c r="P3" s="24">
        <f t="shared" si="2"/>
        <v>61.408142054527644</v>
      </c>
      <c r="Q3" s="24">
        <f t="shared" si="2"/>
        <v>51.113416868957053</v>
      </c>
      <c r="R3" s="24">
        <f t="shared" si="2"/>
        <v>56.620842787614947</v>
      </c>
      <c r="S3" s="24">
        <f t="shared" si="2"/>
        <v>55.765966097384634</v>
      </c>
      <c r="T3" s="24">
        <f t="shared" si="2"/>
        <v>45.642751295647479</v>
      </c>
      <c r="U3" s="24">
        <f t="shared" si="2"/>
        <v>35.66447269628253</v>
      </c>
      <c r="V3" s="24">
        <f t="shared" si="2"/>
        <v>31.607275801789154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330.7257272845336</v>
      </c>
      <c r="D4" s="19">
        <f t="shared" ref="D4:W4" si="5">SUM(D5:D7)</f>
        <v>246.549378473231</v>
      </c>
      <c r="E4" s="19">
        <f t="shared" si="5"/>
        <v>336.64985450950365</v>
      </c>
      <c r="F4" s="19">
        <f t="shared" si="5"/>
        <v>407.87942055018812</v>
      </c>
      <c r="G4" s="19">
        <f t="shared" si="5"/>
        <v>419.31344350513643</v>
      </c>
      <c r="H4" s="19">
        <f t="shared" si="5"/>
        <v>382.50613231353009</v>
      </c>
      <c r="I4" s="19">
        <f t="shared" si="5"/>
        <v>325.51602575224501</v>
      </c>
      <c r="J4" s="19">
        <f t="shared" si="5"/>
        <v>207.09108358307091</v>
      </c>
      <c r="K4" s="19">
        <f t="shared" si="5"/>
        <v>138.52059269460378</v>
      </c>
      <c r="L4" s="19">
        <f t="shared" si="5"/>
        <v>84.542684728980845</v>
      </c>
      <c r="M4" s="19">
        <f t="shared" si="5"/>
        <v>91.777411640477993</v>
      </c>
      <c r="N4" s="19">
        <f t="shared" si="5"/>
        <v>79.495622842897305</v>
      </c>
      <c r="O4" s="19">
        <f t="shared" si="5"/>
        <v>87.401390368840481</v>
      </c>
      <c r="P4" s="19">
        <f t="shared" si="5"/>
        <v>61.408142054527644</v>
      </c>
      <c r="Q4" s="19">
        <f t="shared" si="5"/>
        <v>51.113416868957053</v>
      </c>
      <c r="R4" s="19">
        <f t="shared" si="5"/>
        <v>56.620842787614947</v>
      </c>
      <c r="S4" s="19">
        <f t="shared" si="5"/>
        <v>55.765966097384634</v>
      </c>
      <c r="T4" s="19">
        <f t="shared" si="5"/>
        <v>45.642751295647479</v>
      </c>
      <c r="U4" s="19">
        <f t="shared" si="5"/>
        <v>35.66447269628253</v>
      </c>
      <c r="V4" s="19">
        <f t="shared" si="5"/>
        <v>31.607275801789154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36.02616527193026</v>
      </c>
      <c r="O5" s="8">
        <v>43.839279835874798</v>
      </c>
      <c r="P5" s="8">
        <v>38.624043317937748</v>
      </c>
      <c r="Q5" s="8">
        <v>18.006188333110316</v>
      </c>
      <c r="R5" s="8">
        <v>17.786308429629749</v>
      </c>
      <c r="S5" s="8">
        <v>10.280814059688169</v>
      </c>
      <c r="T5" s="8">
        <v>5.9566693634030345</v>
      </c>
      <c r="U5" s="8">
        <v>7.6288772725797989</v>
      </c>
      <c r="V5" s="8">
        <v>6.1436749788513652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330.7257272845336</v>
      </c>
      <c r="D7" s="8">
        <v>246.549378473231</v>
      </c>
      <c r="E7" s="8">
        <v>336.64985450950365</v>
      </c>
      <c r="F7" s="8">
        <v>407.87942055018812</v>
      </c>
      <c r="G7" s="8">
        <v>419.31344350513643</v>
      </c>
      <c r="H7" s="8">
        <v>382.50613231353009</v>
      </c>
      <c r="I7" s="8">
        <v>325.51602575224501</v>
      </c>
      <c r="J7" s="8">
        <v>207.09108358307091</v>
      </c>
      <c r="K7" s="8">
        <v>138.52059269460378</v>
      </c>
      <c r="L7" s="8">
        <v>84.542684728980845</v>
      </c>
      <c r="M7" s="8">
        <v>91.777411640477993</v>
      </c>
      <c r="N7" s="8">
        <v>43.469457570967045</v>
      </c>
      <c r="O7" s="8">
        <v>43.562110532965683</v>
      </c>
      <c r="P7" s="8">
        <v>22.784098736589897</v>
      </c>
      <c r="Q7" s="8">
        <v>33.107228535846737</v>
      </c>
      <c r="R7" s="8">
        <v>38.834534357985198</v>
      </c>
      <c r="S7" s="8">
        <v>45.485152037696466</v>
      </c>
      <c r="T7" s="8">
        <v>39.686081932244441</v>
      </c>
      <c r="U7" s="8">
        <v>28.035595423702734</v>
      </c>
      <c r="V7" s="8">
        <v>25.463600822937789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670.6156454363819</v>
      </c>
      <c r="D26" s="27">
        <f t="shared" si="11"/>
        <v>541.74312512675294</v>
      </c>
      <c r="E26" s="27">
        <f t="shared" si="11"/>
        <v>534.55738606308864</v>
      </c>
      <c r="F26" s="27">
        <f t="shared" si="11"/>
        <v>517.55076996523917</v>
      </c>
      <c r="G26" s="27">
        <f t="shared" si="11"/>
        <v>474.53455958638568</v>
      </c>
      <c r="H26" s="27">
        <f t="shared" si="11"/>
        <v>348.68277018419326</v>
      </c>
      <c r="I26" s="27">
        <f t="shared" si="11"/>
        <v>310.7478874140088</v>
      </c>
      <c r="J26" s="27">
        <f t="shared" si="11"/>
        <v>318.41374788875123</v>
      </c>
      <c r="K26" s="27">
        <f t="shared" si="11"/>
        <v>269.98225485843591</v>
      </c>
      <c r="L26" s="27">
        <f t="shared" si="11"/>
        <v>215.38217758195015</v>
      </c>
      <c r="M26" s="27">
        <f t="shared" si="11"/>
        <v>176.06884002745295</v>
      </c>
      <c r="N26" s="27">
        <f t="shared" si="11"/>
        <v>214.13316257461017</v>
      </c>
      <c r="O26" s="27">
        <f t="shared" si="11"/>
        <v>184.04446893892424</v>
      </c>
      <c r="P26" s="27">
        <f t="shared" si="11"/>
        <v>161.56754096445704</v>
      </c>
      <c r="Q26" s="27">
        <f t="shared" si="11"/>
        <v>148.55158298918195</v>
      </c>
      <c r="R26" s="27">
        <f t="shared" si="11"/>
        <v>132.86131281914578</v>
      </c>
      <c r="S26" s="27">
        <f t="shared" si="11"/>
        <v>141.88294247206815</v>
      </c>
      <c r="T26" s="27">
        <f t="shared" si="11"/>
        <v>98.564190334589384</v>
      </c>
      <c r="U26" s="27">
        <f t="shared" si="11"/>
        <v>103.05764927920237</v>
      </c>
      <c r="V26" s="27">
        <f t="shared" si="11"/>
        <v>109.18764081167899</v>
      </c>
      <c r="W26" s="27">
        <f t="shared" si="11"/>
        <v>125.38001819832374</v>
      </c>
      <c r="X26" s="27">
        <f t="shared" si="11"/>
        <v>116.81575825303372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670.6156454363819</v>
      </c>
      <c r="D33" s="19">
        <f t="shared" si="13"/>
        <v>541.74312512675294</v>
      </c>
      <c r="E33" s="19">
        <f t="shared" si="13"/>
        <v>534.55738606308864</v>
      </c>
      <c r="F33" s="19">
        <f t="shared" si="13"/>
        <v>517.55076996523917</v>
      </c>
      <c r="G33" s="19">
        <f t="shared" si="13"/>
        <v>474.53455958638568</v>
      </c>
      <c r="H33" s="19">
        <f t="shared" si="13"/>
        <v>348.68277018419326</v>
      </c>
      <c r="I33" s="19">
        <f t="shared" si="13"/>
        <v>310.7478874140088</v>
      </c>
      <c r="J33" s="19">
        <f t="shared" si="13"/>
        <v>318.41374788875123</v>
      </c>
      <c r="K33" s="19">
        <f t="shared" si="13"/>
        <v>269.98225485843591</v>
      </c>
      <c r="L33" s="19">
        <f t="shared" si="13"/>
        <v>215.38217758195015</v>
      </c>
      <c r="M33" s="19">
        <f t="shared" si="13"/>
        <v>176.06884002745295</v>
      </c>
      <c r="N33" s="19">
        <f t="shared" si="13"/>
        <v>214.13316257461017</v>
      </c>
      <c r="O33" s="19">
        <f t="shared" si="13"/>
        <v>184.04446893892424</v>
      </c>
      <c r="P33" s="19">
        <f t="shared" si="13"/>
        <v>161.56754096445704</v>
      </c>
      <c r="Q33" s="19">
        <f t="shared" si="13"/>
        <v>148.55158298918195</v>
      </c>
      <c r="R33" s="19">
        <f t="shared" si="13"/>
        <v>132.86131281914578</v>
      </c>
      <c r="S33" s="19">
        <f t="shared" si="13"/>
        <v>141.88294247206815</v>
      </c>
      <c r="T33" s="19">
        <f t="shared" si="13"/>
        <v>98.564190334589384</v>
      </c>
      <c r="U33" s="19">
        <f t="shared" si="13"/>
        <v>103.05764927920237</v>
      </c>
      <c r="V33" s="19">
        <f t="shared" si="13"/>
        <v>109.18764081167899</v>
      </c>
      <c r="W33" s="19">
        <f t="shared" si="13"/>
        <v>125.38001819832374</v>
      </c>
      <c r="X33" s="19">
        <f t="shared" si="13"/>
        <v>116.81575825303372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46.978408110510394</v>
      </c>
      <c r="E36" s="8">
        <v>49.516591705611589</v>
      </c>
      <c r="F36" s="8">
        <v>53.213766560683446</v>
      </c>
      <c r="G36" s="8">
        <v>63.067335238492255</v>
      </c>
      <c r="H36" s="8">
        <v>50.964413119963005</v>
      </c>
      <c r="I36" s="8">
        <v>55.568168521899317</v>
      </c>
      <c r="J36" s="8">
        <v>46.903247218132329</v>
      </c>
      <c r="K36" s="8">
        <v>51.236670517276224</v>
      </c>
      <c r="L36" s="8">
        <v>42.402070169892625</v>
      </c>
      <c r="M36" s="8">
        <v>34.461473029656617</v>
      </c>
      <c r="N36" s="8">
        <v>29.313453046475825</v>
      </c>
      <c r="O36" s="8">
        <v>26.928082450836136</v>
      </c>
      <c r="P36" s="8">
        <v>29.33219793401118</v>
      </c>
      <c r="Q36" s="8">
        <v>21.976897857123081</v>
      </c>
      <c r="R36" s="8">
        <v>16.884328497226903</v>
      </c>
      <c r="S36" s="8">
        <v>21.958965792928169</v>
      </c>
      <c r="T36" s="8">
        <v>16.981075915515813</v>
      </c>
      <c r="U36" s="8">
        <v>18.372494797717479</v>
      </c>
      <c r="V36" s="8">
        <v>18.046649872508485</v>
      </c>
      <c r="W36" s="8">
        <v>21.058706676111999</v>
      </c>
      <c r="X36" s="8">
        <v>16.471114267343303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23.156969314146775</v>
      </c>
      <c r="D43" s="8">
        <v>28.48252113476665</v>
      </c>
      <c r="E43" s="8">
        <v>20.733735958152327</v>
      </c>
      <c r="F43" s="8">
        <v>43.790893158921079</v>
      </c>
      <c r="G43" s="8">
        <v>31.126059220573492</v>
      </c>
      <c r="H43" s="8">
        <v>33.676249845560889</v>
      </c>
      <c r="I43" s="8">
        <v>33.553595289006616</v>
      </c>
      <c r="J43" s="8">
        <v>37.161174990489037</v>
      </c>
      <c r="K43" s="8">
        <v>31.367299218325893</v>
      </c>
      <c r="L43" s="8">
        <v>23.992075348303452</v>
      </c>
      <c r="M43" s="8">
        <v>31.33184297960095</v>
      </c>
      <c r="N43" s="8">
        <v>28.482509408455108</v>
      </c>
      <c r="O43" s="8">
        <v>23.946419490782528</v>
      </c>
      <c r="P43" s="8">
        <v>22.729346042574772</v>
      </c>
      <c r="Q43" s="8">
        <v>22.388790772177682</v>
      </c>
      <c r="R43" s="8">
        <v>20.782049108705611</v>
      </c>
      <c r="S43" s="8">
        <v>23.630846530529471</v>
      </c>
      <c r="T43" s="8">
        <v>19.48125000810175</v>
      </c>
      <c r="U43" s="8">
        <v>19.779414048928036</v>
      </c>
      <c r="V43" s="8">
        <v>18.085526893186749</v>
      </c>
      <c r="W43" s="8">
        <v>18.874689065263915</v>
      </c>
      <c r="X43" s="8">
        <v>22.308222710946065</v>
      </c>
    </row>
    <row r="44" spans="1:24" ht="11.25" customHeight="1" x14ac:dyDescent="0.2">
      <c r="A44" s="28" t="s">
        <v>74</v>
      </c>
      <c r="B44" s="7" t="s">
        <v>75</v>
      </c>
      <c r="C44" s="8">
        <v>647.45867612223515</v>
      </c>
      <c r="D44" s="8">
        <v>466.2821958814759</v>
      </c>
      <c r="E44" s="8">
        <v>464.30705839932477</v>
      </c>
      <c r="F44" s="8">
        <v>420.54611024563462</v>
      </c>
      <c r="G44" s="8">
        <v>380.34116512731993</v>
      </c>
      <c r="H44" s="8">
        <v>264.0421072186694</v>
      </c>
      <c r="I44" s="8">
        <v>221.62612360310288</v>
      </c>
      <c r="J44" s="8">
        <v>234.34932568012988</v>
      </c>
      <c r="K44" s="8">
        <v>187.3782851228338</v>
      </c>
      <c r="L44" s="8">
        <v>148.98803206375408</v>
      </c>
      <c r="M44" s="8">
        <v>110.27552401819537</v>
      </c>
      <c r="N44" s="8">
        <v>156.33720011967924</v>
      </c>
      <c r="O44" s="8">
        <v>133.16996699730558</v>
      </c>
      <c r="P44" s="8">
        <v>109.50599698787109</v>
      </c>
      <c r="Q44" s="8">
        <v>104.18589435988117</v>
      </c>
      <c r="R44" s="8">
        <v>95.19493521321327</v>
      </c>
      <c r="S44" s="8">
        <v>96.293130148610516</v>
      </c>
      <c r="T44" s="8">
        <v>62.101864410971821</v>
      </c>
      <c r="U44" s="8">
        <v>64.905740432556854</v>
      </c>
      <c r="V44" s="8">
        <v>73.055464045983754</v>
      </c>
      <c r="W44" s="8">
        <v>85.446622456947821</v>
      </c>
      <c r="X44" s="8">
        <v>78.036421274744356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2695.2606329622731</v>
      </c>
      <c r="D51" s="27">
        <v>2692.274196124612</v>
      </c>
      <c r="E51" s="27">
        <v>2723.8321630763066</v>
      </c>
      <c r="F51" s="27">
        <v>2743.1594720075595</v>
      </c>
      <c r="G51" s="27">
        <v>2394.8108709202352</v>
      </c>
      <c r="H51" s="27">
        <v>1827.1801411758427</v>
      </c>
      <c r="I51" s="27">
        <v>2449.3838949905712</v>
      </c>
      <c r="J51" s="27">
        <v>1613.8619326422227</v>
      </c>
      <c r="K51" s="27">
        <v>1651.3835379462998</v>
      </c>
      <c r="L51" s="27">
        <v>1398.8746902928895</v>
      </c>
      <c r="M51" s="27">
        <v>1654.3514972740832</v>
      </c>
      <c r="N51" s="27">
        <v>1508.1790974325797</v>
      </c>
      <c r="O51" s="27">
        <v>1580.7057099448043</v>
      </c>
      <c r="P51" s="27">
        <v>1849.5075296217735</v>
      </c>
      <c r="Q51" s="27">
        <v>1734.0955203519841</v>
      </c>
      <c r="R51" s="27">
        <v>1641.2741299657357</v>
      </c>
      <c r="S51" s="27">
        <v>1681.6911335198067</v>
      </c>
      <c r="T51" s="27">
        <v>1569.2195599327542</v>
      </c>
      <c r="U51" s="27">
        <v>1699.9978090638815</v>
      </c>
      <c r="V51" s="27">
        <v>1542.9051391293401</v>
      </c>
      <c r="W51" s="27">
        <v>1514.4013783583487</v>
      </c>
      <c r="X51" s="27">
        <v>1545.8148816783346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0.66466521647430055</v>
      </c>
      <c r="N52" s="27">
        <f t="shared" si="14"/>
        <v>20.041281122019953</v>
      </c>
      <c r="O52" s="27">
        <f t="shared" si="14"/>
        <v>43.620072835202869</v>
      </c>
      <c r="P52" s="27">
        <f t="shared" si="14"/>
        <v>50.635028469770376</v>
      </c>
      <c r="Q52" s="27">
        <f t="shared" si="14"/>
        <v>37.913742214866126</v>
      </c>
      <c r="R52" s="27">
        <f t="shared" si="14"/>
        <v>12.480593465145581</v>
      </c>
      <c r="S52" s="27">
        <f t="shared" si="14"/>
        <v>5.0504350357617103</v>
      </c>
      <c r="T52" s="27">
        <f t="shared" si="14"/>
        <v>30.682403401144395</v>
      </c>
      <c r="U52" s="27">
        <f t="shared" si="14"/>
        <v>28.970851901107618</v>
      </c>
      <c r="V52" s="27">
        <f t="shared" si="14"/>
        <v>59.04533912680521</v>
      </c>
      <c r="W52" s="27">
        <f t="shared" si="14"/>
        <v>76.60222352415694</v>
      </c>
      <c r="X52" s="27">
        <f t="shared" si="14"/>
        <v>77.991948517309979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4.4967019606710963E-2</v>
      </c>
      <c r="N53" s="8">
        <v>18.933867703712608</v>
      </c>
      <c r="O53" s="8">
        <v>42.354001046522654</v>
      </c>
      <c r="P53" s="8">
        <v>50.635028469770376</v>
      </c>
      <c r="Q53" s="8">
        <v>37.913742214866126</v>
      </c>
      <c r="R53" s="8">
        <v>12.480593465145581</v>
      </c>
      <c r="S53" s="8">
        <v>5.0504350357617103</v>
      </c>
      <c r="T53" s="8">
        <v>30.682403401144395</v>
      </c>
      <c r="U53" s="8">
        <v>28.970851901107618</v>
      </c>
      <c r="V53" s="8">
        <v>59.008497346232062</v>
      </c>
      <c r="W53" s="8">
        <v>76.577492308016772</v>
      </c>
      <c r="X53" s="8">
        <v>77.799550454760535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0.61969819686758953</v>
      </c>
      <c r="N54" s="45">
        <v>1.1074134183073463</v>
      </c>
      <c r="O54" s="45">
        <v>1.2660717886802151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3.684178057314752E-2</v>
      </c>
      <c r="W54" s="45">
        <v>2.473121614016531E-2</v>
      </c>
      <c r="X54" s="45">
        <v>0.19239806254944061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2403.9453872264394</v>
      </c>
      <c r="D61" s="49">
        <f t="shared" si="15"/>
        <v>2201.1093520463887</v>
      </c>
      <c r="E61" s="49">
        <f t="shared" si="15"/>
        <v>2292.1985790131589</v>
      </c>
      <c r="F61" s="49">
        <f t="shared" si="15"/>
        <v>2337.2293263016004</v>
      </c>
      <c r="G61" s="49">
        <f t="shared" si="15"/>
        <v>2218.8121513334395</v>
      </c>
      <c r="H61" s="49">
        <f t="shared" si="15"/>
        <v>3597.617117795136</v>
      </c>
      <c r="I61" s="49">
        <f t="shared" si="15"/>
        <v>2460.3888158159634</v>
      </c>
      <c r="J61" s="49">
        <f t="shared" si="15"/>
        <v>2758.7715411987738</v>
      </c>
      <c r="K61" s="49">
        <f t="shared" si="15"/>
        <v>2273.8697511921223</v>
      </c>
      <c r="L61" s="49">
        <f t="shared" si="15"/>
        <v>2533.1311905386897</v>
      </c>
      <c r="M61" s="49">
        <f t="shared" si="15"/>
        <v>3023.9817240627663</v>
      </c>
      <c r="N61" s="49">
        <f t="shared" si="15"/>
        <v>2789.3636955636143</v>
      </c>
      <c r="O61" s="49">
        <f t="shared" si="15"/>
        <v>2623.2019135048772</v>
      </c>
      <c r="P61" s="49">
        <f t="shared" si="15"/>
        <v>2081.0775910591165</v>
      </c>
      <c r="Q61" s="49">
        <f t="shared" si="15"/>
        <v>1988.221026999501</v>
      </c>
      <c r="R61" s="49">
        <f t="shared" si="15"/>
        <v>1997.474801713802</v>
      </c>
      <c r="S61" s="49">
        <f t="shared" si="15"/>
        <v>2050.5251026460428</v>
      </c>
      <c r="T61" s="49">
        <f t="shared" si="15"/>
        <v>2144.6284760416138</v>
      </c>
      <c r="U61" s="49">
        <f t="shared" si="15"/>
        <v>2256.3803615880274</v>
      </c>
      <c r="V61" s="49">
        <f t="shared" si="15"/>
        <v>2303.8935027843436</v>
      </c>
      <c r="W61" s="49">
        <f t="shared" si="15"/>
        <v>2353.8634068750548</v>
      </c>
      <c r="X61" s="49">
        <f t="shared" si="15"/>
        <v>2200.7191478013888</v>
      </c>
    </row>
    <row r="62" spans="1:24" ht="11.25" customHeight="1" x14ac:dyDescent="0.2">
      <c r="A62" s="50" t="s">
        <v>92</v>
      </c>
      <c r="B62" s="51" t="s">
        <v>93</v>
      </c>
      <c r="C62" s="52">
        <v>2403.9453872264394</v>
      </c>
      <c r="D62" s="52">
        <v>2201.1093520463887</v>
      </c>
      <c r="E62" s="52">
        <v>2292.1985790131589</v>
      </c>
      <c r="F62" s="52">
        <v>2337.2293263016004</v>
      </c>
      <c r="G62" s="52">
        <v>2218.8121513334395</v>
      </c>
      <c r="H62" s="52">
        <v>3595.7352177466996</v>
      </c>
      <c r="I62" s="52">
        <v>2458.6031267384997</v>
      </c>
      <c r="J62" s="52">
        <v>2757.4860020191682</v>
      </c>
      <c r="K62" s="52">
        <v>2272.9203582071827</v>
      </c>
      <c r="L62" s="52">
        <v>2532.3473884925274</v>
      </c>
      <c r="M62" s="52">
        <v>3023.0526246449922</v>
      </c>
      <c r="N62" s="52">
        <v>2788.368433702582</v>
      </c>
      <c r="O62" s="52">
        <v>2620.2332139267</v>
      </c>
      <c r="P62" s="52">
        <v>2079.8469743594146</v>
      </c>
      <c r="Q62" s="52">
        <v>1971.1164094605513</v>
      </c>
      <c r="R62" s="52">
        <v>1974.4797010777615</v>
      </c>
      <c r="S62" s="52">
        <v>2025.4515982206649</v>
      </c>
      <c r="T62" s="52">
        <v>2118.748166428667</v>
      </c>
      <c r="U62" s="52">
        <v>2229.9912043914587</v>
      </c>
      <c r="V62" s="52">
        <v>2267.9762396472238</v>
      </c>
      <c r="W62" s="52">
        <v>2328.9598231446762</v>
      </c>
      <c r="X62" s="52">
        <v>2164.8493726492034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1.8819000484361696</v>
      </c>
      <c r="I64" s="52">
        <v>1.7856890774637877</v>
      </c>
      <c r="J64" s="52">
        <v>1.2855391796055951</v>
      </c>
      <c r="K64" s="52">
        <v>0.94939298493950597</v>
      </c>
      <c r="L64" s="52">
        <v>0.78380204616210214</v>
      </c>
      <c r="M64" s="52">
        <v>0.36124921430845475</v>
      </c>
      <c r="N64" s="52">
        <v>0</v>
      </c>
      <c r="O64" s="52">
        <v>1.8522983394772901</v>
      </c>
      <c r="P64" s="52">
        <v>1.2306166997017487</v>
      </c>
      <c r="Q64" s="52">
        <v>17.104617538949658</v>
      </c>
      <c r="R64" s="52">
        <v>22.995100636040323</v>
      </c>
      <c r="S64" s="52">
        <v>24.747910309683395</v>
      </c>
      <c r="T64" s="52">
        <v>25.490518365663249</v>
      </c>
      <c r="U64" s="52">
        <v>25.881331042599903</v>
      </c>
      <c r="V64" s="52">
        <v>35.322240569687779</v>
      </c>
      <c r="W64" s="52">
        <v>24.246030631418591</v>
      </c>
      <c r="X64" s="52">
        <v>35.052713834402141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0.56785020346583204</v>
      </c>
      <c r="N65" s="52">
        <v>0.99526186103236236</v>
      </c>
      <c r="O65" s="52">
        <v>1.1164012386998414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3.0983741704336664E-2</v>
      </c>
      <c r="W65" s="52">
        <v>2.0622169713558812E-2</v>
      </c>
      <c r="X65" s="52">
        <v>0.1584227350029542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0.32559411569445634</v>
      </c>
      <c r="T69" s="52">
        <v>0.38979124728359221</v>
      </c>
      <c r="U69" s="52">
        <v>0.50782615396899622</v>
      </c>
      <c r="V69" s="52">
        <v>0.56403882572727682</v>
      </c>
      <c r="W69" s="52">
        <v>0.63693092924633521</v>
      </c>
      <c r="X69" s="52">
        <v>0.65863858278014076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68.516144767648996</v>
      </c>
      <c r="D2" s="21">
        <f t="shared" ref="D2:X2" si="0">SUM(D3,D17,D22,D25,D26,D51,D52)</f>
        <v>61.491948467417984</v>
      </c>
      <c r="E2" s="21">
        <f t="shared" si="0"/>
        <v>63.288605383597648</v>
      </c>
      <c r="F2" s="21">
        <f t="shared" si="0"/>
        <v>68.532013566179216</v>
      </c>
      <c r="G2" s="21">
        <f t="shared" si="0"/>
        <v>47.631196427938207</v>
      </c>
      <c r="H2" s="21">
        <f t="shared" si="0"/>
        <v>40.435384369280726</v>
      </c>
      <c r="I2" s="21">
        <f t="shared" si="0"/>
        <v>51.755954142207443</v>
      </c>
      <c r="J2" s="21">
        <f t="shared" si="0"/>
        <v>21.304589622623151</v>
      </c>
      <c r="K2" s="21">
        <f t="shared" si="0"/>
        <v>29.102258358568307</v>
      </c>
      <c r="L2" s="21">
        <f t="shared" si="0"/>
        <v>28.14282246966107</v>
      </c>
      <c r="M2" s="21">
        <f t="shared" si="0"/>
        <v>48.766609207261709</v>
      </c>
      <c r="N2" s="21">
        <f t="shared" si="0"/>
        <v>52.820516472526023</v>
      </c>
      <c r="O2" s="21">
        <f t="shared" si="0"/>
        <v>51.584314447999361</v>
      </c>
      <c r="P2" s="21">
        <f t="shared" si="0"/>
        <v>68.455606033643207</v>
      </c>
      <c r="Q2" s="21">
        <f t="shared" si="0"/>
        <v>62.663202638689782</v>
      </c>
      <c r="R2" s="21">
        <f t="shared" si="0"/>
        <v>69.681236848351432</v>
      </c>
      <c r="S2" s="21">
        <f t="shared" si="0"/>
        <v>67.870823763289536</v>
      </c>
      <c r="T2" s="21">
        <f t="shared" si="0"/>
        <v>64.703029717788823</v>
      </c>
      <c r="U2" s="21">
        <f t="shared" si="0"/>
        <v>75.634280237296281</v>
      </c>
      <c r="V2" s="21">
        <f t="shared" si="0"/>
        <v>74.693212643631156</v>
      </c>
      <c r="W2" s="21">
        <f t="shared" si="0"/>
        <v>63.440149434533318</v>
      </c>
      <c r="X2" s="21">
        <f t="shared" si="0"/>
        <v>65.748877210414193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0.5836580297962447</v>
      </c>
      <c r="D26" s="27">
        <f t="shared" si="11"/>
        <v>0.64373477817062918</v>
      </c>
      <c r="E26" s="27">
        <f t="shared" si="11"/>
        <v>0.47811176027686147</v>
      </c>
      <c r="F26" s="27">
        <f t="shared" si="11"/>
        <v>1.0768322685441918</v>
      </c>
      <c r="G26" s="27">
        <f t="shared" si="11"/>
        <v>0.6111335469371495</v>
      </c>
      <c r="H26" s="27">
        <f t="shared" si="11"/>
        <v>0.73176635939851142</v>
      </c>
      <c r="I26" s="27">
        <f t="shared" si="11"/>
        <v>0.69941283092409812</v>
      </c>
      <c r="J26" s="27">
        <f t="shared" si="11"/>
        <v>0.47952301782258233</v>
      </c>
      <c r="K26" s="27">
        <f t="shared" si="11"/>
        <v>0.54248033975152998</v>
      </c>
      <c r="L26" s="27">
        <f t="shared" si="11"/>
        <v>0.47453825861324778</v>
      </c>
      <c r="M26" s="27">
        <f t="shared" si="11"/>
        <v>0.90642631735302037</v>
      </c>
      <c r="N26" s="27">
        <f t="shared" si="11"/>
        <v>0.97904499643285092</v>
      </c>
      <c r="O26" s="27">
        <f t="shared" si="11"/>
        <v>0.76979901765419512</v>
      </c>
      <c r="P26" s="27">
        <f t="shared" si="11"/>
        <v>0.83106533063062815</v>
      </c>
      <c r="Q26" s="27">
        <f t="shared" si="11"/>
        <v>0.79872807522789557</v>
      </c>
      <c r="R26" s="27">
        <f t="shared" si="11"/>
        <v>0.87128155135177687</v>
      </c>
      <c r="S26" s="27">
        <f t="shared" si="11"/>
        <v>0.94049395892004295</v>
      </c>
      <c r="T26" s="27">
        <f t="shared" si="11"/>
        <v>0.79341301416017251</v>
      </c>
      <c r="U26" s="27">
        <f t="shared" si="11"/>
        <v>0.8698811247182141</v>
      </c>
      <c r="V26" s="27">
        <f t="shared" si="11"/>
        <v>0.86539025210635889</v>
      </c>
      <c r="W26" s="27">
        <f t="shared" si="11"/>
        <v>0.78095075001250491</v>
      </c>
      <c r="X26" s="27">
        <f t="shared" si="11"/>
        <v>0.93534786376086221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0.5836580297962447</v>
      </c>
      <c r="D33" s="19">
        <f t="shared" si="13"/>
        <v>0.64373477817062918</v>
      </c>
      <c r="E33" s="19">
        <f t="shared" si="13"/>
        <v>0.47811176027686147</v>
      </c>
      <c r="F33" s="19">
        <f t="shared" si="13"/>
        <v>1.0768322685441918</v>
      </c>
      <c r="G33" s="19">
        <f t="shared" si="13"/>
        <v>0.6111335469371495</v>
      </c>
      <c r="H33" s="19">
        <f t="shared" si="13"/>
        <v>0.73176635939851142</v>
      </c>
      <c r="I33" s="19">
        <f t="shared" si="13"/>
        <v>0.69941283092409812</v>
      </c>
      <c r="J33" s="19">
        <f t="shared" si="13"/>
        <v>0.47952301782258233</v>
      </c>
      <c r="K33" s="19">
        <f t="shared" si="13"/>
        <v>0.54248033975152998</v>
      </c>
      <c r="L33" s="19">
        <f t="shared" si="13"/>
        <v>0.47453825861324778</v>
      </c>
      <c r="M33" s="19">
        <f t="shared" si="13"/>
        <v>0.90642631735302037</v>
      </c>
      <c r="N33" s="19">
        <f t="shared" si="13"/>
        <v>0.97904499643285092</v>
      </c>
      <c r="O33" s="19">
        <f t="shared" si="13"/>
        <v>0.76979901765419512</v>
      </c>
      <c r="P33" s="19">
        <f t="shared" si="13"/>
        <v>0.83106533063062815</v>
      </c>
      <c r="Q33" s="19">
        <f t="shared" si="13"/>
        <v>0.79872807522789557</v>
      </c>
      <c r="R33" s="19">
        <f t="shared" si="13"/>
        <v>0.87128155135177687</v>
      </c>
      <c r="S33" s="19">
        <f t="shared" si="13"/>
        <v>0.94049395892004295</v>
      </c>
      <c r="T33" s="19">
        <f t="shared" si="13"/>
        <v>0.79341301416017251</v>
      </c>
      <c r="U33" s="19">
        <f t="shared" si="13"/>
        <v>0.8698811247182141</v>
      </c>
      <c r="V33" s="19">
        <f t="shared" si="13"/>
        <v>0.86539025210635889</v>
      </c>
      <c r="W33" s="19">
        <f t="shared" si="13"/>
        <v>0.78095075001250491</v>
      </c>
      <c r="X33" s="19">
        <f t="shared" si="13"/>
        <v>0.93534786376086221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0.5836580297962447</v>
      </c>
      <c r="D43" s="8">
        <v>0.64373477817062918</v>
      </c>
      <c r="E43" s="8">
        <v>0.47811176027686147</v>
      </c>
      <c r="F43" s="8">
        <v>1.0768322685441918</v>
      </c>
      <c r="G43" s="8">
        <v>0.6111335469371495</v>
      </c>
      <c r="H43" s="8">
        <v>0.73176635939851142</v>
      </c>
      <c r="I43" s="8">
        <v>0.69941283092409812</v>
      </c>
      <c r="J43" s="8">
        <v>0.47952301782258233</v>
      </c>
      <c r="K43" s="8">
        <v>0.54248033975152998</v>
      </c>
      <c r="L43" s="8">
        <v>0.47453825861324778</v>
      </c>
      <c r="M43" s="8">
        <v>0.90642631735302037</v>
      </c>
      <c r="N43" s="8">
        <v>0.97904499643285092</v>
      </c>
      <c r="O43" s="8">
        <v>0.76979901765419512</v>
      </c>
      <c r="P43" s="8">
        <v>0.83106533063062815</v>
      </c>
      <c r="Q43" s="8">
        <v>0.79872807522789557</v>
      </c>
      <c r="R43" s="8">
        <v>0.87128155135177687</v>
      </c>
      <c r="S43" s="8">
        <v>0.94049395892004295</v>
      </c>
      <c r="T43" s="8">
        <v>0.79341301416017251</v>
      </c>
      <c r="U43" s="8">
        <v>0.8698811247182141</v>
      </c>
      <c r="V43" s="8">
        <v>0.86539025210635889</v>
      </c>
      <c r="W43" s="8">
        <v>0.78095075001250491</v>
      </c>
      <c r="X43" s="8">
        <v>0.93534786376086221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67.932486737852756</v>
      </c>
      <c r="D51" s="27">
        <v>60.848213689247352</v>
      </c>
      <c r="E51" s="27">
        <v>62.810493623320788</v>
      </c>
      <c r="F51" s="27">
        <v>67.455181297635022</v>
      </c>
      <c r="G51" s="27">
        <v>47.02006288100106</v>
      </c>
      <c r="H51" s="27">
        <v>39.703618009882213</v>
      </c>
      <c r="I51" s="27">
        <v>51.056541311283347</v>
      </c>
      <c r="J51" s="27">
        <v>20.825066604800568</v>
      </c>
      <c r="K51" s="27">
        <v>28.559778018816775</v>
      </c>
      <c r="L51" s="27">
        <v>27.668284211047823</v>
      </c>
      <c r="M51" s="27">
        <v>47.860182889908685</v>
      </c>
      <c r="N51" s="27">
        <v>51.841471476093176</v>
      </c>
      <c r="O51" s="27">
        <v>50.814515430345168</v>
      </c>
      <c r="P51" s="27">
        <v>67.624540703012585</v>
      </c>
      <c r="Q51" s="27">
        <v>61.86447456346189</v>
      </c>
      <c r="R51" s="27">
        <v>68.809955296999661</v>
      </c>
      <c r="S51" s="27">
        <v>66.930329804369492</v>
      </c>
      <c r="T51" s="27">
        <v>63.909616703628657</v>
      </c>
      <c r="U51" s="27">
        <v>74.764399112578062</v>
      </c>
      <c r="V51" s="27">
        <v>73.827822391524791</v>
      </c>
      <c r="W51" s="27">
        <v>62.65919868452081</v>
      </c>
      <c r="X51" s="27">
        <v>64.813529346653326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4.0892651453515248E-2</v>
      </c>
      <c r="I61" s="49">
        <f t="shared" si="15"/>
        <v>3.7222057489272542E-2</v>
      </c>
      <c r="J61" s="49">
        <f t="shared" si="15"/>
        <v>1.6588432068991712E-2</v>
      </c>
      <c r="K61" s="49">
        <f t="shared" si="15"/>
        <v>1.6419234102463164E-2</v>
      </c>
      <c r="L61" s="49">
        <f t="shared" si="15"/>
        <v>1.5502788011607576E-2</v>
      </c>
      <c r="M61" s="49">
        <f t="shared" si="15"/>
        <v>1.0450894803266858E-2</v>
      </c>
      <c r="N61" s="49">
        <f t="shared" si="15"/>
        <v>0</v>
      </c>
      <c r="O61" s="49">
        <f t="shared" si="15"/>
        <v>5.9545329633976032E-2</v>
      </c>
      <c r="P61" s="49">
        <f t="shared" si="15"/>
        <v>4.4995701702174998E-2</v>
      </c>
      <c r="Q61" s="49">
        <f t="shared" si="15"/>
        <v>0.6102133153779844</v>
      </c>
      <c r="R61" s="49">
        <f t="shared" si="15"/>
        <v>0.9640631128749807</v>
      </c>
      <c r="S61" s="49">
        <f t="shared" si="15"/>
        <v>0.99791090473873412</v>
      </c>
      <c r="T61" s="49">
        <f t="shared" si="15"/>
        <v>1.0540275623415936</v>
      </c>
      <c r="U61" s="49">
        <f t="shared" si="15"/>
        <v>1.160571778604393</v>
      </c>
      <c r="V61" s="49">
        <f t="shared" si="15"/>
        <v>1.7171540843997677</v>
      </c>
      <c r="W61" s="49">
        <f t="shared" si="15"/>
        <v>1.0295463637118147</v>
      </c>
      <c r="X61" s="49">
        <f t="shared" si="15"/>
        <v>1.4973195143436056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4.0892651453515248E-2</v>
      </c>
      <c r="I64" s="52">
        <v>3.7222057489272542E-2</v>
      </c>
      <c r="J64" s="52">
        <v>1.6588432068991712E-2</v>
      </c>
      <c r="K64" s="52">
        <v>1.6419234102463164E-2</v>
      </c>
      <c r="L64" s="52">
        <v>1.5502788011607576E-2</v>
      </c>
      <c r="M64" s="52">
        <v>1.0450894803266858E-2</v>
      </c>
      <c r="N64" s="52">
        <v>0</v>
      </c>
      <c r="O64" s="52">
        <v>5.9545329633976032E-2</v>
      </c>
      <c r="P64" s="52">
        <v>4.4995701702174998E-2</v>
      </c>
      <c r="Q64" s="52">
        <v>0.6102133153779844</v>
      </c>
      <c r="R64" s="52">
        <v>0.9640631128749807</v>
      </c>
      <c r="S64" s="52">
        <v>0.9849524481521309</v>
      </c>
      <c r="T64" s="52">
        <v>1.0381525313106323</v>
      </c>
      <c r="U64" s="52">
        <v>1.1382380337885389</v>
      </c>
      <c r="V64" s="52">
        <v>1.6901648955043207</v>
      </c>
      <c r="W64" s="52">
        <v>1.0031929925287895</v>
      </c>
      <c r="X64" s="52">
        <v>1.4697038589246911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1.2958456586603238E-2</v>
      </c>
      <c r="T69" s="52">
        <v>1.5875031030961179E-2</v>
      </c>
      <c r="U69" s="52">
        <v>2.233374481585396E-2</v>
      </c>
      <c r="V69" s="52">
        <v>2.6989188895446936E-2</v>
      </c>
      <c r="W69" s="52">
        <v>2.6353371183025213E-2</v>
      </c>
      <c r="X69" s="52">
        <v>2.7615655418914375E-2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9107.0505374411405</v>
      </c>
      <c r="D2" s="21">
        <f t="shared" ref="D2:X2" si="0">SUM(D3,D17,D22,D25,D26,D51,D52)</f>
        <v>9367.9770988812888</v>
      </c>
      <c r="E2" s="21">
        <f t="shared" si="0"/>
        <v>9562.0917934810641</v>
      </c>
      <c r="F2" s="21">
        <f t="shared" si="0"/>
        <v>9185.2555359609905</v>
      </c>
      <c r="G2" s="21">
        <f t="shared" si="0"/>
        <v>9074.6876372410461</v>
      </c>
      <c r="H2" s="21">
        <f t="shared" si="0"/>
        <v>7244.4504841206726</v>
      </c>
      <c r="I2" s="21">
        <f t="shared" si="0"/>
        <v>7326.4735170006543</v>
      </c>
      <c r="J2" s="21">
        <f t="shared" si="0"/>
        <v>7869.066637680784</v>
      </c>
      <c r="K2" s="21">
        <f t="shared" si="0"/>
        <v>7339.1745448804868</v>
      </c>
      <c r="L2" s="21">
        <f t="shared" si="0"/>
        <v>7063.4023002004469</v>
      </c>
      <c r="M2" s="21">
        <f t="shared" si="0"/>
        <v>7794.8102048405799</v>
      </c>
      <c r="N2" s="21">
        <f t="shared" si="0"/>
        <v>8435.0419211196495</v>
      </c>
      <c r="O2" s="21">
        <f t="shared" si="0"/>
        <v>8151.9303344387054</v>
      </c>
      <c r="P2" s="21">
        <f t="shared" si="0"/>
        <v>7607.6062397985806</v>
      </c>
      <c r="Q2" s="21">
        <f t="shared" si="0"/>
        <v>7075.8872333985028</v>
      </c>
      <c r="R2" s="21">
        <f t="shared" si="0"/>
        <v>7785.6227667601406</v>
      </c>
      <c r="S2" s="21">
        <f t="shared" si="0"/>
        <v>7849.1557875605076</v>
      </c>
      <c r="T2" s="21">
        <f t="shared" si="0"/>
        <v>7593.8504221492358</v>
      </c>
      <c r="U2" s="21">
        <f t="shared" si="0"/>
        <v>7745.7973873969859</v>
      </c>
      <c r="V2" s="21">
        <f t="shared" si="0"/>
        <v>6511.3141988103644</v>
      </c>
      <c r="W2" s="21">
        <f t="shared" si="0"/>
        <v>6343.7419718104748</v>
      </c>
      <c r="X2" s="21">
        <f t="shared" si="0"/>
        <v>7258.115497319618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1552.7531044811387</v>
      </c>
      <c r="D3" s="24">
        <f t="shared" si="1"/>
        <v>1256.973366241288</v>
      </c>
      <c r="E3" s="24">
        <f t="shared" si="1"/>
        <v>1157.0714337610641</v>
      </c>
      <c r="F3" s="24">
        <f t="shared" si="1"/>
        <v>1213.9562008809896</v>
      </c>
      <c r="G3" s="24">
        <f t="shared" si="1"/>
        <v>1545.1520198410453</v>
      </c>
      <c r="H3" s="24">
        <f t="shared" si="1"/>
        <v>2001.7479621606722</v>
      </c>
      <c r="I3" s="24">
        <f t="shared" si="1"/>
        <v>2020.8882765606534</v>
      </c>
      <c r="J3" s="24">
        <f t="shared" si="1"/>
        <v>2263.224490560784</v>
      </c>
      <c r="K3" s="24">
        <f t="shared" si="1"/>
        <v>1671.7167144004852</v>
      </c>
      <c r="L3" s="24">
        <f t="shared" si="1"/>
        <v>1466.4973284004479</v>
      </c>
      <c r="M3" s="24">
        <f t="shared" si="1"/>
        <v>1460.4137085605787</v>
      </c>
      <c r="N3" s="24">
        <f t="shared" si="1"/>
        <v>1321.9546276790188</v>
      </c>
      <c r="O3" s="24">
        <f t="shared" si="1"/>
        <v>1561.4184909587063</v>
      </c>
      <c r="P3" s="24">
        <f t="shared" si="1"/>
        <v>833.90801471857844</v>
      </c>
      <c r="Q3" s="24">
        <f t="shared" si="1"/>
        <v>633.75467903850165</v>
      </c>
      <c r="R3" s="24">
        <f t="shared" si="1"/>
        <v>1119.9838895985431</v>
      </c>
      <c r="S3" s="24">
        <f t="shared" si="1"/>
        <v>976.40736839895249</v>
      </c>
      <c r="T3" s="24">
        <f t="shared" si="1"/>
        <v>1167.9181595998773</v>
      </c>
      <c r="U3" s="24">
        <f t="shared" si="1"/>
        <v>1473.0248743192951</v>
      </c>
      <c r="V3" s="24">
        <f t="shared" si="1"/>
        <v>756.80755919973001</v>
      </c>
      <c r="W3" s="24">
        <f t="shared" si="1"/>
        <v>857.47584599935306</v>
      </c>
      <c r="X3" s="24">
        <f t="shared" ref="X3" si="2">SUM(X4,X8,X11)</f>
        <v>1002.444062399617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1369.99727568</v>
      </c>
      <c r="D4" s="19">
        <f t="shared" si="3"/>
        <v>1050.24923784</v>
      </c>
      <c r="E4" s="19">
        <f t="shared" si="3"/>
        <v>986.29956216000016</v>
      </c>
      <c r="F4" s="19">
        <f t="shared" si="3"/>
        <v>1055.1682864800002</v>
      </c>
      <c r="G4" s="19">
        <f t="shared" si="3"/>
        <v>1377.37584864</v>
      </c>
      <c r="H4" s="19">
        <f t="shared" si="3"/>
        <v>1893.8919621600003</v>
      </c>
      <c r="I4" s="19">
        <f t="shared" si="3"/>
        <v>1916.0283621600001</v>
      </c>
      <c r="J4" s="19">
        <f t="shared" si="3"/>
        <v>2137.3923621600002</v>
      </c>
      <c r="K4" s="19">
        <f t="shared" si="3"/>
        <v>1593.8208</v>
      </c>
      <c r="L4" s="19">
        <f t="shared" si="3"/>
        <v>1394.5932</v>
      </c>
      <c r="M4" s="19">
        <f t="shared" si="3"/>
        <v>1367.5377513600001</v>
      </c>
      <c r="N4" s="19">
        <f t="shared" si="3"/>
        <v>1065.9844720800002</v>
      </c>
      <c r="O4" s="19">
        <f t="shared" si="3"/>
        <v>1073.6838525600001</v>
      </c>
      <c r="P4" s="19">
        <f t="shared" si="3"/>
        <v>535.83948792000001</v>
      </c>
      <c r="Q4" s="19">
        <f t="shared" si="3"/>
        <v>360.55904544000003</v>
      </c>
      <c r="R4" s="19">
        <f t="shared" si="3"/>
        <v>789.98681519999991</v>
      </c>
      <c r="S4" s="19">
        <f t="shared" si="3"/>
        <v>706.03196400000013</v>
      </c>
      <c r="T4" s="19">
        <f t="shared" si="3"/>
        <v>994.06228680000015</v>
      </c>
      <c r="U4" s="19">
        <f t="shared" si="3"/>
        <v>1247.1995131200001</v>
      </c>
      <c r="V4" s="19">
        <f t="shared" si="3"/>
        <v>570.20471640000017</v>
      </c>
      <c r="W4" s="19">
        <f t="shared" si="3"/>
        <v>720.90762479999989</v>
      </c>
      <c r="X4" s="19">
        <f t="shared" ref="X4" si="4">SUM(X5:X7)</f>
        <v>869.50757520000002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269.07407208000001</v>
      </c>
      <c r="O5" s="8">
        <v>434.18777688</v>
      </c>
      <c r="P5" s="8">
        <v>287.42003928000003</v>
      </c>
      <c r="Q5" s="8">
        <v>70.326321120000003</v>
      </c>
      <c r="R5" s="8">
        <v>140.65230167999999</v>
      </c>
      <c r="S5" s="8">
        <v>88.672288319999993</v>
      </c>
      <c r="T5" s="8">
        <v>105.29059463999999</v>
      </c>
      <c r="U5" s="8">
        <v>194.21047008000002</v>
      </c>
      <c r="V5" s="8">
        <v>83.299954319999998</v>
      </c>
      <c r="W5" s="8">
        <v>74.123905679999993</v>
      </c>
      <c r="X5" s="8">
        <v>94.888530000000003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1369.99727568</v>
      </c>
      <c r="D7" s="8">
        <v>1050.24923784</v>
      </c>
      <c r="E7" s="8">
        <v>986.29956216000016</v>
      </c>
      <c r="F7" s="8">
        <v>1055.1682864800002</v>
      </c>
      <c r="G7" s="8">
        <v>1377.37584864</v>
      </c>
      <c r="H7" s="8">
        <v>1893.8919621600003</v>
      </c>
      <c r="I7" s="8">
        <v>1916.0283621600001</v>
      </c>
      <c r="J7" s="8">
        <v>2137.3923621600002</v>
      </c>
      <c r="K7" s="8">
        <v>1593.8208</v>
      </c>
      <c r="L7" s="8">
        <v>1394.5932</v>
      </c>
      <c r="M7" s="8">
        <v>1367.5377513600001</v>
      </c>
      <c r="N7" s="8">
        <v>796.91040000000021</v>
      </c>
      <c r="O7" s="8">
        <v>639.4960756800001</v>
      </c>
      <c r="P7" s="8">
        <v>248.41944864000004</v>
      </c>
      <c r="Q7" s="8">
        <v>290.23272432000005</v>
      </c>
      <c r="R7" s="8">
        <v>649.33451351999997</v>
      </c>
      <c r="S7" s="8">
        <v>617.35967568000012</v>
      </c>
      <c r="T7" s="8">
        <v>888.77169216000016</v>
      </c>
      <c r="U7" s="8">
        <v>1052.9890430400001</v>
      </c>
      <c r="V7" s="8">
        <v>486.90476208000013</v>
      </c>
      <c r="W7" s="8">
        <v>646.78371911999989</v>
      </c>
      <c r="X7" s="8">
        <v>774.61904520000007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113.32212119813001</v>
      </c>
      <c r="O8" s="19">
        <f t="shared" si="5"/>
        <v>190.58712119685501</v>
      </c>
      <c r="P8" s="19">
        <f t="shared" si="5"/>
        <v>144.22812119762</v>
      </c>
      <c r="Q8" s="19">
        <f t="shared" si="5"/>
        <v>140.79391919767667</v>
      </c>
      <c r="R8" s="19">
        <f t="shared" si="5"/>
        <v>154.52999999745001</v>
      </c>
      <c r="S8" s="19">
        <f t="shared" si="5"/>
        <v>120.19016159801664</v>
      </c>
      <c r="T8" s="19">
        <f t="shared" si="5"/>
        <v>53.058693599124446</v>
      </c>
      <c r="U8" s="19">
        <f t="shared" si="5"/>
        <v>92.90670839846689</v>
      </c>
      <c r="V8" s="19">
        <f t="shared" si="5"/>
        <v>63.026060398959935</v>
      </c>
      <c r="W8" s="19">
        <f t="shared" si="5"/>
        <v>65.882865598912815</v>
      </c>
      <c r="X8" s="19">
        <f t="shared" si="5"/>
        <v>53.285216399120685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113.32212119813001</v>
      </c>
      <c r="O10" s="8">
        <v>190.58712119685501</v>
      </c>
      <c r="P10" s="8">
        <v>144.22812119762</v>
      </c>
      <c r="Q10" s="8">
        <v>140.79391919767667</v>
      </c>
      <c r="R10" s="8">
        <v>154.52999999745001</v>
      </c>
      <c r="S10" s="8">
        <v>120.19016159801664</v>
      </c>
      <c r="T10" s="8">
        <v>53.058693599124446</v>
      </c>
      <c r="U10" s="8">
        <v>92.90670839846689</v>
      </c>
      <c r="V10" s="8">
        <v>63.026060398959935</v>
      </c>
      <c r="W10" s="8">
        <v>65.882865598912815</v>
      </c>
      <c r="X10" s="8">
        <v>53.285216399120685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182.75582880113862</v>
      </c>
      <c r="D11" s="19">
        <f t="shared" si="6"/>
        <v>206.724128401288</v>
      </c>
      <c r="E11" s="19">
        <f t="shared" si="6"/>
        <v>170.77187160106402</v>
      </c>
      <c r="F11" s="19">
        <f t="shared" si="6"/>
        <v>158.78791440098931</v>
      </c>
      <c r="G11" s="19">
        <f t="shared" si="6"/>
        <v>167.77617120104532</v>
      </c>
      <c r="H11" s="19">
        <f t="shared" si="6"/>
        <v>107.856000000672</v>
      </c>
      <c r="I11" s="19">
        <f t="shared" si="6"/>
        <v>104.85991440065332</v>
      </c>
      <c r="J11" s="19">
        <f t="shared" si="6"/>
        <v>125.83212840078397</v>
      </c>
      <c r="K11" s="19">
        <f t="shared" si="6"/>
        <v>77.89591440048531</v>
      </c>
      <c r="L11" s="19">
        <f t="shared" si="6"/>
        <v>71.904128400447988</v>
      </c>
      <c r="M11" s="19">
        <f t="shared" si="6"/>
        <v>92.87595720057864</v>
      </c>
      <c r="N11" s="19">
        <f t="shared" si="6"/>
        <v>142.64803440088875</v>
      </c>
      <c r="O11" s="19">
        <f t="shared" si="6"/>
        <v>297.14751720185131</v>
      </c>
      <c r="P11" s="19">
        <f t="shared" si="6"/>
        <v>153.84040560095849</v>
      </c>
      <c r="Q11" s="19">
        <f t="shared" si="6"/>
        <v>132.40171440082494</v>
      </c>
      <c r="R11" s="19">
        <f t="shared" si="6"/>
        <v>175.46707440109321</v>
      </c>
      <c r="S11" s="19">
        <f t="shared" si="6"/>
        <v>150.1852428009357</v>
      </c>
      <c r="T11" s="19">
        <f t="shared" si="6"/>
        <v>120.79717920075259</v>
      </c>
      <c r="U11" s="19">
        <f t="shared" si="6"/>
        <v>132.91865280082814</v>
      </c>
      <c r="V11" s="19">
        <f t="shared" si="6"/>
        <v>123.57678240076993</v>
      </c>
      <c r="W11" s="19">
        <f t="shared" si="6"/>
        <v>70.685355600440374</v>
      </c>
      <c r="X11" s="19">
        <f t="shared" si="6"/>
        <v>79.651270800496278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17.119828800106667</v>
      </c>
      <c r="O12" s="8">
        <v>133.53612840083196</v>
      </c>
      <c r="P12" s="8">
        <v>34.240042800213331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182.75582880113862</v>
      </c>
      <c r="D13" s="8">
        <v>206.724128401288</v>
      </c>
      <c r="E13" s="8">
        <v>170.77187160106402</v>
      </c>
      <c r="F13" s="8">
        <v>158.78791440098931</v>
      </c>
      <c r="G13" s="8">
        <v>167.77617120104532</v>
      </c>
      <c r="H13" s="8">
        <v>107.856000000672</v>
      </c>
      <c r="I13" s="8">
        <v>104.85991440065332</v>
      </c>
      <c r="J13" s="8">
        <v>125.83212840078397</v>
      </c>
      <c r="K13" s="8">
        <v>77.89591440048531</v>
      </c>
      <c r="L13" s="8">
        <v>71.904128400447988</v>
      </c>
      <c r="M13" s="8">
        <v>92.87595720057864</v>
      </c>
      <c r="N13" s="8">
        <v>83.888085600522658</v>
      </c>
      <c r="O13" s="8">
        <v>74.899828800466636</v>
      </c>
      <c r="P13" s="8">
        <v>68.908042800429314</v>
      </c>
      <c r="Q13" s="8">
        <v>50.931914400317346</v>
      </c>
      <c r="R13" s="8">
        <v>104.85991440065332</v>
      </c>
      <c r="S13" s="8">
        <v>95.872042800597328</v>
      </c>
      <c r="T13" s="8">
        <v>56.848971600354183</v>
      </c>
      <c r="U13" s="8">
        <v>75.667147200471419</v>
      </c>
      <c r="V13" s="8">
        <v>65.771359200409776</v>
      </c>
      <c r="W13" s="8">
        <v>48.016720800299133</v>
      </c>
      <c r="X13" s="8">
        <v>46.384243200289006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41.640120000259436</v>
      </c>
      <c r="O16" s="8">
        <v>88.711560000552694</v>
      </c>
      <c r="P16" s="8">
        <v>50.692320000315853</v>
      </c>
      <c r="Q16" s="8">
        <v>81.46980000050759</v>
      </c>
      <c r="R16" s="8">
        <v>70.607160000439904</v>
      </c>
      <c r="S16" s="8">
        <v>54.313200000338377</v>
      </c>
      <c r="T16" s="8">
        <v>63.948207600398412</v>
      </c>
      <c r="U16" s="8">
        <v>57.251505600356715</v>
      </c>
      <c r="V16" s="8">
        <v>57.80542320036016</v>
      </c>
      <c r="W16" s="8">
        <v>22.668634800141234</v>
      </c>
      <c r="X16" s="8">
        <v>33.267027600207271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1759.8739788</v>
      </c>
      <c r="D26" s="27">
        <f t="shared" si="9"/>
        <v>2360.5615115999999</v>
      </c>
      <c r="E26" s="27">
        <f t="shared" si="9"/>
        <v>2501.8464945600003</v>
      </c>
      <c r="F26" s="27">
        <f t="shared" si="9"/>
        <v>2053.8024667199998</v>
      </c>
      <c r="G26" s="27">
        <f t="shared" si="9"/>
        <v>1895.7145924800004</v>
      </c>
      <c r="H26" s="27">
        <f t="shared" si="9"/>
        <v>1471.2925957200002</v>
      </c>
      <c r="I26" s="27">
        <f t="shared" si="9"/>
        <v>1488.3095923200001</v>
      </c>
      <c r="J26" s="27">
        <f t="shared" si="9"/>
        <v>1453.8428420400001</v>
      </c>
      <c r="K26" s="27">
        <f t="shared" si="9"/>
        <v>1187.5049715599998</v>
      </c>
      <c r="L26" s="27">
        <f t="shared" si="9"/>
        <v>924.61207356000011</v>
      </c>
      <c r="M26" s="27">
        <f t="shared" si="9"/>
        <v>1010.50571088</v>
      </c>
      <c r="N26" s="27">
        <f t="shared" si="9"/>
        <v>1255.9993066800002</v>
      </c>
      <c r="O26" s="27">
        <f t="shared" si="9"/>
        <v>1177.9342128000001</v>
      </c>
      <c r="P26" s="27">
        <f t="shared" si="9"/>
        <v>994.55125896000027</v>
      </c>
      <c r="Q26" s="27">
        <f t="shared" si="9"/>
        <v>777.01944312000023</v>
      </c>
      <c r="R26" s="27">
        <f t="shared" si="9"/>
        <v>911.76254748000019</v>
      </c>
      <c r="S26" s="27">
        <f t="shared" si="9"/>
        <v>857.56422132</v>
      </c>
      <c r="T26" s="27">
        <f t="shared" si="9"/>
        <v>746.33479272000022</v>
      </c>
      <c r="U26" s="27">
        <f t="shared" si="9"/>
        <v>787.12420140000029</v>
      </c>
      <c r="V26" s="27">
        <f t="shared" si="9"/>
        <v>725.27054508000026</v>
      </c>
      <c r="W26" s="27">
        <f t="shared" si="9"/>
        <v>736.4158927200001</v>
      </c>
      <c r="X26" s="27">
        <f t="shared" si="9"/>
        <v>801.89264952000008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1759.8739788</v>
      </c>
      <c r="D33" s="19">
        <f t="shared" si="11"/>
        <v>2360.5615115999999</v>
      </c>
      <c r="E33" s="19">
        <f t="shared" si="11"/>
        <v>2501.8464945600003</v>
      </c>
      <c r="F33" s="19">
        <f t="shared" si="11"/>
        <v>2053.8024667199998</v>
      </c>
      <c r="G33" s="19">
        <f t="shared" si="11"/>
        <v>1895.7145924800004</v>
      </c>
      <c r="H33" s="19">
        <f t="shared" si="11"/>
        <v>1471.2925957200002</v>
      </c>
      <c r="I33" s="19">
        <f t="shared" si="11"/>
        <v>1488.3095923200001</v>
      </c>
      <c r="J33" s="19">
        <f t="shared" si="11"/>
        <v>1453.8428420400001</v>
      </c>
      <c r="K33" s="19">
        <f t="shared" si="11"/>
        <v>1187.5049715599998</v>
      </c>
      <c r="L33" s="19">
        <f t="shared" si="11"/>
        <v>924.61207356000011</v>
      </c>
      <c r="M33" s="19">
        <f t="shared" si="11"/>
        <v>1010.50571088</v>
      </c>
      <c r="N33" s="19">
        <f t="shared" si="11"/>
        <v>1255.9993066800002</v>
      </c>
      <c r="O33" s="19">
        <f t="shared" si="11"/>
        <v>1177.9342128000001</v>
      </c>
      <c r="P33" s="19">
        <f t="shared" si="11"/>
        <v>994.55125896000027</v>
      </c>
      <c r="Q33" s="19">
        <f t="shared" si="11"/>
        <v>777.01944312000023</v>
      </c>
      <c r="R33" s="19">
        <f t="shared" si="11"/>
        <v>911.76254748000019</v>
      </c>
      <c r="S33" s="19">
        <f t="shared" si="11"/>
        <v>857.56422132</v>
      </c>
      <c r="T33" s="19">
        <f t="shared" si="11"/>
        <v>746.33479272000022</v>
      </c>
      <c r="U33" s="19">
        <f t="shared" si="11"/>
        <v>787.12420140000029</v>
      </c>
      <c r="V33" s="19">
        <f t="shared" si="11"/>
        <v>725.27054508000026</v>
      </c>
      <c r="W33" s="19">
        <f t="shared" si="11"/>
        <v>736.4158927200001</v>
      </c>
      <c r="X33" s="19">
        <f t="shared" si="11"/>
        <v>801.89264952000008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489.47937047999983</v>
      </c>
      <c r="D36" s="8">
        <v>432.77137523999994</v>
      </c>
      <c r="E36" s="8">
        <v>388.00200096000003</v>
      </c>
      <c r="F36" s="8">
        <v>365.72759999999994</v>
      </c>
      <c r="G36" s="8">
        <v>351.21457476000012</v>
      </c>
      <c r="H36" s="8">
        <v>281.55209903999997</v>
      </c>
      <c r="I36" s="8">
        <v>307.67549903999992</v>
      </c>
      <c r="J36" s="8">
        <v>319.28610096000006</v>
      </c>
      <c r="K36" s="8">
        <v>307.67549903999992</v>
      </c>
      <c r="L36" s="8">
        <v>238.01325048000004</v>
      </c>
      <c r="M36" s="8">
        <v>301.87042523999997</v>
      </c>
      <c r="N36" s="8">
        <v>258.33134952</v>
      </c>
      <c r="O36" s="8">
        <v>240.91590096000004</v>
      </c>
      <c r="P36" s="8">
        <v>293.16270096000011</v>
      </c>
      <c r="Q36" s="8">
        <v>272.84437476000011</v>
      </c>
      <c r="R36" s="8">
        <v>258.33134952</v>
      </c>
      <c r="S36" s="8">
        <v>342.50685048000003</v>
      </c>
      <c r="T36" s="8">
        <v>290.26005048000013</v>
      </c>
      <c r="U36" s="8">
        <v>379.46850840000025</v>
      </c>
      <c r="V36" s="8">
        <v>363.13547724000017</v>
      </c>
      <c r="W36" s="8">
        <v>372.65325408000001</v>
      </c>
      <c r="X36" s="8">
        <v>362.85402599999998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213.48215927999999</v>
      </c>
      <c r="D43" s="8">
        <v>280.39437035999998</v>
      </c>
      <c r="E43" s="8">
        <v>283.58081856000001</v>
      </c>
      <c r="F43" s="8">
        <v>195.71754383999999</v>
      </c>
      <c r="G43" s="8">
        <v>296.73288683999999</v>
      </c>
      <c r="H43" s="8">
        <v>205.18779059999997</v>
      </c>
      <c r="I43" s="8">
        <v>214.65803736000001</v>
      </c>
      <c r="J43" s="8">
        <v>233.59826412000001</v>
      </c>
      <c r="K43" s="8">
        <v>189.40413492000002</v>
      </c>
      <c r="L43" s="8">
        <v>123.11267436000001</v>
      </c>
      <c r="M43" s="8">
        <v>142.05316788000002</v>
      </c>
      <c r="N43" s="8">
        <v>282.47403131999999</v>
      </c>
      <c r="O43" s="8">
        <v>268.26559344000003</v>
      </c>
      <c r="P43" s="8">
        <v>255.55341240000001</v>
      </c>
      <c r="Q43" s="8">
        <v>247.18808555999999</v>
      </c>
      <c r="R43" s="8">
        <v>281.28721608000001</v>
      </c>
      <c r="S43" s="8">
        <v>263.97555912000001</v>
      </c>
      <c r="T43" s="8">
        <v>232.97324544</v>
      </c>
      <c r="U43" s="8">
        <v>271.38135023999996</v>
      </c>
      <c r="V43" s="8">
        <v>249.67562255999999</v>
      </c>
      <c r="W43" s="8">
        <v>240.43905756000001</v>
      </c>
      <c r="X43" s="8">
        <v>259.54040736000002</v>
      </c>
    </row>
    <row r="44" spans="1:24" ht="11.25" customHeight="1" x14ac:dyDescent="0.2">
      <c r="A44" s="28" t="s">
        <v>74</v>
      </c>
      <c r="B44" s="7" t="s">
        <v>75</v>
      </c>
      <c r="C44" s="8">
        <v>1056.9124490400002</v>
      </c>
      <c r="D44" s="8">
        <v>1619.7652490400001</v>
      </c>
      <c r="E44" s="8">
        <v>1776.11321808</v>
      </c>
      <c r="F44" s="8">
        <v>1486.1172448799998</v>
      </c>
      <c r="G44" s="8">
        <v>1241.5270528800004</v>
      </c>
      <c r="H44" s="8">
        <v>984.55270608000023</v>
      </c>
      <c r="I44" s="8">
        <v>965.97605592000014</v>
      </c>
      <c r="J44" s="8">
        <v>900.9584769600001</v>
      </c>
      <c r="K44" s="8">
        <v>690.42533760000003</v>
      </c>
      <c r="L44" s="8">
        <v>563.48614872000007</v>
      </c>
      <c r="M44" s="8">
        <v>566.58211776000007</v>
      </c>
      <c r="N44" s="8">
        <v>715.19392584000036</v>
      </c>
      <c r="O44" s="8">
        <v>668.75271840000005</v>
      </c>
      <c r="P44" s="8">
        <v>445.83514560000015</v>
      </c>
      <c r="Q44" s="8">
        <v>256.97434680000003</v>
      </c>
      <c r="R44" s="8">
        <v>371.52938088000013</v>
      </c>
      <c r="S44" s="8">
        <v>250.78240872000003</v>
      </c>
      <c r="T44" s="8">
        <v>222.91757280000002</v>
      </c>
      <c r="U44" s="8">
        <v>136.20870575999999</v>
      </c>
      <c r="V44" s="8">
        <v>112.39696728000004</v>
      </c>
      <c r="W44" s="8">
        <v>123.22073808</v>
      </c>
      <c r="X44" s="8">
        <v>179.49821616000003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15.843789000000001</v>
      </c>
      <c r="E48" s="8">
        <v>15.843789000000001</v>
      </c>
      <c r="F48" s="8">
        <v>6.2400779999999987</v>
      </c>
      <c r="G48" s="8">
        <v>6.2400779999999987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1.2636E-2</v>
      </c>
      <c r="R48" s="8">
        <v>0.61460099999999984</v>
      </c>
      <c r="S48" s="8">
        <v>0.29940299999999997</v>
      </c>
      <c r="T48" s="8">
        <v>0.18392400000000003</v>
      </c>
      <c r="U48" s="8">
        <v>6.5637000000000015E-2</v>
      </c>
      <c r="V48" s="8">
        <v>6.2478000000000006E-2</v>
      </c>
      <c r="W48" s="8">
        <v>0.10284299999999999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11.78672796</v>
      </c>
      <c r="E50" s="8">
        <v>38.306667959999992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5794.4234541600017</v>
      </c>
      <c r="D51" s="27">
        <v>5750.4422210400016</v>
      </c>
      <c r="E51" s="27">
        <v>5903.1738651599999</v>
      </c>
      <c r="F51" s="27">
        <v>5917.4968683600009</v>
      </c>
      <c r="G51" s="27">
        <v>5633.8210249200001</v>
      </c>
      <c r="H51" s="27">
        <v>3771.4099262400009</v>
      </c>
      <c r="I51" s="27">
        <v>3817.2756481200008</v>
      </c>
      <c r="J51" s="27">
        <v>4151.9993050800003</v>
      </c>
      <c r="K51" s="27">
        <v>4479.9528589200017</v>
      </c>
      <c r="L51" s="27">
        <v>4672.292898239999</v>
      </c>
      <c r="M51" s="27">
        <v>5323.8907854000008</v>
      </c>
      <c r="N51" s="27">
        <v>5857.0855833600008</v>
      </c>
      <c r="O51" s="27">
        <v>5408.9256394799986</v>
      </c>
      <c r="P51" s="27">
        <v>5779.0908529200015</v>
      </c>
      <c r="Q51" s="27">
        <v>5665.1131112400008</v>
      </c>
      <c r="R51" s="27">
        <v>5753.415678119999</v>
      </c>
      <c r="S51" s="27">
        <v>6012.3764645999991</v>
      </c>
      <c r="T51" s="27">
        <v>5679.0404748000001</v>
      </c>
      <c r="U51" s="27">
        <v>5485.1665492800003</v>
      </c>
      <c r="V51" s="27">
        <v>5027.6067811199991</v>
      </c>
      <c r="W51" s="27">
        <v>4745.3729320800003</v>
      </c>
      <c r="X51" s="27">
        <v>5453.7025950000007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2.4034006297224001E-3</v>
      </c>
      <c r="O52" s="27">
        <f t="shared" si="12"/>
        <v>3.6519912000000003</v>
      </c>
      <c r="P52" s="27">
        <f t="shared" si="12"/>
        <v>5.6113200000000002E-2</v>
      </c>
      <c r="Q52" s="27">
        <f t="shared" si="12"/>
        <v>0</v>
      </c>
      <c r="R52" s="27">
        <f t="shared" si="12"/>
        <v>0.46065156159910803</v>
      </c>
      <c r="S52" s="27">
        <f t="shared" si="12"/>
        <v>2.8077332415555456</v>
      </c>
      <c r="T52" s="27">
        <f t="shared" si="12"/>
        <v>0.55699502935845113</v>
      </c>
      <c r="U52" s="27">
        <f t="shared" si="12"/>
        <v>0.48176239769032331</v>
      </c>
      <c r="V52" s="27">
        <f t="shared" si="12"/>
        <v>1.6293134106357769</v>
      </c>
      <c r="W52" s="27">
        <f t="shared" si="12"/>
        <v>4.4773010111212423</v>
      </c>
      <c r="X52" s="27">
        <f t="shared" si="12"/>
        <v>7.6190399999999991E-2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3.6519912000000003</v>
      </c>
      <c r="P53" s="8">
        <v>5.6113200000000002E-2</v>
      </c>
      <c r="Q53" s="8">
        <v>0</v>
      </c>
      <c r="R53" s="8">
        <v>0.46023120000000001</v>
      </c>
      <c r="S53" s="8">
        <v>2.5688520000000001</v>
      </c>
      <c r="T53" s="8">
        <v>0.30939479999999997</v>
      </c>
      <c r="U53" s="8">
        <v>0.4813380000000001</v>
      </c>
      <c r="V53" s="8">
        <v>1.5377076000000001</v>
      </c>
      <c r="W53" s="8">
        <v>4.1111928000000004</v>
      </c>
      <c r="X53" s="8">
        <v>7.6190399999999991E-2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2.4034006297224001E-3</v>
      </c>
      <c r="O54" s="45">
        <v>0</v>
      </c>
      <c r="P54" s="45">
        <v>0</v>
      </c>
      <c r="Q54" s="45">
        <v>0</v>
      </c>
      <c r="R54" s="45">
        <v>4.2036159910800009E-4</v>
      </c>
      <c r="S54" s="45">
        <v>0.23888124155554558</v>
      </c>
      <c r="T54" s="45">
        <v>0.24760022935845113</v>
      </c>
      <c r="U54" s="45">
        <v>4.2439769032319999E-4</v>
      </c>
      <c r="V54" s="45">
        <v>9.1605810635776816E-2</v>
      </c>
      <c r="W54" s="45">
        <v>0.36610821112124159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323.65488959999999</v>
      </c>
      <c r="D61" s="49">
        <f t="shared" si="13"/>
        <v>321.84866447999997</v>
      </c>
      <c r="E61" s="49">
        <f t="shared" si="13"/>
        <v>325.77986448000001</v>
      </c>
      <c r="F61" s="49">
        <f t="shared" si="13"/>
        <v>383.41668960000004</v>
      </c>
      <c r="G61" s="49">
        <f t="shared" si="13"/>
        <v>411.27922079999996</v>
      </c>
      <c r="H61" s="49">
        <f t="shared" si="13"/>
        <v>50.192911440000017</v>
      </c>
      <c r="I61" s="49">
        <f t="shared" si="13"/>
        <v>49.498379280000009</v>
      </c>
      <c r="J61" s="49">
        <f t="shared" si="13"/>
        <v>65.420444880000019</v>
      </c>
      <c r="K61" s="49">
        <f t="shared" si="13"/>
        <v>158.78813328000001</v>
      </c>
      <c r="L61" s="49">
        <f t="shared" si="13"/>
        <v>253.02893112000001</v>
      </c>
      <c r="M61" s="49">
        <f t="shared" si="13"/>
        <v>317.87139888000002</v>
      </c>
      <c r="N61" s="49">
        <f t="shared" si="13"/>
        <v>263.98947743999997</v>
      </c>
      <c r="O61" s="49">
        <f t="shared" si="13"/>
        <v>720.88253496000016</v>
      </c>
      <c r="P61" s="49">
        <f t="shared" si="13"/>
        <v>576.90482975999998</v>
      </c>
      <c r="Q61" s="49">
        <f t="shared" si="13"/>
        <v>461.45169432</v>
      </c>
      <c r="R61" s="49">
        <f t="shared" si="13"/>
        <v>752.56632431999992</v>
      </c>
      <c r="S61" s="49">
        <f t="shared" si="13"/>
        <v>783.26031959999989</v>
      </c>
      <c r="T61" s="49">
        <f t="shared" si="13"/>
        <v>700.38059183999974</v>
      </c>
      <c r="U61" s="49">
        <f t="shared" si="13"/>
        <v>857.54407823999986</v>
      </c>
      <c r="V61" s="49">
        <f t="shared" si="13"/>
        <v>817.12887767999996</v>
      </c>
      <c r="W61" s="49">
        <f t="shared" si="13"/>
        <v>919.63805184000034</v>
      </c>
      <c r="X61" s="49">
        <f t="shared" si="13"/>
        <v>774.05529240000021</v>
      </c>
    </row>
    <row r="62" spans="1:24" ht="11.25" customHeight="1" x14ac:dyDescent="0.2">
      <c r="A62" s="50" t="s">
        <v>92</v>
      </c>
      <c r="B62" s="51" t="s">
        <v>93</v>
      </c>
      <c r="C62" s="52">
        <v>283.36008959999998</v>
      </c>
      <c r="D62" s="52">
        <v>281.00782079999999</v>
      </c>
      <c r="E62" s="52">
        <v>281.00782079999999</v>
      </c>
      <c r="F62" s="52">
        <v>334.7680896</v>
      </c>
      <c r="G62" s="52">
        <v>361.64782079999998</v>
      </c>
      <c r="H62" s="52">
        <v>7.1680895999999983</v>
      </c>
      <c r="I62" s="52">
        <v>5.6000448000000018</v>
      </c>
      <c r="J62" s="52">
        <v>20.047910399999999</v>
      </c>
      <c r="K62" s="52">
        <v>114.01608960000002</v>
      </c>
      <c r="L62" s="52">
        <v>207.9838656</v>
      </c>
      <c r="M62" s="52">
        <v>272.60795519999999</v>
      </c>
      <c r="N62" s="52">
        <v>217.90500479999997</v>
      </c>
      <c r="O62" s="52">
        <v>674.47255680000012</v>
      </c>
      <c r="P62" s="52">
        <v>530.60394239999994</v>
      </c>
      <c r="Q62" s="52">
        <v>421.05329280000001</v>
      </c>
      <c r="R62" s="52">
        <v>726.74219519999986</v>
      </c>
      <c r="S62" s="52">
        <v>708.77640959999985</v>
      </c>
      <c r="T62" s="52">
        <v>635.35288319999972</v>
      </c>
      <c r="U62" s="52">
        <v>795.23619839999992</v>
      </c>
      <c r="V62" s="52">
        <v>714.78691199999992</v>
      </c>
      <c r="W62" s="52">
        <v>802.0660032000003</v>
      </c>
      <c r="X62" s="52">
        <v>722.18603520000022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40.294800000000002</v>
      </c>
      <c r="D64" s="52">
        <v>40.840843679999992</v>
      </c>
      <c r="E64" s="52">
        <v>44.77204368000001</v>
      </c>
      <c r="F64" s="52">
        <v>48.648600000000016</v>
      </c>
      <c r="G64" s="52">
        <v>49.631399999999999</v>
      </c>
      <c r="H64" s="52">
        <v>43.024821840000016</v>
      </c>
      <c r="I64" s="52">
        <v>43.89833448000001</v>
      </c>
      <c r="J64" s="52">
        <v>45.372534480000013</v>
      </c>
      <c r="K64" s="52">
        <v>44.77204368000001</v>
      </c>
      <c r="L64" s="52">
        <v>45.045065520000009</v>
      </c>
      <c r="M64" s="52">
        <v>45.263443679999995</v>
      </c>
      <c r="N64" s="52">
        <v>46.082312639999991</v>
      </c>
      <c r="O64" s="52">
        <v>46.409978160000009</v>
      </c>
      <c r="P64" s="52">
        <v>46.300887360000011</v>
      </c>
      <c r="Q64" s="52">
        <v>37.888709039999988</v>
      </c>
      <c r="R64" s="52">
        <v>24.242531039999999</v>
      </c>
      <c r="S64" s="52">
        <v>62.630502480000011</v>
      </c>
      <c r="T64" s="52">
        <v>59.448392640000016</v>
      </c>
      <c r="U64" s="52">
        <v>48.5837352</v>
      </c>
      <c r="V64" s="52">
        <v>37.672099920000008</v>
      </c>
      <c r="W64" s="52">
        <v>37.565367839999993</v>
      </c>
      <c r="X64" s="52">
        <v>43.287425999999989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2.1599999999999996E-3</v>
      </c>
      <c r="O65" s="52">
        <v>0</v>
      </c>
      <c r="P65" s="52">
        <v>0</v>
      </c>
      <c r="Q65" s="52">
        <v>0</v>
      </c>
      <c r="R65" s="52">
        <v>3.5999999999999997E-4</v>
      </c>
      <c r="S65" s="52">
        <v>0.20303999999999997</v>
      </c>
      <c r="T65" s="52">
        <v>0.21023999999999998</v>
      </c>
      <c r="U65" s="52">
        <v>3.5999999999999997E-4</v>
      </c>
      <c r="V65" s="52">
        <v>7.7039999999999997E-2</v>
      </c>
      <c r="W65" s="52">
        <v>0.30527999999999994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1.0906315200000001</v>
      </c>
      <c r="T69" s="52">
        <v>1.3572360000000001</v>
      </c>
      <c r="U69" s="52">
        <v>2.3527972799999999</v>
      </c>
      <c r="V69" s="52">
        <v>2.3408179199999997</v>
      </c>
      <c r="W69" s="52">
        <v>1.8613886399999999</v>
      </c>
      <c r="X69" s="52">
        <v>2.4789628800000001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2.5096924799999991</v>
      </c>
      <c r="R72" s="55">
        <v>1.5812380799999999</v>
      </c>
      <c r="S72" s="55">
        <v>10.559735999999999</v>
      </c>
      <c r="T72" s="55">
        <v>4.0118400000000012</v>
      </c>
      <c r="U72" s="55">
        <v>11.370987359999996</v>
      </c>
      <c r="V72" s="55">
        <v>62.252007839999983</v>
      </c>
      <c r="W72" s="55">
        <v>77.840012160000015</v>
      </c>
      <c r="X72" s="55">
        <v>6.1028683199999998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2025.4317433204296</v>
      </c>
      <c r="D2" s="21">
        <f t="shared" ref="D2:X2" si="0">SUM(D3,D17,D22,D25,D26,D51,D52)</f>
        <v>2044.0448168405226</v>
      </c>
      <c r="E2" s="21">
        <f t="shared" si="0"/>
        <v>1811.1182943603546</v>
      </c>
      <c r="F2" s="21">
        <f t="shared" si="0"/>
        <v>1890.98357652</v>
      </c>
      <c r="G2" s="21">
        <f t="shared" si="0"/>
        <v>1985.7400120803545</v>
      </c>
      <c r="H2" s="21">
        <f t="shared" si="0"/>
        <v>1662.5569539601865</v>
      </c>
      <c r="I2" s="21">
        <f t="shared" si="0"/>
        <v>1516.6286791202429</v>
      </c>
      <c r="J2" s="21">
        <f t="shared" si="0"/>
        <v>1532.6044678802241</v>
      </c>
      <c r="K2" s="21">
        <f t="shared" si="0"/>
        <v>1025.7104088002241</v>
      </c>
      <c r="L2" s="21">
        <f t="shared" si="0"/>
        <v>1126.0459522801118</v>
      </c>
      <c r="M2" s="21">
        <f t="shared" si="0"/>
        <v>1152.2566990801311</v>
      </c>
      <c r="N2" s="21">
        <f t="shared" si="0"/>
        <v>945.40797612011204</v>
      </c>
      <c r="O2" s="21">
        <f t="shared" si="0"/>
        <v>983.37102156013077</v>
      </c>
      <c r="P2" s="21">
        <f t="shared" si="0"/>
        <v>1065.6477900002242</v>
      </c>
      <c r="Q2" s="21">
        <f t="shared" si="0"/>
        <v>863.89320384026132</v>
      </c>
      <c r="R2" s="21">
        <f t="shared" si="0"/>
        <v>888.77865636016793</v>
      </c>
      <c r="S2" s="21">
        <f t="shared" si="0"/>
        <v>967.64598144016782</v>
      </c>
      <c r="T2" s="21">
        <f t="shared" si="0"/>
        <v>983.89308348013924</v>
      </c>
      <c r="U2" s="21">
        <f t="shared" si="0"/>
        <v>945.78848288773884</v>
      </c>
      <c r="V2" s="21">
        <f t="shared" si="0"/>
        <v>929.19941428923664</v>
      </c>
      <c r="W2" s="21">
        <f t="shared" si="0"/>
        <v>633.0424525020328</v>
      </c>
      <c r="X2" s="21">
        <f t="shared" si="0"/>
        <v>932.01494431916558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110.72131848042932</v>
      </c>
      <c r="D3" s="24">
        <f t="shared" si="1"/>
        <v>98.645572080522655</v>
      </c>
      <c r="E3" s="24">
        <f t="shared" si="1"/>
        <v>56.924085600354644</v>
      </c>
      <c r="F3" s="24">
        <f t="shared" si="1"/>
        <v>0</v>
      </c>
      <c r="G3" s="24">
        <f t="shared" si="1"/>
        <v>56.924085600354644</v>
      </c>
      <c r="H3" s="24">
        <f t="shared" si="1"/>
        <v>29.960085600186662</v>
      </c>
      <c r="I3" s="24">
        <f t="shared" si="1"/>
        <v>38.947957200242662</v>
      </c>
      <c r="J3" s="24">
        <f t="shared" si="1"/>
        <v>35.951871600223996</v>
      </c>
      <c r="K3" s="24">
        <f t="shared" si="1"/>
        <v>35.951871600223996</v>
      </c>
      <c r="L3" s="24">
        <f t="shared" si="1"/>
        <v>17.976128400112</v>
      </c>
      <c r="M3" s="24">
        <f t="shared" si="1"/>
        <v>20.971828800130663</v>
      </c>
      <c r="N3" s="24">
        <f t="shared" si="1"/>
        <v>17.976128400112</v>
      </c>
      <c r="O3" s="24">
        <f t="shared" si="1"/>
        <v>20.971828800130663</v>
      </c>
      <c r="P3" s="24">
        <f t="shared" si="1"/>
        <v>35.951871600223996</v>
      </c>
      <c r="Q3" s="24">
        <f t="shared" si="1"/>
        <v>41.944042800261329</v>
      </c>
      <c r="R3" s="24">
        <f t="shared" si="1"/>
        <v>26.964000000168003</v>
      </c>
      <c r="S3" s="24">
        <f t="shared" si="1"/>
        <v>26.964000000168003</v>
      </c>
      <c r="T3" s="24">
        <f t="shared" si="1"/>
        <v>22.338133200139175</v>
      </c>
      <c r="U3" s="24">
        <f t="shared" si="1"/>
        <v>28.467820800177364</v>
      </c>
      <c r="V3" s="24">
        <f t="shared" si="1"/>
        <v>26.5475988001654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41.813275680000004</v>
      </c>
      <c r="D4" s="19">
        <f t="shared" si="3"/>
        <v>14.757486479999999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41.813275680000004</v>
      </c>
      <c r="D7" s="8">
        <v>14.757486479999999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68.908042800429314</v>
      </c>
      <c r="D11" s="19">
        <f t="shared" si="6"/>
        <v>83.888085600522658</v>
      </c>
      <c r="E11" s="19">
        <f t="shared" si="6"/>
        <v>56.924085600354644</v>
      </c>
      <c r="F11" s="19">
        <f t="shared" si="6"/>
        <v>0</v>
      </c>
      <c r="G11" s="19">
        <f t="shared" si="6"/>
        <v>56.924085600354644</v>
      </c>
      <c r="H11" s="19">
        <f t="shared" si="6"/>
        <v>29.960085600186662</v>
      </c>
      <c r="I11" s="19">
        <f t="shared" si="6"/>
        <v>38.947957200242662</v>
      </c>
      <c r="J11" s="19">
        <f t="shared" si="6"/>
        <v>35.951871600223996</v>
      </c>
      <c r="K11" s="19">
        <f t="shared" si="6"/>
        <v>35.951871600223996</v>
      </c>
      <c r="L11" s="19">
        <f t="shared" si="6"/>
        <v>17.976128400112</v>
      </c>
      <c r="M11" s="19">
        <f t="shared" si="6"/>
        <v>20.971828800130663</v>
      </c>
      <c r="N11" s="19">
        <f t="shared" si="6"/>
        <v>17.976128400112</v>
      </c>
      <c r="O11" s="19">
        <f t="shared" si="6"/>
        <v>20.971828800130663</v>
      </c>
      <c r="P11" s="19">
        <f t="shared" si="6"/>
        <v>35.951871600223996</v>
      </c>
      <c r="Q11" s="19">
        <f t="shared" si="6"/>
        <v>41.944042800261329</v>
      </c>
      <c r="R11" s="19">
        <f t="shared" si="6"/>
        <v>26.964000000168003</v>
      </c>
      <c r="S11" s="19">
        <f t="shared" si="6"/>
        <v>26.964000000168003</v>
      </c>
      <c r="T11" s="19">
        <f t="shared" si="6"/>
        <v>22.338133200139175</v>
      </c>
      <c r="U11" s="19">
        <f t="shared" si="6"/>
        <v>28.467820800177364</v>
      </c>
      <c r="V11" s="19">
        <f t="shared" si="6"/>
        <v>26.5475988001654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68.908042800429314</v>
      </c>
      <c r="D13" s="8">
        <v>83.888085600522658</v>
      </c>
      <c r="E13" s="8">
        <v>56.924085600354644</v>
      </c>
      <c r="F13" s="8">
        <v>0</v>
      </c>
      <c r="G13" s="8">
        <v>56.924085600354644</v>
      </c>
      <c r="H13" s="8">
        <v>29.960085600186662</v>
      </c>
      <c r="I13" s="8">
        <v>38.947957200242662</v>
      </c>
      <c r="J13" s="8">
        <v>35.951871600223996</v>
      </c>
      <c r="K13" s="8">
        <v>35.951871600223996</v>
      </c>
      <c r="L13" s="8">
        <v>17.976128400112</v>
      </c>
      <c r="M13" s="8">
        <v>20.971828800130663</v>
      </c>
      <c r="N13" s="8">
        <v>17.976128400112</v>
      </c>
      <c r="O13" s="8">
        <v>20.971828800130663</v>
      </c>
      <c r="P13" s="8">
        <v>35.951871600223996</v>
      </c>
      <c r="Q13" s="8">
        <v>41.944042800261329</v>
      </c>
      <c r="R13" s="8">
        <v>26.964000000168003</v>
      </c>
      <c r="S13" s="8">
        <v>26.964000000168003</v>
      </c>
      <c r="T13" s="8">
        <v>22.338133200139175</v>
      </c>
      <c r="U13" s="8">
        <v>28.467820800177364</v>
      </c>
      <c r="V13" s="8">
        <v>26.5475988001654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317.62770948000002</v>
      </c>
      <c r="D26" s="27">
        <f t="shared" si="9"/>
        <v>362.28953591999999</v>
      </c>
      <c r="E26" s="27">
        <f t="shared" si="9"/>
        <v>271.96331795999998</v>
      </c>
      <c r="F26" s="27">
        <f t="shared" si="9"/>
        <v>243.85719276</v>
      </c>
      <c r="G26" s="27">
        <f t="shared" si="9"/>
        <v>221.48264124000002</v>
      </c>
      <c r="H26" s="27">
        <f t="shared" si="9"/>
        <v>212.58137124000001</v>
      </c>
      <c r="I26" s="27">
        <f t="shared" si="9"/>
        <v>202.66361856000003</v>
      </c>
      <c r="J26" s="27">
        <f t="shared" si="9"/>
        <v>134.29587132</v>
      </c>
      <c r="K26" s="27">
        <f t="shared" si="9"/>
        <v>106.18838423999999</v>
      </c>
      <c r="L26" s="27">
        <f t="shared" si="9"/>
        <v>99.947101680000003</v>
      </c>
      <c r="M26" s="27">
        <f t="shared" si="9"/>
        <v>71.88894719999999</v>
      </c>
      <c r="N26" s="27">
        <f t="shared" si="9"/>
        <v>62.877238560000002</v>
      </c>
      <c r="O26" s="27">
        <f t="shared" si="9"/>
        <v>66.76071804</v>
      </c>
      <c r="P26" s="27">
        <f t="shared" si="9"/>
        <v>80.294479920000001</v>
      </c>
      <c r="Q26" s="27">
        <f t="shared" si="9"/>
        <v>71.549024399999993</v>
      </c>
      <c r="R26" s="27">
        <f t="shared" si="9"/>
        <v>60.202655280000002</v>
      </c>
      <c r="S26" s="27">
        <f t="shared" si="9"/>
        <v>65.226581280000005</v>
      </c>
      <c r="T26" s="27">
        <f t="shared" si="9"/>
        <v>70.234768439999982</v>
      </c>
      <c r="U26" s="27">
        <f t="shared" si="9"/>
        <v>67.536713159999991</v>
      </c>
      <c r="V26" s="27">
        <f t="shared" si="9"/>
        <v>65.252168999999981</v>
      </c>
      <c r="W26" s="27">
        <f t="shared" si="9"/>
        <v>52.103883960000005</v>
      </c>
      <c r="X26" s="27">
        <f t="shared" si="9"/>
        <v>56.29755131999999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317.62770948000002</v>
      </c>
      <c r="D33" s="19">
        <f t="shared" si="11"/>
        <v>362.28953591999999</v>
      </c>
      <c r="E33" s="19">
        <f t="shared" si="11"/>
        <v>271.96331795999998</v>
      </c>
      <c r="F33" s="19">
        <f t="shared" si="11"/>
        <v>243.85719276</v>
      </c>
      <c r="G33" s="19">
        <f t="shared" si="11"/>
        <v>221.48264124000002</v>
      </c>
      <c r="H33" s="19">
        <f t="shared" si="11"/>
        <v>212.58137124000001</v>
      </c>
      <c r="I33" s="19">
        <f t="shared" si="11"/>
        <v>202.66361856000003</v>
      </c>
      <c r="J33" s="19">
        <f t="shared" si="11"/>
        <v>134.29587132</v>
      </c>
      <c r="K33" s="19">
        <f t="shared" si="11"/>
        <v>106.18838423999999</v>
      </c>
      <c r="L33" s="19">
        <f t="shared" si="11"/>
        <v>99.947101680000003</v>
      </c>
      <c r="M33" s="19">
        <f t="shared" si="11"/>
        <v>71.88894719999999</v>
      </c>
      <c r="N33" s="19">
        <f t="shared" si="11"/>
        <v>62.877238560000002</v>
      </c>
      <c r="O33" s="19">
        <f t="shared" si="11"/>
        <v>66.76071804</v>
      </c>
      <c r="P33" s="19">
        <f t="shared" si="11"/>
        <v>80.294479920000001</v>
      </c>
      <c r="Q33" s="19">
        <f t="shared" si="11"/>
        <v>71.549024399999993</v>
      </c>
      <c r="R33" s="19">
        <f t="shared" si="11"/>
        <v>60.202655280000002</v>
      </c>
      <c r="S33" s="19">
        <f t="shared" si="11"/>
        <v>65.226581280000005</v>
      </c>
      <c r="T33" s="19">
        <f t="shared" si="11"/>
        <v>70.234768439999982</v>
      </c>
      <c r="U33" s="19">
        <f t="shared" si="11"/>
        <v>67.536713159999991</v>
      </c>
      <c r="V33" s="19">
        <f t="shared" si="11"/>
        <v>65.252168999999981</v>
      </c>
      <c r="W33" s="19">
        <f t="shared" si="11"/>
        <v>52.103883960000005</v>
      </c>
      <c r="X33" s="19">
        <f t="shared" si="11"/>
        <v>56.29755131999999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47.754029520000003</v>
      </c>
      <c r="E36" s="8">
        <v>32.830980479999994</v>
      </c>
      <c r="F36" s="8">
        <v>31.92870095999999</v>
      </c>
      <c r="G36" s="8">
        <v>40.636425239999994</v>
      </c>
      <c r="H36" s="8">
        <v>34.831124280000004</v>
      </c>
      <c r="I36" s="8">
        <v>40.636425239999994</v>
      </c>
      <c r="J36" s="8">
        <v>43.539075719999992</v>
      </c>
      <c r="K36" s="8">
        <v>43.539075719999992</v>
      </c>
      <c r="L36" s="8">
        <v>40.636425239999994</v>
      </c>
      <c r="M36" s="8">
        <v>43.539075719999992</v>
      </c>
      <c r="N36" s="8">
        <v>37.733774760000003</v>
      </c>
      <c r="O36" s="8">
        <v>40.636425239999994</v>
      </c>
      <c r="P36" s="8">
        <v>52.2468</v>
      </c>
      <c r="Q36" s="8">
        <v>40.636425239999994</v>
      </c>
      <c r="R36" s="8">
        <v>37.733774760000003</v>
      </c>
      <c r="S36" s="8">
        <v>40.636425239999994</v>
      </c>
      <c r="T36" s="8">
        <v>43.539075719999992</v>
      </c>
      <c r="U36" s="8">
        <v>41.878763279999994</v>
      </c>
      <c r="V36" s="8">
        <v>45.745026479999986</v>
      </c>
      <c r="W36" s="8">
        <v>33.879096720000007</v>
      </c>
      <c r="X36" s="8">
        <v>34.947203039999991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92.402729640000004</v>
      </c>
      <c r="D43" s="8">
        <v>98.775359280000004</v>
      </c>
      <c r="E43" s="8">
        <v>79.657470360000005</v>
      </c>
      <c r="F43" s="8">
        <v>72.604869479999991</v>
      </c>
      <c r="G43" s="8">
        <v>66.29146055999999</v>
      </c>
      <c r="H43" s="8">
        <v>66.29146055999999</v>
      </c>
      <c r="I43" s="8">
        <v>53.664375959999994</v>
      </c>
      <c r="J43" s="8">
        <v>50.507804880000009</v>
      </c>
      <c r="K43" s="8">
        <v>37.880720280000006</v>
      </c>
      <c r="L43" s="8">
        <v>25.253902439999997</v>
      </c>
      <c r="M43" s="8">
        <v>25.253902439999997</v>
      </c>
      <c r="N43" s="8">
        <v>25.143463799999999</v>
      </c>
      <c r="O43" s="8">
        <v>23.028323759999999</v>
      </c>
      <c r="P43" s="8">
        <v>28.047679919999997</v>
      </c>
      <c r="Q43" s="8">
        <v>24.720382439999998</v>
      </c>
      <c r="R43" s="8">
        <v>19.372911479999999</v>
      </c>
      <c r="S43" s="8">
        <v>21.494187000000004</v>
      </c>
      <c r="T43" s="8">
        <v>23.599723679999997</v>
      </c>
      <c r="U43" s="8">
        <v>22.75702884</v>
      </c>
      <c r="V43" s="8">
        <v>17.816633639999999</v>
      </c>
      <c r="W43" s="8">
        <v>17.961751079999999</v>
      </c>
      <c r="X43" s="8">
        <v>20.61334548</v>
      </c>
    </row>
    <row r="44" spans="1:24" ht="11.25" customHeight="1" x14ac:dyDescent="0.2">
      <c r="A44" s="28" t="s">
        <v>74</v>
      </c>
      <c r="B44" s="7" t="s">
        <v>75</v>
      </c>
      <c r="C44" s="8">
        <v>218.88732384000005</v>
      </c>
      <c r="D44" s="8">
        <v>215.76014712</v>
      </c>
      <c r="E44" s="8">
        <v>159.47486712</v>
      </c>
      <c r="F44" s="8">
        <v>139.32362232000003</v>
      </c>
      <c r="G44" s="8">
        <v>114.55475544000002</v>
      </c>
      <c r="H44" s="8">
        <v>111.45878640000001</v>
      </c>
      <c r="I44" s="8">
        <v>108.36281736000004</v>
      </c>
      <c r="J44" s="8">
        <v>40.248990720000002</v>
      </c>
      <c r="K44" s="8">
        <v>24.768588240000003</v>
      </c>
      <c r="L44" s="8">
        <v>34.056774000000011</v>
      </c>
      <c r="M44" s="8">
        <v>3.0959690400000008</v>
      </c>
      <c r="N44" s="8">
        <v>0</v>
      </c>
      <c r="O44" s="8">
        <v>3.0959690400000008</v>
      </c>
      <c r="P44" s="8">
        <v>0</v>
      </c>
      <c r="Q44" s="8">
        <v>6.1922167200000002</v>
      </c>
      <c r="R44" s="8">
        <v>3.0959690400000008</v>
      </c>
      <c r="S44" s="8">
        <v>3.0959690400000008</v>
      </c>
      <c r="T44" s="8">
        <v>3.0959690400000008</v>
      </c>
      <c r="U44" s="8">
        <v>2.9009210400000001</v>
      </c>
      <c r="V44" s="8">
        <v>1.6905088800000003</v>
      </c>
      <c r="W44" s="8">
        <v>0.26303616000000002</v>
      </c>
      <c r="X44" s="8">
        <v>0.73700279999999996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6.3376560000000008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1597.0827153600003</v>
      </c>
      <c r="D51" s="27">
        <v>1583.1097088399999</v>
      </c>
      <c r="E51" s="27">
        <v>1482.2308908</v>
      </c>
      <c r="F51" s="27">
        <v>1647.12638376</v>
      </c>
      <c r="G51" s="27">
        <v>1707.3332852399999</v>
      </c>
      <c r="H51" s="27">
        <v>1420.01549712</v>
      </c>
      <c r="I51" s="27">
        <v>1275.0171033600002</v>
      </c>
      <c r="J51" s="27">
        <v>1362.3567249600001</v>
      </c>
      <c r="K51" s="27">
        <v>883.57015296000009</v>
      </c>
      <c r="L51" s="27">
        <v>1008.1227221999999</v>
      </c>
      <c r="M51" s="27">
        <v>1059.3959230800003</v>
      </c>
      <c r="N51" s="27">
        <v>864.55460916000004</v>
      </c>
      <c r="O51" s="27">
        <v>895.63847472000009</v>
      </c>
      <c r="P51" s="27">
        <v>949.40143848000014</v>
      </c>
      <c r="Q51" s="27">
        <v>750.38520744000004</v>
      </c>
      <c r="R51" s="27">
        <v>801.27892547999988</v>
      </c>
      <c r="S51" s="27">
        <v>873.98513135999985</v>
      </c>
      <c r="T51" s="27">
        <v>891.30885624000007</v>
      </c>
      <c r="U51" s="27">
        <v>849.46456188000013</v>
      </c>
      <c r="V51" s="27">
        <v>837.25567595999996</v>
      </c>
      <c r="W51" s="27">
        <v>579.96610848</v>
      </c>
      <c r="X51" s="27">
        <v>873.41923944000007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1.4929200000000004E-2</v>
      </c>
      <c r="R52" s="27">
        <f t="shared" si="12"/>
        <v>0.33307560000000003</v>
      </c>
      <c r="S52" s="27">
        <f t="shared" si="12"/>
        <v>1.4702688000000002</v>
      </c>
      <c r="T52" s="27">
        <f t="shared" si="12"/>
        <v>1.1325600000000002E-2</v>
      </c>
      <c r="U52" s="27">
        <f t="shared" si="12"/>
        <v>0.31938704756133113</v>
      </c>
      <c r="V52" s="27">
        <f t="shared" si="12"/>
        <v>0.14397052907136237</v>
      </c>
      <c r="W52" s="27">
        <f t="shared" si="12"/>
        <v>0.97246006203281765</v>
      </c>
      <c r="X52" s="27">
        <f t="shared" si="12"/>
        <v>2.2981535591654509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1.4929200000000004E-2</v>
      </c>
      <c r="R53" s="8">
        <v>0.33307560000000003</v>
      </c>
      <c r="S53" s="8">
        <v>1.4702688000000002</v>
      </c>
      <c r="T53" s="8">
        <v>1.1325600000000002E-2</v>
      </c>
      <c r="U53" s="8">
        <v>0.29137679999999994</v>
      </c>
      <c r="V53" s="8">
        <v>0.14311439999999997</v>
      </c>
      <c r="W53" s="8">
        <v>0.80926560000000014</v>
      </c>
      <c r="X53" s="8">
        <v>1.7678232000000003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2.8010247561331199E-2</v>
      </c>
      <c r="V54" s="45">
        <v>8.5612907136240022E-4</v>
      </c>
      <c r="W54" s="45">
        <v>0.16319446203281757</v>
      </c>
      <c r="X54" s="45">
        <v>0.53033035916545068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1.5680448</v>
      </c>
      <c r="J61" s="49">
        <f t="shared" si="13"/>
        <v>4.3678656</v>
      </c>
      <c r="K61" s="49">
        <f t="shared" si="13"/>
        <v>10.9759104</v>
      </c>
      <c r="L61" s="49">
        <f t="shared" si="13"/>
        <v>9.6320447999999992</v>
      </c>
      <c r="M61" s="49">
        <f t="shared" si="13"/>
        <v>27.6639552</v>
      </c>
      <c r="N61" s="49">
        <f t="shared" si="13"/>
        <v>6.4967616000000001</v>
      </c>
      <c r="O61" s="49">
        <f t="shared" si="13"/>
        <v>7.8200639999999986</v>
      </c>
      <c r="P61" s="49">
        <f t="shared" si="13"/>
        <v>12.664511999999998</v>
      </c>
      <c r="Q61" s="49">
        <f t="shared" si="13"/>
        <v>33.0575616</v>
      </c>
      <c r="R61" s="49">
        <f t="shared" si="13"/>
        <v>35.129203199999999</v>
      </c>
      <c r="S61" s="49">
        <f t="shared" si="13"/>
        <v>33.398929440000003</v>
      </c>
      <c r="T61" s="49">
        <f t="shared" si="13"/>
        <v>31.672647359999999</v>
      </c>
      <c r="U61" s="49">
        <f t="shared" si="13"/>
        <v>24.801626160000001</v>
      </c>
      <c r="V61" s="49">
        <f t="shared" si="13"/>
        <v>25.994892960000001</v>
      </c>
      <c r="W61" s="49">
        <f t="shared" si="13"/>
        <v>25.843499999999999</v>
      </c>
      <c r="X61" s="49">
        <f t="shared" si="13"/>
        <v>51.569412480000004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1.5680448</v>
      </c>
      <c r="J62" s="52">
        <v>4.3678656</v>
      </c>
      <c r="K62" s="52">
        <v>10.9759104</v>
      </c>
      <c r="L62" s="52">
        <v>9.6320447999999992</v>
      </c>
      <c r="M62" s="52">
        <v>27.6639552</v>
      </c>
      <c r="N62" s="52">
        <v>6.4967616000000001</v>
      </c>
      <c r="O62" s="52">
        <v>7.8200639999999986</v>
      </c>
      <c r="P62" s="52">
        <v>12.664511999999998</v>
      </c>
      <c r="Q62" s="52">
        <v>33.0575616</v>
      </c>
      <c r="R62" s="52">
        <v>35.129203199999999</v>
      </c>
      <c r="S62" s="52">
        <v>33.059174400000003</v>
      </c>
      <c r="T62" s="52">
        <v>31.085913599999998</v>
      </c>
      <c r="U62" s="52">
        <v>21.7772352</v>
      </c>
      <c r="V62" s="52">
        <v>25.260883199999999</v>
      </c>
      <c r="W62" s="52">
        <v>24.989932799999998</v>
      </c>
      <c r="X62" s="52">
        <v>34.382476799999999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2.1985236000000001</v>
      </c>
      <c r="V64" s="52">
        <v>0</v>
      </c>
      <c r="W64" s="52">
        <v>0</v>
      </c>
      <c r="X64" s="52">
        <v>16.140327840000001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2.376E-2</v>
      </c>
      <c r="V65" s="52">
        <v>7.2000000000000005E-4</v>
      </c>
      <c r="W65" s="52">
        <v>0.13607999999999995</v>
      </c>
      <c r="X65" s="52">
        <v>0.4366799999999999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0.3397550399999999</v>
      </c>
      <c r="T69" s="52">
        <v>0.58673375999999988</v>
      </c>
      <c r="U69" s="52">
        <v>0.80210735999999971</v>
      </c>
      <c r="V69" s="52">
        <v>0.73328976000000012</v>
      </c>
      <c r="W69" s="52">
        <v>0.7174872000000001</v>
      </c>
      <c r="X69" s="52">
        <v>0.60992784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2945.0802348005054</v>
      </c>
      <c r="D2" s="21">
        <f t="shared" ref="D2:X2" si="0">SUM(D3,D17,D22,D25,D26,D51,D52)</f>
        <v>2946.6705186005788</v>
      </c>
      <c r="E2" s="21">
        <f t="shared" si="0"/>
        <v>2687.3187145207653</v>
      </c>
      <c r="F2" s="21">
        <f t="shared" si="0"/>
        <v>2852.6403380409706</v>
      </c>
      <c r="G2" s="21">
        <f t="shared" si="0"/>
        <v>2791.1548198809146</v>
      </c>
      <c r="H2" s="21">
        <f t="shared" si="0"/>
        <v>2650.046067720411</v>
      </c>
      <c r="I2" s="21">
        <f t="shared" si="0"/>
        <v>2680.8400472404105</v>
      </c>
      <c r="J2" s="21">
        <f t="shared" si="0"/>
        <v>2509.6095828003918</v>
      </c>
      <c r="K2" s="21">
        <f t="shared" si="0"/>
        <v>1917.0352634407466</v>
      </c>
      <c r="L2" s="21">
        <f t="shared" si="0"/>
        <v>1870.2376218005227</v>
      </c>
      <c r="M2" s="21">
        <f t="shared" si="0"/>
        <v>2151.0502567207468</v>
      </c>
      <c r="N2" s="21">
        <f t="shared" si="0"/>
        <v>2240.9590305606907</v>
      </c>
      <c r="O2" s="21">
        <f t="shared" si="0"/>
        <v>2305.598255640411</v>
      </c>
      <c r="P2" s="21">
        <f t="shared" si="0"/>
        <v>2566.5761088004665</v>
      </c>
      <c r="Q2" s="21">
        <f t="shared" si="0"/>
        <v>2173.741853519517</v>
      </c>
      <c r="R2" s="21">
        <f t="shared" si="0"/>
        <v>2120.6033977632706</v>
      </c>
      <c r="S2" s="21">
        <f t="shared" si="0"/>
        <v>2205.236038411193</v>
      </c>
      <c r="T2" s="21">
        <f t="shared" si="0"/>
        <v>2043.713553208444</v>
      </c>
      <c r="U2" s="21">
        <f t="shared" si="0"/>
        <v>1677.7763757796497</v>
      </c>
      <c r="V2" s="21">
        <f t="shared" si="0"/>
        <v>1652.56497009699</v>
      </c>
      <c r="W2" s="21">
        <f t="shared" si="0"/>
        <v>1312.0330205966925</v>
      </c>
      <c r="X2" s="21">
        <f t="shared" si="0"/>
        <v>1810.2971433729549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83.351524320503984</v>
      </c>
      <c r="D3" s="24">
        <f t="shared" si="1"/>
        <v>95.335481520578639</v>
      </c>
      <c r="E3" s="24">
        <f t="shared" si="1"/>
        <v>127.75509144076533</v>
      </c>
      <c r="F3" s="24">
        <f t="shared" si="1"/>
        <v>165.63026664097066</v>
      </c>
      <c r="G3" s="24">
        <f t="shared" si="1"/>
        <v>149.26348152091464</v>
      </c>
      <c r="H3" s="24">
        <f t="shared" si="1"/>
        <v>68.37148152041064</v>
      </c>
      <c r="I3" s="24">
        <f t="shared" si="1"/>
        <v>65.91195720041064</v>
      </c>
      <c r="J3" s="24">
        <f t="shared" si="1"/>
        <v>62.915871600392016</v>
      </c>
      <c r="K3" s="24">
        <f t="shared" si="1"/>
        <v>119.83995720074665</v>
      </c>
      <c r="L3" s="24">
        <f t="shared" si="1"/>
        <v>86.347609920522657</v>
      </c>
      <c r="M3" s="24">
        <f t="shared" si="1"/>
        <v>124.75900584074665</v>
      </c>
      <c r="N3" s="24">
        <f t="shared" si="1"/>
        <v>116.36915760069067</v>
      </c>
      <c r="O3" s="24">
        <f t="shared" si="1"/>
        <v>71.429029200410639</v>
      </c>
      <c r="P3" s="24">
        <f t="shared" si="1"/>
        <v>80.416900800466635</v>
      </c>
      <c r="Q3" s="24">
        <f t="shared" si="1"/>
        <v>92.33939592055998</v>
      </c>
      <c r="R3" s="24">
        <f t="shared" si="1"/>
        <v>71.367567120429314</v>
      </c>
      <c r="S3" s="24">
        <f t="shared" si="1"/>
        <v>80.35543872048531</v>
      </c>
      <c r="T3" s="24">
        <f t="shared" si="1"/>
        <v>88.56617400051644</v>
      </c>
      <c r="U3" s="24">
        <f t="shared" si="1"/>
        <v>108.92505384064334</v>
      </c>
      <c r="V3" s="24">
        <f t="shared" si="1"/>
        <v>95.996607840567393</v>
      </c>
      <c r="W3" s="24">
        <f t="shared" si="1"/>
        <v>184.60748520115013</v>
      </c>
      <c r="X3" s="24">
        <f t="shared" ref="X3" si="2">SUM(X4,X8,X11)</f>
        <v>97.367004000606642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2.4595243200000003</v>
      </c>
      <c r="D4" s="19">
        <f t="shared" si="3"/>
        <v>2.4595243200000003</v>
      </c>
      <c r="E4" s="19">
        <f t="shared" si="3"/>
        <v>4.9190486399999989</v>
      </c>
      <c r="F4" s="19">
        <f t="shared" si="3"/>
        <v>9.838437840000001</v>
      </c>
      <c r="G4" s="19">
        <f t="shared" si="3"/>
        <v>2.4595243200000003</v>
      </c>
      <c r="H4" s="19">
        <f t="shared" si="3"/>
        <v>2.4595243200000003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2.4595243200000003</v>
      </c>
      <c r="M4" s="19">
        <f t="shared" si="3"/>
        <v>4.9190486399999989</v>
      </c>
      <c r="N4" s="19">
        <f t="shared" si="3"/>
        <v>5.5170720000000006</v>
      </c>
      <c r="O4" s="19">
        <f t="shared" si="3"/>
        <v>5.5170720000000006</v>
      </c>
      <c r="P4" s="19">
        <f t="shared" si="3"/>
        <v>5.5170720000000006</v>
      </c>
      <c r="Q4" s="19">
        <f t="shared" si="3"/>
        <v>2.4595243200000003</v>
      </c>
      <c r="R4" s="19">
        <f t="shared" si="3"/>
        <v>2.4595243200000003</v>
      </c>
      <c r="S4" s="19">
        <f t="shared" si="3"/>
        <v>2.4595243200000003</v>
      </c>
      <c r="T4" s="19">
        <f t="shared" si="3"/>
        <v>5.6788380000000025</v>
      </c>
      <c r="U4" s="19">
        <f t="shared" si="3"/>
        <v>5.664875040000001</v>
      </c>
      <c r="V4" s="19">
        <f t="shared" si="3"/>
        <v>4.9241570400000008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3.0575476800000003</v>
      </c>
      <c r="O5" s="8">
        <v>3.0575476800000003</v>
      </c>
      <c r="P5" s="8">
        <v>3.0575476800000003</v>
      </c>
      <c r="Q5" s="8">
        <v>0</v>
      </c>
      <c r="R5" s="8">
        <v>0</v>
      </c>
      <c r="S5" s="8">
        <v>0</v>
      </c>
      <c r="T5" s="8">
        <v>0.74003688000000001</v>
      </c>
      <c r="U5" s="8">
        <v>1.2106908000000003</v>
      </c>
      <c r="V5" s="8">
        <v>0.95697360000000009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2.4595243200000003</v>
      </c>
      <c r="D7" s="8">
        <v>2.4595243200000003</v>
      </c>
      <c r="E7" s="8">
        <v>4.9190486399999989</v>
      </c>
      <c r="F7" s="8">
        <v>9.838437840000001</v>
      </c>
      <c r="G7" s="8">
        <v>2.4595243200000003</v>
      </c>
      <c r="H7" s="8">
        <v>2.4595243200000003</v>
      </c>
      <c r="I7" s="8">
        <v>0</v>
      </c>
      <c r="J7" s="8">
        <v>0</v>
      </c>
      <c r="K7" s="8">
        <v>0</v>
      </c>
      <c r="L7" s="8">
        <v>2.4595243200000003</v>
      </c>
      <c r="M7" s="8">
        <v>4.9190486399999989</v>
      </c>
      <c r="N7" s="8">
        <v>2.4595243200000003</v>
      </c>
      <c r="O7" s="8">
        <v>2.4595243200000003</v>
      </c>
      <c r="P7" s="8">
        <v>2.4595243200000003</v>
      </c>
      <c r="Q7" s="8">
        <v>2.4595243200000003</v>
      </c>
      <c r="R7" s="8">
        <v>2.4595243200000003</v>
      </c>
      <c r="S7" s="8">
        <v>2.4595243200000003</v>
      </c>
      <c r="T7" s="8">
        <v>4.9388011200000026</v>
      </c>
      <c r="U7" s="8">
        <v>4.4541842400000009</v>
      </c>
      <c r="V7" s="8">
        <v>3.9671834400000008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80.892000000503984</v>
      </c>
      <c r="D11" s="19">
        <f t="shared" si="6"/>
        <v>92.87595720057864</v>
      </c>
      <c r="E11" s="19">
        <f t="shared" si="6"/>
        <v>122.83604280076533</v>
      </c>
      <c r="F11" s="19">
        <f t="shared" si="6"/>
        <v>155.79182880097065</v>
      </c>
      <c r="G11" s="19">
        <f t="shared" si="6"/>
        <v>146.80395720091462</v>
      </c>
      <c r="H11" s="19">
        <f t="shared" si="6"/>
        <v>65.91195720041064</v>
      </c>
      <c r="I11" s="19">
        <f t="shared" si="6"/>
        <v>65.91195720041064</v>
      </c>
      <c r="J11" s="19">
        <f t="shared" si="6"/>
        <v>62.915871600392016</v>
      </c>
      <c r="K11" s="19">
        <f t="shared" si="6"/>
        <v>119.83995720074665</v>
      </c>
      <c r="L11" s="19">
        <f t="shared" si="6"/>
        <v>83.888085600522658</v>
      </c>
      <c r="M11" s="19">
        <f t="shared" si="6"/>
        <v>119.83995720074665</v>
      </c>
      <c r="N11" s="19">
        <f t="shared" si="6"/>
        <v>110.85208560069067</v>
      </c>
      <c r="O11" s="19">
        <f t="shared" si="6"/>
        <v>65.91195720041064</v>
      </c>
      <c r="P11" s="19">
        <f t="shared" si="6"/>
        <v>74.899828800466636</v>
      </c>
      <c r="Q11" s="19">
        <f t="shared" si="6"/>
        <v>89.87987160055998</v>
      </c>
      <c r="R11" s="19">
        <f t="shared" si="6"/>
        <v>68.908042800429314</v>
      </c>
      <c r="S11" s="19">
        <f t="shared" si="6"/>
        <v>77.89591440048531</v>
      </c>
      <c r="T11" s="19">
        <f t="shared" si="6"/>
        <v>82.887336000516441</v>
      </c>
      <c r="U11" s="19">
        <f t="shared" si="6"/>
        <v>103.26017880064335</v>
      </c>
      <c r="V11" s="19">
        <f t="shared" si="6"/>
        <v>91.072450800567395</v>
      </c>
      <c r="W11" s="19">
        <f t="shared" si="6"/>
        <v>184.60748520115013</v>
      </c>
      <c r="X11" s="19">
        <f t="shared" si="6"/>
        <v>97.367004000606642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80.892000000503984</v>
      </c>
      <c r="D13" s="8">
        <v>92.87595720057864</v>
      </c>
      <c r="E13" s="8">
        <v>122.83604280076533</v>
      </c>
      <c r="F13" s="8">
        <v>155.79182880097065</v>
      </c>
      <c r="G13" s="8">
        <v>146.80395720091462</v>
      </c>
      <c r="H13" s="8">
        <v>65.91195720041064</v>
      </c>
      <c r="I13" s="8">
        <v>65.91195720041064</v>
      </c>
      <c r="J13" s="8">
        <v>62.915871600392016</v>
      </c>
      <c r="K13" s="8">
        <v>119.83995720074665</v>
      </c>
      <c r="L13" s="8">
        <v>83.888085600522658</v>
      </c>
      <c r="M13" s="8">
        <v>119.83995720074665</v>
      </c>
      <c r="N13" s="8">
        <v>110.85208560069067</v>
      </c>
      <c r="O13" s="8">
        <v>65.91195720041064</v>
      </c>
      <c r="P13" s="8">
        <v>74.899828800466636</v>
      </c>
      <c r="Q13" s="8">
        <v>89.87987160055998</v>
      </c>
      <c r="R13" s="8">
        <v>68.908042800429314</v>
      </c>
      <c r="S13" s="8">
        <v>77.89591440048531</v>
      </c>
      <c r="T13" s="8">
        <v>82.887336000516441</v>
      </c>
      <c r="U13" s="8">
        <v>103.26017880064335</v>
      </c>
      <c r="V13" s="8">
        <v>91.072450800567395</v>
      </c>
      <c r="W13" s="8">
        <v>184.60748520115013</v>
      </c>
      <c r="X13" s="8">
        <v>97.367004000606642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358.86488724000003</v>
      </c>
      <c r="D26" s="27">
        <f t="shared" si="9"/>
        <v>367.33468176000008</v>
      </c>
      <c r="E26" s="27">
        <f t="shared" si="9"/>
        <v>311.85586188000002</v>
      </c>
      <c r="F26" s="27">
        <f t="shared" si="9"/>
        <v>466.42149899999998</v>
      </c>
      <c r="G26" s="27">
        <f t="shared" si="9"/>
        <v>467.82485783999999</v>
      </c>
      <c r="H26" s="27">
        <f t="shared" si="9"/>
        <v>497.72285964000002</v>
      </c>
      <c r="I26" s="27">
        <f t="shared" si="9"/>
        <v>507.94141176000005</v>
      </c>
      <c r="J26" s="27">
        <f t="shared" si="9"/>
        <v>445.59506483999996</v>
      </c>
      <c r="K26" s="27">
        <f t="shared" si="9"/>
        <v>458.51091875999998</v>
      </c>
      <c r="L26" s="27">
        <f t="shared" si="9"/>
        <v>349.93947672000002</v>
      </c>
      <c r="M26" s="27">
        <f t="shared" si="9"/>
        <v>326.01707352</v>
      </c>
      <c r="N26" s="27">
        <f t="shared" si="9"/>
        <v>310.72647743999994</v>
      </c>
      <c r="O26" s="27">
        <f t="shared" si="9"/>
        <v>296.45346096000009</v>
      </c>
      <c r="P26" s="27">
        <f t="shared" si="9"/>
        <v>330.80871708000001</v>
      </c>
      <c r="Q26" s="27">
        <f t="shared" si="9"/>
        <v>276.76672739999998</v>
      </c>
      <c r="R26" s="27">
        <f t="shared" si="9"/>
        <v>305.75966471999999</v>
      </c>
      <c r="S26" s="27">
        <f t="shared" si="9"/>
        <v>326.17277819999998</v>
      </c>
      <c r="T26" s="27">
        <f t="shared" si="9"/>
        <v>315.81090540000002</v>
      </c>
      <c r="U26" s="27">
        <f t="shared" si="9"/>
        <v>287.36738280000003</v>
      </c>
      <c r="V26" s="27">
        <f t="shared" si="9"/>
        <v>290.59870068000004</v>
      </c>
      <c r="W26" s="27">
        <f t="shared" si="9"/>
        <v>226.83947256000005</v>
      </c>
      <c r="X26" s="27">
        <f t="shared" si="9"/>
        <v>244.35772811999999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358.86488724000003</v>
      </c>
      <c r="D33" s="19">
        <f t="shared" si="11"/>
        <v>367.33468176000008</v>
      </c>
      <c r="E33" s="19">
        <f t="shared" si="11"/>
        <v>311.85586188000002</v>
      </c>
      <c r="F33" s="19">
        <f t="shared" si="11"/>
        <v>466.42149899999998</v>
      </c>
      <c r="G33" s="19">
        <f t="shared" si="11"/>
        <v>467.82485783999999</v>
      </c>
      <c r="H33" s="19">
        <f t="shared" si="11"/>
        <v>497.72285964000002</v>
      </c>
      <c r="I33" s="19">
        <f t="shared" si="11"/>
        <v>507.94141176000005</v>
      </c>
      <c r="J33" s="19">
        <f t="shared" si="11"/>
        <v>445.59506483999996</v>
      </c>
      <c r="K33" s="19">
        <f t="shared" si="11"/>
        <v>458.51091875999998</v>
      </c>
      <c r="L33" s="19">
        <f t="shared" si="11"/>
        <v>349.93947672000002</v>
      </c>
      <c r="M33" s="19">
        <f t="shared" si="11"/>
        <v>326.01707352</v>
      </c>
      <c r="N33" s="19">
        <f t="shared" si="11"/>
        <v>310.72647743999994</v>
      </c>
      <c r="O33" s="19">
        <f t="shared" si="11"/>
        <v>296.45346096000009</v>
      </c>
      <c r="P33" s="19">
        <f t="shared" si="11"/>
        <v>330.80871708000001</v>
      </c>
      <c r="Q33" s="19">
        <f t="shared" si="11"/>
        <v>276.76672739999998</v>
      </c>
      <c r="R33" s="19">
        <f t="shared" si="11"/>
        <v>305.75966471999999</v>
      </c>
      <c r="S33" s="19">
        <f t="shared" si="11"/>
        <v>326.17277819999998</v>
      </c>
      <c r="T33" s="19">
        <f t="shared" si="11"/>
        <v>315.81090540000002</v>
      </c>
      <c r="U33" s="19">
        <f t="shared" si="11"/>
        <v>287.36738280000003</v>
      </c>
      <c r="V33" s="19">
        <f t="shared" si="11"/>
        <v>290.59870068000004</v>
      </c>
      <c r="W33" s="19">
        <f t="shared" si="11"/>
        <v>226.83947256000005</v>
      </c>
      <c r="X33" s="19">
        <f t="shared" si="11"/>
        <v>244.35772811999999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110.43133524000002</v>
      </c>
      <c r="E36" s="8">
        <v>83.56966524000002</v>
      </c>
      <c r="F36" s="8">
        <v>214.79250096000004</v>
      </c>
      <c r="G36" s="8">
        <v>197.37682524000002</v>
      </c>
      <c r="H36" s="8">
        <v>220.59757476000004</v>
      </c>
      <c r="I36" s="8">
        <v>246.72097476000005</v>
      </c>
      <c r="J36" s="8">
        <v>200.27947572000002</v>
      </c>
      <c r="K36" s="8">
        <v>235.11060000000001</v>
      </c>
      <c r="L36" s="8">
        <v>179.96114952000002</v>
      </c>
      <c r="M36" s="8">
        <v>165.44812428</v>
      </c>
      <c r="N36" s="8">
        <v>139.32472428</v>
      </c>
      <c r="O36" s="8">
        <v>136.42230096000006</v>
      </c>
      <c r="P36" s="8">
        <v>185.76645048</v>
      </c>
      <c r="Q36" s="8">
        <v>150.93509904000001</v>
      </c>
      <c r="R36" s="8">
        <v>177.05849904000002</v>
      </c>
      <c r="S36" s="8">
        <v>185.76645048</v>
      </c>
      <c r="T36" s="8">
        <v>203.18189903999999</v>
      </c>
      <c r="U36" s="8">
        <v>178.47211572000001</v>
      </c>
      <c r="V36" s="8">
        <v>168.42914496</v>
      </c>
      <c r="W36" s="8">
        <v>106.27862328000003</v>
      </c>
      <c r="X36" s="8">
        <v>126.82320084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296.32581108000005</v>
      </c>
      <c r="D43" s="8">
        <v>194.36427036000001</v>
      </c>
      <c r="E43" s="8">
        <v>168.87401856000002</v>
      </c>
      <c r="F43" s="8">
        <v>205.18779059999997</v>
      </c>
      <c r="G43" s="8">
        <v>217.81460843999997</v>
      </c>
      <c r="H43" s="8">
        <v>243.06851087999999</v>
      </c>
      <c r="I43" s="8">
        <v>220.97144628000001</v>
      </c>
      <c r="J43" s="8">
        <v>198.87438168</v>
      </c>
      <c r="K43" s="8">
        <v>186.24729707999998</v>
      </c>
      <c r="L43" s="8">
        <v>145.20973895999998</v>
      </c>
      <c r="M43" s="8">
        <v>138.89633004000001</v>
      </c>
      <c r="N43" s="8">
        <v>132.13129644</v>
      </c>
      <c r="O43" s="8">
        <v>135.23451552</v>
      </c>
      <c r="P43" s="8">
        <v>129.56186412</v>
      </c>
      <c r="Q43" s="8">
        <v>116.54344259999999</v>
      </c>
      <c r="R43" s="8">
        <v>119.41297991999998</v>
      </c>
      <c r="S43" s="8">
        <v>131.11814196000003</v>
      </c>
      <c r="T43" s="8">
        <v>112.62900636000001</v>
      </c>
      <c r="U43" s="8">
        <v>107.3162142</v>
      </c>
      <c r="V43" s="8">
        <v>119.80111571999998</v>
      </c>
      <c r="W43" s="8">
        <v>112.77118943999999</v>
      </c>
      <c r="X43" s="8">
        <v>113.81928947999998</v>
      </c>
    </row>
    <row r="44" spans="1:24" ht="11.25" customHeight="1" x14ac:dyDescent="0.2">
      <c r="A44" s="28" t="s">
        <v>74</v>
      </c>
      <c r="B44" s="7" t="s">
        <v>75</v>
      </c>
      <c r="C44" s="8">
        <v>62.539076160000008</v>
      </c>
      <c r="D44" s="8">
        <v>62.539076160000008</v>
      </c>
      <c r="E44" s="8">
        <v>59.412178080000018</v>
      </c>
      <c r="F44" s="8">
        <v>46.441207439999992</v>
      </c>
      <c r="G44" s="8">
        <v>52.633424160000018</v>
      </c>
      <c r="H44" s="8">
        <v>34.056774000000011</v>
      </c>
      <c r="I44" s="8">
        <v>40.248990720000002</v>
      </c>
      <c r="J44" s="8">
        <v>46.441207439999992</v>
      </c>
      <c r="K44" s="8">
        <v>37.153021679999995</v>
      </c>
      <c r="L44" s="8">
        <v>24.768588240000003</v>
      </c>
      <c r="M44" s="8">
        <v>21.672619200000003</v>
      </c>
      <c r="N44" s="8">
        <v>6.1922167200000002</v>
      </c>
      <c r="O44" s="8">
        <v>15.480402480000002</v>
      </c>
      <c r="P44" s="8">
        <v>15.480402480000002</v>
      </c>
      <c r="Q44" s="8">
        <v>9.2881857600000028</v>
      </c>
      <c r="R44" s="8">
        <v>9.2881857600000028</v>
      </c>
      <c r="S44" s="8">
        <v>9.2881857600000028</v>
      </c>
      <c r="T44" s="8">
        <v>0</v>
      </c>
      <c r="U44" s="8">
        <v>1.5790528800000003</v>
      </c>
      <c r="V44" s="8">
        <v>2.3684400000000001</v>
      </c>
      <c r="W44" s="8">
        <v>7.7896598399999988</v>
      </c>
      <c r="X44" s="8">
        <v>2.9103948000000006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33.078240000000001</v>
      </c>
      <c r="O48" s="8">
        <v>9.316241999999999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0.80484299999999986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2502.8638232400012</v>
      </c>
      <c r="D51" s="27">
        <v>2484.0003553199999</v>
      </c>
      <c r="E51" s="27">
        <v>2247.7077611999998</v>
      </c>
      <c r="F51" s="27">
        <v>2220.5885724</v>
      </c>
      <c r="G51" s="27">
        <v>2174.0664805199999</v>
      </c>
      <c r="H51" s="27">
        <v>2083.9517265600002</v>
      </c>
      <c r="I51" s="27">
        <v>2106.98667828</v>
      </c>
      <c r="J51" s="27">
        <v>2001.09864636</v>
      </c>
      <c r="K51" s="27">
        <v>1338.6843874799999</v>
      </c>
      <c r="L51" s="27">
        <v>1433.9505351600001</v>
      </c>
      <c r="M51" s="27">
        <v>1700.2741773600001</v>
      </c>
      <c r="N51" s="27">
        <v>1809.5498863199998</v>
      </c>
      <c r="O51" s="27">
        <v>1933.9170562800002</v>
      </c>
      <c r="P51" s="27">
        <v>2151.1420009200001</v>
      </c>
      <c r="Q51" s="27">
        <v>1801.1475424800001</v>
      </c>
      <c r="R51" s="27">
        <v>1743.0513249599999</v>
      </c>
      <c r="S51" s="27">
        <v>1796.2447615200001</v>
      </c>
      <c r="T51" s="27">
        <v>1638.94256064</v>
      </c>
      <c r="U51" s="27">
        <v>1280.6334089999998</v>
      </c>
      <c r="V51" s="27">
        <v>1264.94434836</v>
      </c>
      <c r="W51" s="27">
        <v>897.91658352000002</v>
      </c>
      <c r="X51" s="27">
        <v>1467.2674724400001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4.3135091999999995</v>
      </c>
      <c r="O52" s="27">
        <f t="shared" si="12"/>
        <v>3.7987091999999998</v>
      </c>
      <c r="P52" s="27">
        <f t="shared" si="12"/>
        <v>4.2084900000000003</v>
      </c>
      <c r="Q52" s="27">
        <f t="shared" si="12"/>
        <v>3.4881877189567714</v>
      </c>
      <c r="R52" s="27">
        <f t="shared" si="12"/>
        <v>0.42484096284141604</v>
      </c>
      <c r="S52" s="27">
        <f t="shared" si="12"/>
        <v>2.4630599707076355</v>
      </c>
      <c r="T52" s="27">
        <f t="shared" si="12"/>
        <v>0.39391316792762882</v>
      </c>
      <c r="U52" s="27">
        <f t="shared" si="12"/>
        <v>0.85053013900652163</v>
      </c>
      <c r="V52" s="27">
        <f t="shared" si="12"/>
        <v>1.025313216422616</v>
      </c>
      <c r="W52" s="27">
        <f t="shared" si="12"/>
        <v>2.669479315542389</v>
      </c>
      <c r="X52" s="27">
        <f t="shared" si="12"/>
        <v>1.3049388123480985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4.3135091999999995</v>
      </c>
      <c r="O53" s="8">
        <v>3.7987091999999998</v>
      </c>
      <c r="P53" s="8">
        <v>4.2084900000000003</v>
      </c>
      <c r="Q53" s="8">
        <v>3.4635743999999997</v>
      </c>
      <c r="R53" s="8">
        <v>0.25585560000000002</v>
      </c>
      <c r="S53" s="8">
        <v>2.2563684000000004</v>
      </c>
      <c r="T53" s="8">
        <v>0.38712960000000002</v>
      </c>
      <c r="U53" s="8">
        <v>0.80257319999999999</v>
      </c>
      <c r="V53" s="8">
        <v>0.94826160000000004</v>
      </c>
      <c r="W53" s="8">
        <v>2.5770888000000003</v>
      </c>
      <c r="X53" s="8">
        <v>1.2725856000000002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2.4613318956771602E-2</v>
      </c>
      <c r="R54" s="45">
        <v>0.16898536284141605</v>
      </c>
      <c r="S54" s="45">
        <v>0.20669157070763519</v>
      </c>
      <c r="T54" s="45">
        <v>6.7835679276288009E-3</v>
      </c>
      <c r="U54" s="45">
        <v>4.79569390065216E-2</v>
      </c>
      <c r="V54" s="45">
        <v>7.7051616422616029E-2</v>
      </c>
      <c r="W54" s="45">
        <v>9.2390515542388821E-2</v>
      </c>
      <c r="X54" s="45">
        <v>3.2353212348098397E-2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79.967865599999982</v>
      </c>
      <c r="I61" s="49">
        <f t="shared" si="13"/>
        <v>33.151910399999998</v>
      </c>
      <c r="J61" s="49">
        <f t="shared" si="13"/>
        <v>43.456089600000006</v>
      </c>
      <c r="K61" s="49">
        <f t="shared" si="13"/>
        <v>7.1680895999999983</v>
      </c>
      <c r="L61" s="49">
        <f t="shared" si="13"/>
        <v>7.8398207999999991</v>
      </c>
      <c r="M61" s="49">
        <f t="shared" si="13"/>
        <v>9.296179200000001</v>
      </c>
      <c r="N61" s="49">
        <f t="shared" si="13"/>
        <v>7.4422655999999989</v>
      </c>
      <c r="O61" s="49">
        <f t="shared" si="13"/>
        <v>14.098291199999998</v>
      </c>
      <c r="P61" s="49">
        <f t="shared" si="13"/>
        <v>13.999103999999999</v>
      </c>
      <c r="Q61" s="49">
        <f t="shared" si="13"/>
        <v>13.872369599999999</v>
      </c>
      <c r="R61" s="49">
        <f t="shared" si="13"/>
        <v>13.425321599999998</v>
      </c>
      <c r="S61" s="49">
        <f t="shared" si="13"/>
        <v>18.182717279999999</v>
      </c>
      <c r="T61" s="49">
        <f t="shared" si="13"/>
        <v>16.66962144</v>
      </c>
      <c r="U61" s="49">
        <f t="shared" si="13"/>
        <v>18.960096959999998</v>
      </c>
      <c r="V61" s="49">
        <f t="shared" si="13"/>
        <v>19.32226704</v>
      </c>
      <c r="W61" s="49">
        <f t="shared" si="13"/>
        <v>12.94805088</v>
      </c>
      <c r="X61" s="49">
        <f t="shared" si="13"/>
        <v>15.07034376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79.967865599999982</v>
      </c>
      <c r="I62" s="52">
        <v>33.151910399999998</v>
      </c>
      <c r="J62" s="52">
        <v>43.456089600000006</v>
      </c>
      <c r="K62" s="52">
        <v>7.1680895999999983</v>
      </c>
      <c r="L62" s="52">
        <v>7.8398207999999991</v>
      </c>
      <c r="M62" s="52">
        <v>9.296179200000001</v>
      </c>
      <c r="N62" s="52">
        <v>7.4422655999999989</v>
      </c>
      <c r="O62" s="52">
        <v>14.098291199999998</v>
      </c>
      <c r="P62" s="52">
        <v>13.999103999999999</v>
      </c>
      <c r="Q62" s="52">
        <v>13.851129599999998</v>
      </c>
      <c r="R62" s="52">
        <v>13.280601599999999</v>
      </c>
      <c r="S62" s="52">
        <v>16.5106368</v>
      </c>
      <c r="T62" s="52">
        <v>14.6559168</v>
      </c>
      <c r="U62" s="52">
        <v>16.398143999999998</v>
      </c>
      <c r="V62" s="52">
        <v>16.00704</v>
      </c>
      <c r="W62" s="52">
        <v>9.3941568000000011</v>
      </c>
      <c r="X62" s="52">
        <v>12.4532352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0.28049111999999998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2.1239999999999995E-2</v>
      </c>
      <c r="R65" s="52">
        <v>0.14471999999999999</v>
      </c>
      <c r="S65" s="52">
        <v>0.17567999999999998</v>
      </c>
      <c r="T65" s="52">
        <v>5.7600000000000012E-3</v>
      </c>
      <c r="U65" s="52">
        <v>4.0680000000000001E-2</v>
      </c>
      <c r="V65" s="52">
        <v>6.480000000000001E-2</v>
      </c>
      <c r="W65" s="52">
        <v>7.7039999999999997E-2</v>
      </c>
      <c r="X65" s="52">
        <v>2.6639999999999997E-2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1.4964004800000001</v>
      </c>
      <c r="T69" s="52">
        <v>2.0079446400000003</v>
      </c>
      <c r="U69" s="52">
        <v>2.5212729599999997</v>
      </c>
      <c r="V69" s="52">
        <v>3.2094489599999991</v>
      </c>
      <c r="W69" s="52">
        <v>2.9762337599999991</v>
      </c>
      <c r="X69" s="52">
        <v>2.3099774399999999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4.0978079999999993E-2</v>
      </c>
      <c r="W72" s="55">
        <v>0.5006203199999999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3267.8233894800014</v>
      </c>
      <c r="D2" s="21">
        <f t="shared" ref="D2:X2" si="0">SUM(D3,D17,D22,D25,D26,D51,D52)</f>
        <v>3656.9640139199992</v>
      </c>
      <c r="E2" s="21">
        <f t="shared" si="0"/>
        <v>3572.6956354800009</v>
      </c>
      <c r="F2" s="21">
        <f t="shared" si="0"/>
        <v>3559.3816294799994</v>
      </c>
      <c r="G2" s="21">
        <f t="shared" si="0"/>
        <v>3131.8783516800013</v>
      </c>
      <c r="H2" s="21">
        <f t="shared" si="0"/>
        <v>855.89998344000026</v>
      </c>
      <c r="I2" s="21">
        <f t="shared" si="0"/>
        <v>914.49361043999988</v>
      </c>
      <c r="J2" s="21">
        <f t="shared" si="0"/>
        <v>671.07334895999998</v>
      </c>
      <c r="K2" s="21">
        <f t="shared" si="0"/>
        <v>669.80190384000002</v>
      </c>
      <c r="L2" s="21">
        <f t="shared" si="0"/>
        <v>502.57889532000013</v>
      </c>
      <c r="M2" s="21">
        <f t="shared" si="0"/>
        <v>425.11438512000012</v>
      </c>
      <c r="N2" s="21">
        <f t="shared" si="0"/>
        <v>481.50797688000011</v>
      </c>
      <c r="O2" s="21">
        <f t="shared" si="0"/>
        <v>415.92989160000002</v>
      </c>
      <c r="P2" s="21">
        <f t="shared" si="0"/>
        <v>439.97972075999996</v>
      </c>
      <c r="Q2" s="21">
        <f t="shared" si="0"/>
        <v>385.01090423999995</v>
      </c>
      <c r="R2" s="21">
        <f t="shared" si="0"/>
        <v>404.05114836000013</v>
      </c>
      <c r="S2" s="21">
        <f t="shared" si="0"/>
        <v>418.21319556000009</v>
      </c>
      <c r="T2" s="21">
        <f t="shared" si="0"/>
        <v>463.77473148000013</v>
      </c>
      <c r="U2" s="21">
        <f t="shared" si="0"/>
        <v>333.46309258614195</v>
      </c>
      <c r="V2" s="21">
        <f t="shared" si="0"/>
        <v>287.14208491327628</v>
      </c>
      <c r="W2" s="21">
        <f t="shared" si="0"/>
        <v>200.58970491966727</v>
      </c>
      <c r="X2" s="21">
        <f t="shared" si="0"/>
        <v>309.75577092000009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4.9190486399999989</v>
      </c>
      <c r="D3" s="24">
        <f t="shared" si="1"/>
        <v>2.4595243200000003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4.9190486399999989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0.13790160000085916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4.9190486399999989</v>
      </c>
      <c r="D4" s="19">
        <f t="shared" si="3"/>
        <v>2.4595243200000003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4.9190486399999989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4.9190486399999989</v>
      </c>
      <c r="D7" s="8">
        <v>2.4595243200000003</v>
      </c>
      <c r="E7" s="8">
        <v>0</v>
      </c>
      <c r="F7" s="8">
        <v>0</v>
      </c>
      <c r="G7" s="8">
        <v>0</v>
      </c>
      <c r="H7" s="8">
        <v>4.9190486399999989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0.13790160000085916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0.13790160000085916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354.71124071999998</v>
      </c>
      <c r="D26" s="27">
        <f t="shared" si="9"/>
        <v>341.51104584000001</v>
      </c>
      <c r="E26" s="27">
        <f t="shared" si="9"/>
        <v>223.95547368000004</v>
      </c>
      <c r="F26" s="27">
        <f t="shared" si="9"/>
        <v>231.04831392000003</v>
      </c>
      <c r="G26" s="27">
        <f t="shared" si="9"/>
        <v>217.36996235999999</v>
      </c>
      <c r="H26" s="27">
        <f t="shared" si="9"/>
        <v>169.52487731999997</v>
      </c>
      <c r="I26" s="27">
        <f t="shared" si="9"/>
        <v>147.1508316</v>
      </c>
      <c r="J26" s="27">
        <f t="shared" si="9"/>
        <v>118.97125776000001</v>
      </c>
      <c r="K26" s="27">
        <f t="shared" si="9"/>
        <v>112.90023324000001</v>
      </c>
      <c r="L26" s="27">
        <f t="shared" si="9"/>
        <v>70.086402359999994</v>
      </c>
      <c r="M26" s="27">
        <f t="shared" si="9"/>
        <v>57.895566120000005</v>
      </c>
      <c r="N26" s="27">
        <f t="shared" si="9"/>
        <v>51.288393240000005</v>
      </c>
      <c r="O26" s="27">
        <f t="shared" si="9"/>
        <v>59.186535840000005</v>
      </c>
      <c r="P26" s="27">
        <f t="shared" si="9"/>
        <v>72.219043080000006</v>
      </c>
      <c r="Q26" s="27">
        <f t="shared" si="9"/>
        <v>67.34983788000001</v>
      </c>
      <c r="R26" s="27">
        <f t="shared" si="9"/>
        <v>66.278188439999994</v>
      </c>
      <c r="S26" s="27">
        <f t="shared" si="9"/>
        <v>53.382870360000013</v>
      </c>
      <c r="T26" s="27">
        <f t="shared" si="9"/>
        <v>49.462879680000007</v>
      </c>
      <c r="U26" s="27">
        <f t="shared" si="9"/>
        <v>67.166976239999997</v>
      </c>
      <c r="V26" s="27">
        <f t="shared" si="9"/>
        <v>50.015133360000007</v>
      </c>
      <c r="W26" s="27">
        <f t="shared" si="9"/>
        <v>40.428918000000003</v>
      </c>
      <c r="X26" s="27">
        <f t="shared" si="9"/>
        <v>51.652910519999999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354.71124071999998</v>
      </c>
      <c r="D33" s="19">
        <f t="shared" si="11"/>
        <v>341.51104584000001</v>
      </c>
      <c r="E33" s="19">
        <f t="shared" si="11"/>
        <v>223.95547368000004</v>
      </c>
      <c r="F33" s="19">
        <f t="shared" si="11"/>
        <v>231.04831392000003</v>
      </c>
      <c r="G33" s="19">
        <f t="shared" si="11"/>
        <v>217.36996235999999</v>
      </c>
      <c r="H33" s="19">
        <f t="shared" si="11"/>
        <v>169.52487731999997</v>
      </c>
      <c r="I33" s="19">
        <f t="shared" si="11"/>
        <v>147.1508316</v>
      </c>
      <c r="J33" s="19">
        <f t="shared" si="11"/>
        <v>118.97125776000001</v>
      </c>
      <c r="K33" s="19">
        <f t="shared" si="11"/>
        <v>112.90023324000001</v>
      </c>
      <c r="L33" s="19">
        <f t="shared" si="11"/>
        <v>70.086402359999994</v>
      </c>
      <c r="M33" s="19">
        <f t="shared" si="11"/>
        <v>57.895566120000005</v>
      </c>
      <c r="N33" s="19">
        <f t="shared" si="11"/>
        <v>51.288393240000005</v>
      </c>
      <c r="O33" s="19">
        <f t="shared" si="11"/>
        <v>59.186535840000005</v>
      </c>
      <c r="P33" s="19">
        <f t="shared" si="11"/>
        <v>72.219043080000006</v>
      </c>
      <c r="Q33" s="19">
        <f t="shared" si="11"/>
        <v>67.34983788000001</v>
      </c>
      <c r="R33" s="19">
        <f t="shared" si="11"/>
        <v>66.278188439999994</v>
      </c>
      <c r="S33" s="19">
        <f t="shared" si="11"/>
        <v>53.382870360000013</v>
      </c>
      <c r="T33" s="19">
        <f t="shared" si="11"/>
        <v>49.462879680000007</v>
      </c>
      <c r="U33" s="19">
        <f t="shared" si="11"/>
        <v>67.166976239999997</v>
      </c>
      <c r="V33" s="19">
        <f t="shared" si="11"/>
        <v>50.015133360000007</v>
      </c>
      <c r="W33" s="19">
        <f t="shared" si="11"/>
        <v>40.428918000000003</v>
      </c>
      <c r="X33" s="19">
        <f t="shared" si="11"/>
        <v>51.652910519999999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77.600354760000002</v>
      </c>
      <c r="E36" s="8">
        <v>44.769374280000008</v>
      </c>
      <c r="F36" s="8">
        <v>31.92870095999999</v>
      </c>
      <c r="G36" s="8">
        <v>52.2468</v>
      </c>
      <c r="H36" s="8">
        <v>23.220749519999998</v>
      </c>
      <c r="I36" s="8">
        <v>31.92870095999999</v>
      </c>
      <c r="J36" s="8">
        <v>34.831124280000004</v>
      </c>
      <c r="K36" s="8">
        <v>34.831124280000004</v>
      </c>
      <c r="L36" s="8">
        <v>23.220749519999998</v>
      </c>
      <c r="M36" s="8">
        <v>20.318099040000003</v>
      </c>
      <c r="N36" s="8">
        <v>11.610374759999999</v>
      </c>
      <c r="O36" s="8">
        <v>23.220749519999998</v>
      </c>
      <c r="P36" s="8">
        <v>37.733774760000003</v>
      </c>
      <c r="Q36" s="8">
        <v>34.831124280000004</v>
      </c>
      <c r="R36" s="8">
        <v>31.92870095999999</v>
      </c>
      <c r="S36" s="8">
        <v>20.318099040000003</v>
      </c>
      <c r="T36" s="8">
        <v>20.318099040000003</v>
      </c>
      <c r="U36" s="8">
        <v>16.86708432</v>
      </c>
      <c r="V36" s="8">
        <v>18.794309760000001</v>
      </c>
      <c r="W36" s="8">
        <v>15.49708236</v>
      </c>
      <c r="X36" s="8">
        <v>21.775330440000001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73.284840720000005</v>
      </c>
      <c r="D43" s="8">
        <v>66.912211080000006</v>
      </c>
      <c r="E43" s="8">
        <v>50.980770360000015</v>
      </c>
      <c r="F43" s="8">
        <v>50.507804880000009</v>
      </c>
      <c r="G43" s="8">
        <v>53.664375959999994</v>
      </c>
      <c r="H43" s="8">
        <v>41.037558119999993</v>
      </c>
      <c r="I43" s="8">
        <v>34.724149199999992</v>
      </c>
      <c r="J43" s="8">
        <v>28.410740279999999</v>
      </c>
      <c r="K43" s="8">
        <v>34.724149199999992</v>
      </c>
      <c r="L43" s="8">
        <v>22.0970646</v>
      </c>
      <c r="M43" s="8">
        <v>22.0970646</v>
      </c>
      <c r="N43" s="8">
        <v>30.389832720000001</v>
      </c>
      <c r="O43" s="8">
        <v>26.677600560000002</v>
      </c>
      <c r="P43" s="8">
        <v>25.197082560000002</v>
      </c>
      <c r="Q43" s="8">
        <v>23.230527840000001</v>
      </c>
      <c r="R43" s="8">
        <v>25.061301720000003</v>
      </c>
      <c r="S43" s="8">
        <v>23.776585560000001</v>
      </c>
      <c r="T43" s="8">
        <v>22.952563920000003</v>
      </c>
      <c r="U43" s="8">
        <v>22.772767679999998</v>
      </c>
      <c r="V43" s="8">
        <v>23.192647919999999</v>
      </c>
      <c r="W43" s="8">
        <v>22.02450588</v>
      </c>
      <c r="X43" s="8">
        <v>23.710162320000002</v>
      </c>
    </row>
    <row r="44" spans="1:24" ht="11.25" customHeight="1" x14ac:dyDescent="0.2">
      <c r="A44" s="28" t="s">
        <v>74</v>
      </c>
      <c r="B44" s="7" t="s">
        <v>75</v>
      </c>
      <c r="C44" s="8">
        <v>281.4264</v>
      </c>
      <c r="D44" s="8">
        <v>196.99848</v>
      </c>
      <c r="E44" s="8">
        <v>128.20532904000001</v>
      </c>
      <c r="F44" s="8">
        <v>148.61180808000003</v>
      </c>
      <c r="G44" s="8">
        <v>111.45878640000001</v>
      </c>
      <c r="H44" s="8">
        <v>105.26656967999999</v>
      </c>
      <c r="I44" s="8">
        <v>80.497981440000004</v>
      </c>
      <c r="J44" s="8">
        <v>55.729393200000018</v>
      </c>
      <c r="K44" s="8">
        <v>43.344959760000002</v>
      </c>
      <c r="L44" s="8">
        <v>24.768588240000003</v>
      </c>
      <c r="M44" s="8">
        <v>15.480402480000002</v>
      </c>
      <c r="N44" s="8">
        <v>9.2881857600000028</v>
      </c>
      <c r="O44" s="8">
        <v>9.2881857600000028</v>
      </c>
      <c r="P44" s="8">
        <v>9.2881857600000028</v>
      </c>
      <c r="Q44" s="8">
        <v>9.2881857600000028</v>
      </c>
      <c r="R44" s="8">
        <v>9.2881857600000028</v>
      </c>
      <c r="S44" s="8">
        <v>9.2881857600000028</v>
      </c>
      <c r="T44" s="8">
        <v>6.1922167200000002</v>
      </c>
      <c r="U44" s="8">
        <v>27.527124240000003</v>
      </c>
      <c r="V44" s="8">
        <v>8.0281756800000021</v>
      </c>
      <c r="W44" s="8">
        <v>2.9073297600000001</v>
      </c>
      <c r="X44" s="8">
        <v>6.1674177600000002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2908.1931001200014</v>
      </c>
      <c r="D51" s="27">
        <v>3312.9934437599991</v>
      </c>
      <c r="E51" s="27">
        <v>3348.7401618000008</v>
      </c>
      <c r="F51" s="27">
        <v>3328.3333155599994</v>
      </c>
      <c r="G51" s="27">
        <v>2914.5083893200012</v>
      </c>
      <c r="H51" s="27">
        <v>681.45605748000025</v>
      </c>
      <c r="I51" s="27">
        <v>767.34277883999982</v>
      </c>
      <c r="J51" s="27">
        <v>552.10209120000002</v>
      </c>
      <c r="K51" s="27">
        <v>556.90167059999999</v>
      </c>
      <c r="L51" s="27">
        <v>432.49249296000011</v>
      </c>
      <c r="M51" s="27">
        <v>367.21881900000011</v>
      </c>
      <c r="N51" s="27">
        <v>430.19075484000012</v>
      </c>
      <c r="O51" s="27">
        <v>356.74335576000004</v>
      </c>
      <c r="P51" s="27">
        <v>367.76067767999996</v>
      </c>
      <c r="Q51" s="27">
        <v>317.66106635999995</v>
      </c>
      <c r="R51" s="27">
        <v>337.71993552000009</v>
      </c>
      <c r="S51" s="27">
        <v>364.11166440000005</v>
      </c>
      <c r="T51" s="27">
        <v>414.31185180000011</v>
      </c>
      <c r="U51" s="27">
        <v>266.08250196</v>
      </c>
      <c r="V51" s="27">
        <v>236.83061556000013</v>
      </c>
      <c r="W51" s="27">
        <v>160.00280999999998</v>
      </c>
      <c r="X51" s="27">
        <v>258.10286040000011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2.8828800000000002E-2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5.3024399999999999E-2</v>
      </c>
      <c r="S52" s="27">
        <f t="shared" si="12"/>
        <v>0.71866079999999977</v>
      </c>
      <c r="T52" s="27">
        <f t="shared" si="12"/>
        <v>0</v>
      </c>
      <c r="U52" s="27">
        <f t="shared" si="12"/>
        <v>0.21361438614193914</v>
      </c>
      <c r="V52" s="27">
        <f t="shared" si="12"/>
        <v>0.15843439327525924</v>
      </c>
      <c r="W52" s="27">
        <f t="shared" si="12"/>
        <v>0.1579769196672744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2.8828800000000002E-2</v>
      </c>
      <c r="O53" s="8">
        <v>0</v>
      </c>
      <c r="P53" s="8">
        <v>0</v>
      </c>
      <c r="Q53" s="8">
        <v>0</v>
      </c>
      <c r="R53" s="8">
        <v>5.3024399999999999E-2</v>
      </c>
      <c r="S53" s="8">
        <v>0.71866079999999977</v>
      </c>
      <c r="T53" s="8">
        <v>0</v>
      </c>
      <c r="U53" s="8">
        <v>0.21106799999999995</v>
      </c>
      <c r="V53" s="8">
        <v>2.3166000000000003E-2</v>
      </c>
      <c r="W53" s="8">
        <v>0.1549548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2.5463861419391999E-3</v>
      </c>
      <c r="V54" s="45">
        <v>0.13526839327525925</v>
      </c>
      <c r="W54" s="45">
        <v>3.0221196672744004E-3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0.4479552</v>
      </c>
      <c r="J61" s="49">
        <f t="shared" si="13"/>
        <v>0</v>
      </c>
      <c r="K61" s="49">
        <f t="shared" si="13"/>
        <v>0</v>
      </c>
      <c r="L61" s="49">
        <f t="shared" si="13"/>
        <v>0.11208959999999998</v>
      </c>
      <c r="M61" s="49">
        <f t="shared" si="13"/>
        <v>0.11208959999999998</v>
      </c>
      <c r="N61" s="49">
        <f t="shared" si="13"/>
        <v>0.21611520000000001</v>
      </c>
      <c r="O61" s="49">
        <f t="shared" si="13"/>
        <v>0</v>
      </c>
      <c r="P61" s="49">
        <f t="shared" si="13"/>
        <v>0.39836159999999998</v>
      </c>
      <c r="Q61" s="49">
        <f t="shared" si="13"/>
        <v>0.46811520000000001</v>
      </c>
      <c r="R61" s="49">
        <f t="shared" si="13"/>
        <v>0.17619840000000001</v>
      </c>
      <c r="S61" s="49">
        <f t="shared" si="13"/>
        <v>0.57362687999999995</v>
      </c>
      <c r="T61" s="49">
        <f t="shared" si="13"/>
        <v>0.86395824000000032</v>
      </c>
      <c r="U61" s="49">
        <f t="shared" si="13"/>
        <v>0.61183440000000011</v>
      </c>
      <c r="V61" s="49">
        <f t="shared" si="13"/>
        <v>0.92094912000000018</v>
      </c>
      <c r="W61" s="49">
        <f t="shared" si="13"/>
        <v>0.86561855999999993</v>
      </c>
      <c r="X61" s="49">
        <f t="shared" si="13"/>
        <v>1.12121856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0.4479552</v>
      </c>
      <c r="J62" s="52">
        <v>0</v>
      </c>
      <c r="K62" s="52">
        <v>0</v>
      </c>
      <c r="L62" s="52">
        <v>0.11208959999999998</v>
      </c>
      <c r="M62" s="52">
        <v>0.11208959999999998</v>
      </c>
      <c r="N62" s="52">
        <v>0.21611520000000001</v>
      </c>
      <c r="O62" s="52">
        <v>0</v>
      </c>
      <c r="P62" s="52">
        <v>0.39836159999999998</v>
      </c>
      <c r="Q62" s="52">
        <v>0.46811520000000001</v>
      </c>
      <c r="R62" s="52">
        <v>0.17619840000000001</v>
      </c>
      <c r="S62" s="52">
        <v>0.4064256</v>
      </c>
      <c r="T62" s="52">
        <v>0.6185088000000003</v>
      </c>
      <c r="U62" s="52">
        <v>0.30764160000000002</v>
      </c>
      <c r="V62" s="52">
        <v>0.46972799999999998</v>
      </c>
      <c r="W62" s="52">
        <v>0.51085439999999982</v>
      </c>
      <c r="X62" s="52">
        <v>0.73583999999999983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2.1599999999999996E-3</v>
      </c>
      <c r="V65" s="52">
        <v>0.11376000000000001</v>
      </c>
      <c r="W65" s="52">
        <v>2.5199999999999997E-3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0.16720128000000001</v>
      </c>
      <c r="T69" s="52">
        <v>0.24544943999999999</v>
      </c>
      <c r="U69" s="52">
        <v>0.3020328000000001</v>
      </c>
      <c r="V69" s="52">
        <v>0.33746112000000011</v>
      </c>
      <c r="W69" s="52">
        <v>0.35224416000000008</v>
      </c>
      <c r="X69" s="52">
        <v>0.38537856000000009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76.908413159999995</v>
      </c>
      <c r="G2" s="21">
        <f t="shared" si="0"/>
        <v>52.211951280000008</v>
      </c>
      <c r="H2" s="21">
        <f t="shared" si="0"/>
        <v>108.22131000000002</v>
      </c>
      <c r="I2" s="21">
        <f t="shared" si="0"/>
        <v>123.87223727999999</v>
      </c>
      <c r="J2" s="21">
        <f t="shared" si="0"/>
        <v>138.83327424000001</v>
      </c>
      <c r="K2" s="21">
        <f t="shared" si="0"/>
        <v>290.69598168000005</v>
      </c>
      <c r="L2" s="21">
        <f t="shared" si="0"/>
        <v>218.53392156000007</v>
      </c>
      <c r="M2" s="21">
        <f t="shared" si="0"/>
        <v>221.27948423999999</v>
      </c>
      <c r="N2" s="21">
        <f t="shared" si="0"/>
        <v>257.04388620000003</v>
      </c>
      <c r="O2" s="21">
        <f t="shared" si="0"/>
        <v>255.89703708000002</v>
      </c>
      <c r="P2" s="21">
        <f t="shared" si="0"/>
        <v>232.31236824000001</v>
      </c>
      <c r="Q2" s="21">
        <f t="shared" si="0"/>
        <v>222.29758296</v>
      </c>
      <c r="R2" s="21">
        <f t="shared" si="0"/>
        <v>229.68160848000002</v>
      </c>
      <c r="S2" s="21">
        <f t="shared" si="0"/>
        <v>214.54331904000003</v>
      </c>
      <c r="T2" s="21">
        <f t="shared" si="0"/>
        <v>255.11443740000001</v>
      </c>
      <c r="U2" s="21">
        <f t="shared" si="0"/>
        <v>266.84198532000005</v>
      </c>
      <c r="V2" s="21">
        <f t="shared" si="0"/>
        <v>223.10288576164231</v>
      </c>
      <c r="W2" s="21">
        <f t="shared" si="0"/>
        <v>190.03023468000004</v>
      </c>
      <c r="X2" s="21">
        <f t="shared" si="0"/>
        <v>240.65402328000002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76.908413159999995</v>
      </c>
      <c r="G26" s="27">
        <f t="shared" si="9"/>
        <v>52.211951280000008</v>
      </c>
      <c r="H26" s="27">
        <f t="shared" si="9"/>
        <v>108.22131000000002</v>
      </c>
      <c r="I26" s="27">
        <f t="shared" si="9"/>
        <v>123.87223727999999</v>
      </c>
      <c r="J26" s="27">
        <f t="shared" si="9"/>
        <v>138.83327424000001</v>
      </c>
      <c r="K26" s="27">
        <f t="shared" si="9"/>
        <v>111.30602148</v>
      </c>
      <c r="L26" s="27">
        <f t="shared" si="9"/>
        <v>83.525075280000024</v>
      </c>
      <c r="M26" s="27">
        <f t="shared" si="9"/>
        <v>80.561834639999987</v>
      </c>
      <c r="N26" s="27">
        <f t="shared" si="9"/>
        <v>77.166596520000013</v>
      </c>
      <c r="O26" s="27">
        <f t="shared" si="9"/>
        <v>65.873277000000016</v>
      </c>
      <c r="P26" s="27">
        <f t="shared" si="9"/>
        <v>58.267683359999999</v>
      </c>
      <c r="Q26" s="27">
        <f t="shared" si="9"/>
        <v>68.372355240000005</v>
      </c>
      <c r="R26" s="27">
        <f t="shared" si="9"/>
        <v>68.108761439999995</v>
      </c>
      <c r="S26" s="27">
        <f t="shared" si="9"/>
        <v>79.909108559999993</v>
      </c>
      <c r="T26" s="27">
        <f t="shared" si="9"/>
        <v>96.819401160000012</v>
      </c>
      <c r="U26" s="27">
        <f t="shared" si="9"/>
        <v>96.722872200000012</v>
      </c>
      <c r="V26" s="27">
        <f t="shared" si="9"/>
        <v>74.660001840000021</v>
      </c>
      <c r="W26" s="27">
        <f t="shared" si="9"/>
        <v>76.717547280000005</v>
      </c>
      <c r="X26" s="27">
        <f t="shared" si="9"/>
        <v>87.043247280000003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76.908413159999995</v>
      </c>
      <c r="G33" s="19">
        <f t="shared" si="11"/>
        <v>52.211951280000008</v>
      </c>
      <c r="H33" s="19">
        <f t="shared" si="11"/>
        <v>108.22131000000002</v>
      </c>
      <c r="I33" s="19">
        <f t="shared" si="11"/>
        <v>123.87223727999999</v>
      </c>
      <c r="J33" s="19">
        <f t="shared" si="11"/>
        <v>138.83327424000001</v>
      </c>
      <c r="K33" s="19">
        <f t="shared" si="11"/>
        <v>111.30602148</v>
      </c>
      <c r="L33" s="19">
        <f t="shared" si="11"/>
        <v>83.525075280000024</v>
      </c>
      <c r="M33" s="19">
        <f t="shared" si="11"/>
        <v>80.561834639999987</v>
      </c>
      <c r="N33" s="19">
        <f t="shared" si="11"/>
        <v>77.166596520000013</v>
      </c>
      <c r="O33" s="19">
        <f t="shared" si="11"/>
        <v>65.873277000000016</v>
      </c>
      <c r="P33" s="19">
        <f t="shared" si="11"/>
        <v>58.267683359999999</v>
      </c>
      <c r="Q33" s="19">
        <f t="shared" si="11"/>
        <v>68.372355240000005</v>
      </c>
      <c r="R33" s="19">
        <f t="shared" si="11"/>
        <v>68.108761439999995</v>
      </c>
      <c r="S33" s="19">
        <f t="shared" si="11"/>
        <v>79.909108559999993</v>
      </c>
      <c r="T33" s="19">
        <f t="shared" si="11"/>
        <v>96.819401160000012</v>
      </c>
      <c r="U33" s="19">
        <f t="shared" si="11"/>
        <v>96.722872200000012</v>
      </c>
      <c r="V33" s="19">
        <f t="shared" si="11"/>
        <v>74.660001840000021</v>
      </c>
      <c r="W33" s="19">
        <f t="shared" si="11"/>
        <v>76.717547280000005</v>
      </c>
      <c r="X33" s="19">
        <f t="shared" si="11"/>
        <v>87.043247280000003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17.415675720000003</v>
      </c>
      <c r="G36" s="8">
        <v>14.513025240000001</v>
      </c>
      <c r="H36" s="8">
        <v>20.318099040000003</v>
      </c>
      <c r="I36" s="8">
        <v>23.220749519999998</v>
      </c>
      <c r="J36" s="8">
        <v>31.92870095999999</v>
      </c>
      <c r="K36" s="8">
        <v>23.220749519999998</v>
      </c>
      <c r="L36" s="8">
        <v>17.415675720000003</v>
      </c>
      <c r="M36" s="8">
        <v>14.513025240000001</v>
      </c>
      <c r="N36" s="8">
        <v>14.513025240000001</v>
      </c>
      <c r="O36" s="8">
        <v>11.610374759999999</v>
      </c>
      <c r="P36" s="8">
        <v>8.707724279999999</v>
      </c>
      <c r="Q36" s="8">
        <v>14.513025240000001</v>
      </c>
      <c r="R36" s="8">
        <v>11.610374759999999</v>
      </c>
      <c r="S36" s="8">
        <v>14.513025240000001</v>
      </c>
      <c r="T36" s="8">
        <v>20.318099040000003</v>
      </c>
      <c r="U36" s="8">
        <v>16.289416440000004</v>
      </c>
      <c r="V36" s="8">
        <v>12.99196188</v>
      </c>
      <c r="W36" s="8">
        <v>16.971577920000001</v>
      </c>
      <c r="X36" s="8">
        <v>17.92655856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34.724149199999992</v>
      </c>
      <c r="G43" s="8">
        <v>28.410740279999999</v>
      </c>
      <c r="H43" s="8">
        <v>63.13462272000001</v>
      </c>
      <c r="I43" s="8">
        <v>82.075116239999986</v>
      </c>
      <c r="J43" s="8">
        <v>85.231954080000008</v>
      </c>
      <c r="K43" s="8">
        <v>72.604869479999991</v>
      </c>
      <c r="L43" s="8">
        <v>56.821213800000017</v>
      </c>
      <c r="M43" s="8">
        <v>53.664375959999994</v>
      </c>
      <c r="N43" s="8">
        <v>56.461354560000004</v>
      </c>
      <c r="O43" s="8">
        <v>48.070685520000012</v>
      </c>
      <c r="P43" s="8">
        <v>46.463990039999999</v>
      </c>
      <c r="Q43" s="8">
        <v>50.763360960000007</v>
      </c>
      <c r="R43" s="8">
        <v>53.402417639999996</v>
      </c>
      <c r="S43" s="8">
        <v>56.107897559999984</v>
      </c>
      <c r="T43" s="8">
        <v>67.213116360000001</v>
      </c>
      <c r="U43" s="8">
        <v>73.501449840000006</v>
      </c>
      <c r="V43" s="8">
        <v>58.519407960000009</v>
      </c>
      <c r="W43" s="8">
        <v>56.454952320000011</v>
      </c>
      <c r="X43" s="8">
        <v>66.057778799999994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24.768588240000003</v>
      </c>
      <c r="G44" s="8">
        <v>9.2881857600000028</v>
      </c>
      <c r="H44" s="8">
        <v>24.768588240000003</v>
      </c>
      <c r="I44" s="8">
        <v>18.576371520000006</v>
      </c>
      <c r="J44" s="8">
        <v>21.672619200000003</v>
      </c>
      <c r="K44" s="8">
        <v>15.480402480000002</v>
      </c>
      <c r="L44" s="8">
        <v>9.2881857600000028</v>
      </c>
      <c r="M44" s="8">
        <v>12.38443344</v>
      </c>
      <c r="N44" s="8">
        <v>6.1922167200000002</v>
      </c>
      <c r="O44" s="8">
        <v>6.1922167200000002</v>
      </c>
      <c r="P44" s="8">
        <v>3.0959690400000008</v>
      </c>
      <c r="Q44" s="8">
        <v>3.0959690400000008</v>
      </c>
      <c r="R44" s="8">
        <v>3.0959690400000008</v>
      </c>
      <c r="S44" s="8">
        <v>9.2881857600000028</v>
      </c>
      <c r="T44" s="8">
        <v>9.2881857600000028</v>
      </c>
      <c r="U44" s="8">
        <v>6.9320059200000017</v>
      </c>
      <c r="V44" s="8">
        <v>3.1486320000000005</v>
      </c>
      <c r="W44" s="8">
        <v>3.2910170399999985</v>
      </c>
      <c r="X44" s="8">
        <v>3.0589099200000001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179.38996020000002</v>
      </c>
      <c r="L51" s="27">
        <v>135.00884628000003</v>
      </c>
      <c r="M51" s="27">
        <v>140.71764960000002</v>
      </c>
      <c r="N51" s="27">
        <v>179.87728968000002</v>
      </c>
      <c r="O51" s="27">
        <v>190.02376008000002</v>
      </c>
      <c r="P51" s="27">
        <v>174.04468488000001</v>
      </c>
      <c r="Q51" s="27">
        <v>153.92522772000001</v>
      </c>
      <c r="R51" s="27">
        <v>161.57284704000003</v>
      </c>
      <c r="S51" s="27">
        <v>134.63421048000004</v>
      </c>
      <c r="T51" s="27">
        <v>158.29503624</v>
      </c>
      <c r="U51" s="27">
        <v>167.29800912000002</v>
      </c>
      <c r="V51" s="27">
        <v>148.36001796000002</v>
      </c>
      <c r="W51" s="27">
        <v>113.31268740000003</v>
      </c>
      <c r="X51" s="27">
        <v>153.61077600000002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2.8211040000000005</v>
      </c>
      <c r="V52" s="27">
        <f t="shared" si="12"/>
        <v>8.2865961642261621E-2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2.8211040000000005</v>
      </c>
      <c r="V53" s="8">
        <v>7.5160800000000028E-2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7.7051616422615975E-3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4048.9118207999995</v>
      </c>
      <c r="D61" s="49">
        <f t="shared" si="13"/>
        <v>4182.9758207999994</v>
      </c>
      <c r="E61" s="49">
        <f t="shared" si="13"/>
        <v>4156.0960895999997</v>
      </c>
      <c r="F61" s="49">
        <f t="shared" si="13"/>
        <v>4230.8001791999995</v>
      </c>
      <c r="G61" s="49">
        <f t="shared" si="13"/>
        <v>4493.8881792000002</v>
      </c>
      <c r="H61" s="49">
        <f t="shared" si="13"/>
        <v>1086.1760447999998</v>
      </c>
      <c r="I61" s="49">
        <f t="shared" si="13"/>
        <v>948.86386560000017</v>
      </c>
      <c r="J61" s="49">
        <f t="shared" si="13"/>
        <v>1073.5199999999998</v>
      </c>
      <c r="K61" s="49">
        <f t="shared" si="13"/>
        <v>1188.7678656000001</v>
      </c>
      <c r="L61" s="49">
        <f t="shared" si="13"/>
        <v>1586.8161792000001</v>
      </c>
      <c r="M61" s="49">
        <f t="shared" si="13"/>
        <v>1511.8879104</v>
      </c>
      <c r="N61" s="49">
        <f t="shared" si="13"/>
        <v>1058.8233599999996</v>
      </c>
      <c r="O61" s="49">
        <f t="shared" si="13"/>
        <v>1148.4974592000001</v>
      </c>
      <c r="P61" s="49">
        <f t="shared" si="13"/>
        <v>1488.7031039999995</v>
      </c>
      <c r="Q61" s="49">
        <f t="shared" si="13"/>
        <v>1230.5192256000003</v>
      </c>
      <c r="R61" s="49">
        <f t="shared" si="13"/>
        <v>1443.9479039999997</v>
      </c>
      <c r="S61" s="49">
        <f t="shared" si="13"/>
        <v>1564.3491523199998</v>
      </c>
      <c r="T61" s="49">
        <f t="shared" si="13"/>
        <v>1300.09312944</v>
      </c>
      <c r="U61" s="49">
        <f t="shared" si="13"/>
        <v>1767.5066692799999</v>
      </c>
      <c r="V61" s="49">
        <f t="shared" si="13"/>
        <v>1374.0896678400004</v>
      </c>
      <c r="W61" s="49">
        <f t="shared" si="13"/>
        <v>1298.1421929599999</v>
      </c>
      <c r="X61" s="49">
        <f t="shared" si="13"/>
        <v>1651.4672284800001</v>
      </c>
    </row>
    <row r="62" spans="1:24" ht="11.25" customHeight="1" x14ac:dyDescent="0.2">
      <c r="A62" s="50" t="s">
        <v>92</v>
      </c>
      <c r="B62" s="51" t="s">
        <v>93</v>
      </c>
      <c r="C62" s="52">
        <v>4048.9118207999995</v>
      </c>
      <c r="D62" s="52">
        <v>4182.9758207999994</v>
      </c>
      <c r="E62" s="52">
        <v>4156.0960895999997</v>
      </c>
      <c r="F62" s="52">
        <v>4230.8001791999995</v>
      </c>
      <c r="G62" s="52">
        <v>4493.8881792000002</v>
      </c>
      <c r="H62" s="52">
        <v>1086.1760447999998</v>
      </c>
      <c r="I62" s="52">
        <v>948.86386560000017</v>
      </c>
      <c r="J62" s="52">
        <v>1073.5199999999998</v>
      </c>
      <c r="K62" s="52">
        <v>1188.7678656000001</v>
      </c>
      <c r="L62" s="52">
        <v>1586.8161792000001</v>
      </c>
      <c r="M62" s="52">
        <v>1511.8879104</v>
      </c>
      <c r="N62" s="52">
        <v>1058.8233599999996</v>
      </c>
      <c r="O62" s="52">
        <v>1148.4974592000001</v>
      </c>
      <c r="P62" s="52">
        <v>1488.7031039999995</v>
      </c>
      <c r="Q62" s="52">
        <v>1230.5192256000003</v>
      </c>
      <c r="R62" s="52">
        <v>1443.9479039999997</v>
      </c>
      <c r="S62" s="52">
        <v>1563.3515519999999</v>
      </c>
      <c r="T62" s="52">
        <v>1298.1144959999999</v>
      </c>
      <c r="U62" s="52">
        <v>1764.6084288</v>
      </c>
      <c r="V62" s="52">
        <v>1371.5884224000004</v>
      </c>
      <c r="W62" s="52">
        <v>1295.8783487999999</v>
      </c>
      <c r="X62" s="52">
        <v>1648.8404352000002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6.479999999999997E-3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0.99760031999999976</v>
      </c>
      <c r="T69" s="52">
        <v>1.9786334400000001</v>
      </c>
      <c r="U69" s="52">
        <v>2.8982404800000001</v>
      </c>
      <c r="V69" s="52">
        <v>2.4947654400000001</v>
      </c>
      <c r="W69" s="52">
        <v>2.2638441600000001</v>
      </c>
      <c r="X69" s="52">
        <v>2.6267932799999998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178.97689475999999</v>
      </c>
      <c r="D2" s="21">
        <f t="shared" ref="D2:X2" si="0">SUM(D3,D17,D22,D25,D26,D51,D52)</f>
        <v>233.91003060000003</v>
      </c>
      <c r="E2" s="21">
        <f t="shared" si="0"/>
        <v>137.72796875999998</v>
      </c>
      <c r="F2" s="21">
        <f t="shared" si="0"/>
        <v>376.51572935999997</v>
      </c>
      <c r="G2" s="21">
        <f t="shared" si="0"/>
        <v>447.38310492000005</v>
      </c>
      <c r="H2" s="21">
        <f t="shared" si="0"/>
        <v>444.57903216000011</v>
      </c>
      <c r="I2" s="21">
        <f t="shared" si="0"/>
        <v>502.75156716000009</v>
      </c>
      <c r="J2" s="21">
        <f t="shared" si="0"/>
        <v>459.1009936800001</v>
      </c>
      <c r="K2" s="21">
        <f t="shared" si="0"/>
        <v>412.42411908000008</v>
      </c>
      <c r="L2" s="21">
        <f t="shared" si="0"/>
        <v>517.45131720000006</v>
      </c>
      <c r="M2" s="21">
        <f t="shared" si="0"/>
        <v>524.19266676000007</v>
      </c>
      <c r="N2" s="21">
        <f t="shared" si="0"/>
        <v>1001.79166284</v>
      </c>
      <c r="O2" s="21">
        <f t="shared" si="0"/>
        <v>927.68296104000035</v>
      </c>
      <c r="P2" s="21">
        <f t="shared" si="0"/>
        <v>873.76221792000001</v>
      </c>
      <c r="Q2" s="21">
        <f t="shared" si="0"/>
        <v>835.69367483999986</v>
      </c>
      <c r="R2" s="21">
        <f t="shared" si="0"/>
        <v>774.04595328000005</v>
      </c>
      <c r="S2" s="21">
        <f t="shared" si="0"/>
        <v>775.79255412000009</v>
      </c>
      <c r="T2" s="21">
        <f t="shared" si="0"/>
        <v>731.35099079999998</v>
      </c>
      <c r="U2" s="21">
        <f t="shared" si="0"/>
        <v>676.22872333134205</v>
      </c>
      <c r="V2" s="21">
        <f t="shared" si="0"/>
        <v>652.67820818099699</v>
      </c>
      <c r="W2" s="21">
        <f t="shared" si="0"/>
        <v>708.0114520799998</v>
      </c>
      <c r="X2" s="21">
        <f t="shared" si="0"/>
        <v>707.44926059999989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15.694052400000004</v>
      </c>
      <c r="D26" s="27">
        <f t="shared" si="9"/>
        <v>71.837534520000006</v>
      </c>
      <c r="E26" s="27">
        <f t="shared" si="9"/>
        <v>43.362360720000005</v>
      </c>
      <c r="F26" s="27">
        <f t="shared" si="9"/>
        <v>288.66353327999997</v>
      </c>
      <c r="G26" s="27">
        <f t="shared" si="9"/>
        <v>308.53439316000004</v>
      </c>
      <c r="H26" s="27">
        <f t="shared" si="9"/>
        <v>346.07405196000008</v>
      </c>
      <c r="I26" s="27">
        <f t="shared" si="9"/>
        <v>417.07044108000008</v>
      </c>
      <c r="J26" s="27">
        <f t="shared" si="9"/>
        <v>384.17464152000008</v>
      </c>
      <c r="K26" s="27">
        <f t="shared" si="9"/>
        <v>381.2719910400001</v>
      </c>
      <c r="L26" s="27">
        <f t="shared" si="9"/>
        <v>375.27309288000004</v>
      </c>
      <c r="M26" s="27">
        <f t="shared" si="9"/>
        <v>387.4639291200001</v>
      </c>
      <c r="N26" s="27">
        <f t="shared" si="9"/>
        <v>661.7026414799999</v>
      </c>
      <c r="O26" s="27">
        <f t="shared" si="9"/>
        <v>630.36818460000018</v>
      </c>
      <c r="P26" s="27">
        <f t="shared" si="9"/>
        <v>595.47570084000006</v>
      </c>
      <c r="Q26" s="27">
        <f t="shared" si="9"/>
        <v>567.04454243999987</v>
      </c>
      <c r="R26" s="27">
        <f t="shared" si="9"/>
        <v>587.84145876000002</v>
      </c>
      <c r="S26" s="27">
        <f t="shared" si="9"/>
        <v>582.89550912000004</v>
      </c>
      <c r="T26" s="27">
        <f t="shared" si="9"/>
        <v>574.69849523999994</v>
      </c>
      <c r="U26" s="27">
        <f t="shared" si="9"/>
        <v>577.98550332000002</v>
      </c>
      <c r="V26" s="27">
        <f t="shared" si="9"/>
        <v>549.46616939999979</v>
      </c>
      <c r="W26" s="27">
        <f t="shared" si="9"/>
        <v>583.24318955999979</v>
      </c>
      <c r="X26" s="27">
        <f t="shared" si="9"/>
        <v>564.65000927999995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15.694052400000004</v>
      </c>
      <c r="D33" s="19">
        <f t="shared" si="11"/>
        <v>71.837534520000006</v>
      </c>
      <c r="E33" s="19">
        <f t="shared" si="11"/>
        <v>43.362360720000005</v>
      </c>
      <c r="F33" s="19">
        <f t="shared" si="11"/>
        <v>288.66353327999997</v>
      </c>
      <c r="G33" s="19">
        <f t="shared" si="11"/>
        <v>308.53439316000004</v>
      </c>
      <c r="H33" s="19">
        <f t="shared" si="11"/>
        <v>346.07405196000008</v>
      </c>
      <c r="I33" s="19">
        <f t="shared" si="11"/>
        <v>417.07044108000008</v>
      </c>
      <c r="J33" s="19">
        <f t="shared" si="11"/>
        <v>384.17464152000008</v>
      </c>
      <c r="K33" s="19">
        <f t="shared" si="11"/>
        <v>381.2719910400001</v>
      </c>
      <c r="L33" s="19">
        <f t="shared" si="11"/>
        <v>375.27309288000004</v>
      </c>
      <c r="M33" s="19">
        <f t="shared" si="11"/>
        <v>387.4639291200001</v>
      </c>
      <c r="N33" s="19">
        <f t="shared" si="11"/>
        <v>661.7026414799999</v>
      </c>
      <c r="O33" s="19">
        <f t="shared" si="11"/>
        <v>630.36818460000018</v>
      </c>
      <c r="P33" s="19">
        <f t="shared" si="11"/>
        <v>595.47570084000006</v>
      </c>
      <c r="Q33" s="19">
        <f t="shared" si="11"/>
        <v>567.04454243999987</v>
      </c>
      <c r="R33" s="19">
        <f t="shared" si="11"/>
        <v>587.84145876000002</v>
      </c>
      <c r="S33" s="19">
        <f t="shared" si="11"/>
        <v>582.89550912000004</v>
      </c>
      <c r="T33" s="19">
        <f t="shared" si="11"/>
        <v>574.69849523999994</v>
      </c>
      <c r="U33" s="19">
        <f t="shared" si="11"/>
        <v>577.98550332000002</v>
      </c>
      <c r="V33" s="19">
        <f t="shared" si="11"/>
        <v>549.46616939999979</v>
      </c>
      <c r="W33" s="19">
        <f t="shared" si="11"/>
        <v>583.24318955999979</v>
      </c>
      <c r="X33" s="19">
        <f t="shared" si="11"/>
        <v>564.65000927999995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17.907704280000001</v>
      </c>
      <c r="E36" s="8">
        <v>14.923049040000004</v>
      </c>
      <c r="F36" s="8">
        <v>14.513025240000001</v>
      </c>
      <c r="G36" s="8">
        <v>40.636425239999994</v>
      </c>
      <c r="H36" s="8">
        <v>34.831124280000004</v>
      </c>
      <c r="I36" s="8">
        <v>58.052100960000018</v>
      </c>
      <c r="J36" s="8">
        <v>40.636425239999994</v>
      </c>
      <c r="K36" s="8">
        <v>37.733774760000003</v>
      </c>
      <c r="L36" s="8">
        <v>34.831124280000004</v>
      </c>
      <c r="M36" s="8">
        <v>37.733774760000003</v>
      </c>
      <c r="N36" s="8">
        <v>34.831124280000004</v>
      </c>
      <c r="O36" s="8">
        <v>31.92870095999999</v>
      </c>
      <c r="P36" s="8">
        <v>20.318099040000003</v>
      </c>
      <c r="Q36" s="8">
        <v>11.610374759999999</v>
      </c>
      <c r="R36" s="8">
        <v>46.441499040000004</v>
      </c>
      <c r="S36" s="8">
        <v>46.441499040000004</v>
      </c>
      <c r="T36" s="8">
        <v>49.344149519999995</v>
      </c>
      <c r="U36" s="8">
        <v>46.734762599999996</v>
      </c>
      <c r="V36" s="8">
        <v>46.334279520000017</v>
      </c>
      <c r="W36" s="8">
        <v>46.331326440000012</v>
      </c>
      <c r="X36" s="8">
        <v>44.363439360000001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41.421959279999996</v>
      </c>
      <c r="E43" s="8">
        <v>15.931440719999999</v>
      </c>
      <c r="F43" s="8">
        <v>249.38191979999999</v>
      </c>
      <c r="G43" s="8">
        <v>246.22534872000003</v>
      </c>
      <c r="H43" s="8">
        <v>246.22534872000003</v>
      </c>
      <c r="I43" s="8">
        <v>315.67338036000007</v>
      </c>
      <c r="J43" s="8">
        <v>315.67338036000007</v>
      </c>
      <c r="K43" s="8">
        <v>315.67338036000007</v>
      </c>
      <c r="L43" s="8">
        <v>315.67338036000007</v>
      </c>
      <c r="M43" s="8">
        <v>315.67338036000007</v>
      </c>
      <c r="N43" s="8">
        <v>602.10292895999987</v>
      </c>
      <c r="O43" s="8">
        <v>576.76686444000018</v>
      </c>
      <c r="P43" s="8">
        <v>562.77316836000011</v>
      </c>
      <c r="Q43" s="8">
        <v>543.04973423999991</v>
      </c>
      <c r="R43" s="8">
        <v>532.11177395999994</v>
      </c>
      <c r="S43" s="8">
        <v>530.26179335999996</v>
      </c>
      <c r="T43" s="8">
        <v>516.06615995999994</v>
      </c>
      <c r="U43" s="8">
        <v>530.80491672000005</v>
      </c>
      <c r="V43" s="8">
        <v>501.30206099999975</v>
      </c>
      <c r="W43" s="8">
        <v>536.04194903999985</v>
      </c>
      <c r="X43" s="8">
        <v>520.28656991999992</v>
      </c>
    </row>
    <row r="44" spans="1:24" ht="11.25" customHeight="1" x14ac:dyDescent="0.2">
      <c r="A44" s="28" t="s">
        <v>74</v>
      </c>
      <c r="B44" s="7" t="s">
        <v>75</v>
      </c>
      <c r="C44" s="8">
        <v>12.507870960000004</v>
      </c>
      <c r="D44" s="8">
        <v>12.507870960000004</v>
      </c>
      <c r="E44" s="8">
        <v>12.507870960000004</v>
      </c>
      <c r="F44" s="8">
        <v>24.768588240000003</v>
      </c>
      <c r="G44" s="8">
        <v>21.672619200000003</v>
      </c>
      <c r="H44" s="8">
        <v>65.017578960000023</v>
      </c>
      <c r="I44" s="8">
        <v>43.344959760000002</v>
      </c>
      <c r="J44" s="8">
        <v>27.864835920000004</v>
      </c>
      <c r="K44" s="8">
        <v>27.864835920000004</v>
      </c>
      <c r="L44" s="8">
        <v>24.768588240000003</v>
      </c>
      <c r="M44" s="8">
        <v>34.056774000000011</v>
      </c>
      <c r="N44" s="8">
        <v>24.768588240000003</v>
      </c>
      <c r="O44" s="8">
        <v>21.672619200000003</v>
      </c>
      <c r="P44" s="8">
        <v>12.38443344</v>
      </c>
      <c r="Q44" s="8">
        <v>12.38443344</v>
      </c>
      <c r="R44" s="8">
        <v>9.2881857600000028</v>
      </c>
      <c r="S44" s="8">
        <v>6.1922167200000002</v>
      </c>
      <c r="T44" s="8">
        <v>9.2881857600000028</v>
      </c>
      <c r="U44" s="8">
        <v>0.44582400000000016</v>
      </c>
      <c r="V44" s="8">
        <v>1.82982888</v>
      </c>
      <c r="W44" s="8">
        <v>0.86991408000000003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163.28284235999999</v>
      </c>
      <c r="D51" s="27">
        <v>162.07249608000001</v>
      </c>
      <c r="E51" s="27">
        <v>94.365608039999984</v>
      </c>
      <c r="F51" s="27">
        <v>87.852196079999999</v>
      </c>
      <c r="G51" s="27">
        <v>138.84871175999999</v>
      </c>
      <c r="H51" s="27">
        <v>98.504980200000006</v>
      </c>
      <c r="I51" s="27">
        <v>85.681126080000013</v>
      </c>
      <c r="J51" s="27">
        <v>74.926352160000008</v>
      </c>
      <c r="K51" s="27">
        <v>31.152128039999994</v>
      </c>
      <c r="L51" s="27">
        <v>142.17822432000003</v>
      </c>
      <c r="M51" s="27">
        <v>136.72873764000002</v>
      </c>
      <c r="N51" s="27">
        <v>324.11065896000002</v>
      </c>
      <c r="O51" s="27">
        <v>272.44787724000014</v>
      </c>
      <c r="P51" s="27">
        <v>248.79311028000001</v>
      </c>
      <c r="Q51" s="27">
        <v>248.54207399999996</v>
      </c>
      <c r="R51" s="27">
        <v>186.20449452</v>
      </c>
      <c r="S51" s="27">
        <v>192.89704500000002</v>
      </c>
      <c r="T51" s="27">
        <v>156.65249556000001</v>
      </c>
      <c r="U51" s="27">
        <v>98.102877840000005</v>
      </c>
      <c r="V51" s="27">
        <v>103.09371336000001</v>
      </c>
      <c r="W51" s="27">
        <v>124.76826252000001</v>
      </c>
      <c r="X51" s="27">
        <v>142.79925132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15.978362399999996</v>
      </c>
      <c r="O52" s="27">
        <f t="shared" si="12"/>
        <v>24.866899199999999</v>
      </c>
      <c r="P52" s="27">
        <f t="shared" si="12"/>
        <v>29.493406799999999</v>
      </c>
      <c r="Q52" s="27">
        <f t="shared" si="12"/>
        <v>20.1070584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0.14034217134199681</v>
      </c>
      <c r="V52" s="27">
        <f t="shared" si="12"/>
        <v>0.11832542099722076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15.978362399999996</v>
      </c>
      <c r="O53" s="8">
        <v>24.866899199999999</v>
      </c>
      <c r="P53" s="8">
        <v>29.493406799999999</v>
      </c>
      <c r="Q53" s="8">
        <v>20.1070584</v>
      </c>
      <c r="R53" s="8">
        <v>0</v>
      </c>
      <c r="S53" s="8">
        <v>0</v>
      </c>
      <c r="T53" s="8">
        <v>0</v>
      </c>
      <c r="U53" s="8">
        <v>9.8326800000000006E-2</v>
      </c>
      <c r="V53" s="8">
        <v>8.2367999999999969E-2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4.2015371341996795E-2</v>
      </c>
      <c r="V54" s="45">
        <v>3.5957420997220803E-2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163.74395519999999</v>
      </c>
      <c r="I61" s="49">
        <f t="shared" si="13"/>
        <v>147.50386560000001</v>
      </c>
      <c r="J61" s="49">
        <f t="shared" si="13"/>
        <v>79.296134400000014</v>
      </c>
      <c r="K61" s="49">
        <f t="shared" si="13"/>
        <v>48.159820799999977</v>
      </c>
      <c r="L61" s="49">
        <f t="shared" si="13"/>
        <v>70.559999999999974</v>
      </c>
      <c r="M61" s="49">
        <f t="shared" si="13"/>
        <v>86.127955199999988</v>
      </c>
      <c r="N61" s="49">
        <f t="shared" si="13"/>
        <v>74.746022399999987</v>
      </c>
      <c r="O61" s="49">
        <f t="shared" si="13"/>
        <v>85.736044800000002</v>
      </c>
      <c r="P61" s="49">
        <f t="shared" si="13"/>
        <v>37.864915199999999</v>
      </c>
      <c r="Q61" s="49">
        <f t="shared" si="13"/>
        <v>38.170540799999998</v>
      </c>
      <c r="R61" s="49">
        <f t="shared" si="13"/>
        <v>42.055786080000004</v>
      </c>
      <c r="S61" s="49">
        <f t="shared" si="13"/>
        <v>50.928348239999998</v>
      </c>
      <c r="T61" s="49">
        <f t="shared" si="13"/>
        <v>57.449918159999996</v>
      </c>
      <c r="U61" s="49">
        <f t="shared" si="13"/>
        <v>64.084050720000022</v>
      </c>
      <c r="V61" s="49">
        <f t="shared" si="13"/>
        <v>63.081207360000008</v>
      </c>
      <c r="W61" s="49">
        <f t="shared" si="13"/>
        <v>60.9300432</v>
      </c>
      <c r="X61" s="49">
        <f t="shared" si="13"/>
        <v>55.937956319999998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163.74395519999999</v>
      </c>
      <c r="I62" s="52">
        <v>147.50386560000001</v>
      </c>
      <c r="J62" s="52">
        <v>79.296134400000014</v>
      </c>
      <c r="K62" s="52">
        <v>48.159820799999977</v>
      </c>
      <c r="L62" s="52">
        <v>70.559999999999974</v>
      </c>
      <c r="M62" s="52">
        <v>86.127955199999988</v>
      </c>
      <c r="N62" s="52">
        <v>74.746022399999987</v>
      </c>
      <c r="O62" s="52">
        <v>85.736044800000002</v>
      </c>
      <c r="P62" s="52">
        <v>37.864915199999999</v>
      </c>
      <c r="Q62" s="52">
        <v>38.170540799999998</v>
      </c>
      <c r="R62" s="52">
        <v>29.838009599999999</v>
      </c>
      <c r="S62" s="52">
        <v>16.386451199999996</v>
      </c>
      <c r="T62" s="52">
        <v>17.737171199999995</v>
      </c>
      <c r="U62" s="52">
        <v>13.967251199999998</v>
      </c>
      <c r="V62" s="52">
        <v>9.6989759999999983</v>
      </c>
      <c r="W62" s="52">
        <v>9.8856576</v>
      </c>
      <c r="X62" s="52">
        <v>7.867238399999998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12.217776480000001</v>
      </c>
      <c r="S64" s="52">
        <v>18.60577992</v>
      </c>
      <c r="T64" s="52">
        <v>15.297282000000003</v>
      </c>
      <c r="U64" s="52">
        <v>16.469369280000002</v>
      </c>
      <c r="V64" s="52">
        <v>17.186813280000003</v>
      </c>
      <c r="W64" s="52">
        <v>14.87487456</v>
      </c>
      <c r="X64" s="52">
        <v>11.34072576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3.5639999999999998E-2</v>
      </c>
      <c r="V65" s="52">
        <v>3.024E-2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15.93611712</v>
      </c>
      <c r="T69" s="52">
        <v>24.415464959999998</v>
      </c>
      <c r="U69" s="52">
        <v>33.611790240000012</v>
      </c>
      <c r="V69" s="52">
        <v>36.165178080000004</v>
      </c>
      <c r="W69" s="52">
        <v>36.169511040000003</v>
      </c>
      <c r="X69" s="52">
        <v>36.729992160000002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3072.7084244400003</v>
      </c>
      <c r="D2" s="21">
        <f t="shared" ref="D2:X2" si="0">SUM(D3,D17,D22,D25,D26,D51,D52)</f>
        <v>3645.4950590400013</v>
      </c>
      <c r="E2" s="21">
        <f t="shared" si="0"/>
        <v>4968.985749479998</v>
      </c>
      <c r="F2" s="21">
        <f t="shared" si="0"/>
        <v>4752.3147951599994</v>
      </c>
      <c r="G2" s="21">
        <f t="shared" si="0"/>
        <v>4463.5231461600006</v>
      </c>
      <c r="H2" s="21">
        <f t="shared" si="0"/>
        <v>4148.6731556400009</v>
      </c>
      <c r="I2" s="21">
        <f t="shared" si="0"/>
        <v>3764.1429464400017</v>
      </c>
      <c r="J2" s="21">
        <f t="shared" si="0"/>
        <v>3263.7054297600002</v>
      </c>
      <c r="K2" s="21">
        <f t="shared" si="0"/>
        <v>3340.1007698400003</v>
      </c>
      <c r="L2" s="21">
        <f t="shared" si="0"/>
        <v>2606.3557541999999</v>
      </c>
      <c r="M2" s="21">
        <f t="shared" si="0"/>
        <v>2642.194941720838</v>
      </c>
      <c r="N2" s="21">
        <f t="shared" si="0"/>
        <v>3291.886736270033</v>
      </c>
      <c r="O2" s="21">
        <f t="shared" si="0"/>
        <v>3218.4056408400002</v>
      </c>
      <c r="P2" s="21">
        <f t="shared" si="0"/>
        <v>3246.4893303456215</v>
      </c>
      <c r="Q2" s="21">
        <f t="shared" si="0"/>
        <v>3185.7134858529912</v>
      </c>
      <c r="R2" s="21">
        <f t="shared" si="0"/>
        <v>3234.4092800506392</v>
      </c>
      <c r="S2" s="21">
        <f t="shared" si="0"/>
        <v>3202.9996769897734</v>
      </c>
      <c r="T2" s="21">
        <f t="shared" si="0"/>
        <v>3127.4724714043168</v>
      </c>
      <c r="U2" s="21">
        <f t="shared" si="0"/>
        <v>3263.0828098338234</v>
      </c>
      <c r="V2" s="21">
        <f t="shared" si="0"/>
        <v>3326.0226026400005</v>
      </c>
      <c r="W2" s="21">
        <f t="shared" si="0"/>
        <v>2954.314778998455</v>
      </c>
      <c r="X2" s="21">
        <f t="shared" si="0"/>
        <v>3403.1749949641926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2839.19459796</v>
      </c>
      <c r="D26" s="27">
        <f t="shared" si="9"/>
        <v>3413.6960749200011</v>
      </c>
      <c r="E26" s="27">
        <f t="shared" si="9"/>
        <v>4629.6939592799981</v>
      </c>
      <c r="F26" s="27">
        <f t="shared" si="9"/>
        <v>4372.0766247599995</v>
      </c>
      <c r="G26" s="27">
        <f t="shared" si="9"/>
        <v>4027.992770880001</v>
      </c>
      <c r="H26" s="27">
        <f t="shared" si="9"/>
        <v>3709.1625526800012</v>
      </c>
      <c r="I26" s="27">
        <f t="shared" si="9"/>
        <v>3630.2442742800017</v>
      </c>
      <c r="J26" s="27">
        <f t="shared" si="9"/>
        <v>2973.6436111200001</v>
      </c>
      <c r="K26" s="27">
        <f t="shared" si="9"/>
        <v>2556.9546210000003</v>
      </c>
      <c r="L26" s="27">
        <f t="shared" si="9"/>
        <v>1991.89932084</v>
      </c>
      <c r="M26" s="27">
        <f t="shared" si="9"/>
        <v>1786.7115302399998</v>
      </c>
      <c r="N26" s="27">
        <f t="shared" si="9"/>
        <v>2932.7322304799995</v>
      </c>
      <c r="O26" s="27">
        <f t="shared" si="9"/>
        <v>2867.67826956</v>
      </c>
      <c r="P26" s="27">
        <f t="shared" si="9"/>
        <v>2879.9452281599997</v>
      </c>
      <c r="Q26" s="27">
        <f t="shared" si="9"/>
        <v>2824.0680779999998</v>
      </c>
      <c r="R26" s="27">
        <f t="shared" si="9"/>
        <v>2789.2428267599998</v>
      </c>
      <c r="S26" s="27">
        <f t="shared" si="9"/>
        <v>2705.2958555999999</v>
      </c>
      <c r="T26" s="27">
        <f t="shared" si="9"/>
        <v>2719.2927528</v>
      </c>
      <c r="U26" s="27">
        <f t="shared" si="9"/>
        <v>2801.5611303599999</v>
      </c>
      <c r="V26" s="27">
        <f t="shared" si="9"/>
        <v>2851.8124442400003</v>
      </c>
      <c r="W26" s="27">
        <f t="shared" si="9"/>
        <v>2696.3993141999999</v>
      </c>
      <c r="X26" s="27">
        <f t="shared" si="9"/>
        <v>2805.88205088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2839.19459796</v>
      </c>
      <c r="D33" s="19">
        <f t="shared" si="11"/>
        <v>3413.6960749200011</v>
      </c>
      <c r="E33" s="19">
        <f t="shared" si="11"/>
        <v>4629.6939592799981</v>
      </c>
      <c r="F33" s="19">
        <f t="shared" si="11"/>
        <v>4372.0766247599995</v>
      </c>
      <c r="G33" s="19">
        <f t="shared" si="11"/>
        <v>4027.992770880001</v>
      </c>
      <c r="H33" s="19">
        <f t="shared" si="11"/>
        <v>3709.1625526800012</v>
      </c>
      <c r="I33" s="19">
        <f t="shared" si="11"/>
        <v>3630.2442742800017</v>
      </c>
      <c r="J33" s="19">
        <f t="shared" si="11"/>
        <v>2973.6436111200001</v>
      </c>
      <c r="K33" s="19">
        <f t="shared" si="11"/>
        <v>2556.9546210000003</v>
      </c>
      <c r="L33" s="19">
        <f t="shared" si="11"/>
        <v>1991.89932084</v>
      </c>
      <c r="M33" s="19">
        <f t="shared" si="11"/>
        <v>1786.7115302399998</v>
      </c>
      <c r="N33" s="19">
        <f t="shared" si="11"/>
        <v>2932.7322304799995</v>
      </c>
      <c r="O33" s="19">
        <f t="shared" si="11"/>
        <v>2867.67826956</v>
      </c>
      <c r="P33" s="19">
        <f t="shared" si="11"/>
        <v>2879.9452281599997</v>
      </c>
      <c r="Q33" s="19">
        <f t="shared" si="11"/>
        <v>2824.0680779999998</v>
      </c>
      <c r="R33" s="19">
        <f t="shared" si="11"/>
        <v>2789.2428267599998</v>
      </c>
      <c r="S33" s="19">
        <f t="shared" si="11"/>
        <v>2705.2958555999999</v>
      </c>
      <c r="T33" s="19">
        <f t="shared" si="11"/>
        <v>2719.2927528</v>
      </c>
      <c r="U33" s="19">
        <f t="shared" si="11"/>
        <v>2801.5611303599999</v>
      </c>
      <c r="V33" s="19">
        <f t="shared" si="11"/>
        <v>2851.8124442400003</v>
      </c>
      <c r="W33" s="19">
        <f t="shared" si="11"/>
        <v>2696.3993141999999</v>
      </c>
      <c r="X33" s="19">
        <f t="shared" si="11"/>
        <v>2805.88205088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64.135900080000013</v>
      </c>
      <c r="V36" s="8">
        <v>66.089248920000003</v>
      </c>
      <c r="W36" s="8">
        <v>57.697958520000007</v>
      </c>
      <c r="X36" s="8">
        <v>65.114051040000007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2513.9907889199999</v>
      </c>
      <c r="D43" s="8">
        <v>3307.3793110800011</v>
      </c>
      <c r="E43" s="8">
        <v>4629.6939592799981</v>
      </c>
      <c r="F43" s="8">
        <v>4372.0766247599995</v>
      </c>
      <c r="G43" s="8">
        <v>4027.992770880001</v>
      </c>
      <c r="H43" s="8">
        <v>3709.1625526800012</v>
      </c>
      <c r="I43" s="8">
        <v>3630.2442742800017</v>
      </c>
      <c r="J43" s="8">
        <v>2973.6436111200001</v>
      </c>
      <c r="K43" s="8">
        <v>2556.9546210000003</v>
      </c>
      <c r="L43" s="8">
        <v>1991.89932084</v>
      </c>
      <c r="M43" s="8">
        <v>1786.7115302399998</v>
      </c>
      <c r="N43" s="8">
        <v>2932.7322304799995</v>
      </c>
      <c r="O43" s="8">
        <v>2867.67826956</v>
      </c>
      <c r="P43" s="8">
        <v>2879.9452281599997</v>
      </c>
      <c r="Q43" s="8">
        <v>2824.0680779999998</v>
      </c>
      <c r="R43" s="8">
        <v>2789.2428267599998</v>
      </c>
      <c r="S43" s="8">
        <v>2705.2958555999999</v>
      </c>
      <c r="T43" s="8">
        <v>2719.2927528</v>
      </c>
      <c r="U43" s="8">
        <v>2737.4252302800001</v>
      </c>
      <c r="V43" s="8">
        <v>2785.7231953200003</v>
      </c>
      <c r="W43" s="8">
        <v>2638.7013556799998</v>
      </c>
      <c r="X43" s="8">
        <v>2740.7679998399999</v>
      </c>
    </row>
    <row r="44" spans="1:24" ht="11.25" customHeight="1" x14ac:dyDescent="0.2">
      <c r="A44" s="28" t="s">
        <v>74</v>
      </c>
      <c r="B44" s="7" t="s">
        <v>75</v>
      </c>
      <c r="C44" s="8">
        <v>325.20380903999995</v>
      </c>
      <c r="D44" s="8">
        <v>106.31676384000001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233.51382648000003</v>
      </c>
      <c r="D51" s="27">
        <v>231.79898412000003</v>
      </c>
      <c r="E51" s="27">
        <v>339.29179019999998</v>
      </c>
      <c r="F51" s="27">
        <v>380.2381704</v>
      </c>
      <c r="G51" s="27">
        <v>435.53037527999993</v>
      </c>
      <c r="H51" s="27">
        <v>439.51060295999997</v>
      </c>
      <c r="I51" s="27">
        <v>133.89867215999999</v>
      </c>
      <c r="J51" s="27">
        <v>290.06181864000007</v>
      </c>
      <c r="K51" s="27">
        <v>783.14614883999991</v>
      </c>
      <c r="L51" s="27">
        <v>614.45643336000012</v>
      </c>
      <c r="M51" s="27">
        <v>843.29569368</v>
      </c>
      <c r="N51" s="27">
        <v>356.55694668000007</v>
      </c>
      <c r="O51" s="27">
        <v>350.72737127999994</v>
      </c>
      <c r="P51" s="27">
        <v>366.03109224000008</v>
      </c>
      <c r="Q51" s="27">
        <v>358.92876492000005</v>
      </c>
      <c r="R51" s="27">
        <v>442.18293767999995</v>
      </c>
      <c r="S51" s="27">
        <v>494.76524328000011</v>
      </c>
      <c r="T51" s="27">
        <v>405.95979599999998</v>
      </c>
      <c r="U51" s="27">
        <v>458.72023031999993</v>
      </c>
      <c r="V51" s="27">
        <v>474.21015840000007</v>
      </c>
      <c r="W51" s="27">
        <v>254.94299424000005</v>
      </c>
      <c r="X51" s="27">
        <v>595.93367196000008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12.187717800837902</v>
      </c>
      <c r="N52" s="27">
        <f t="shared" si="12"/>
        <v>2.597559110033052</v>
      </c>
      <c r="O52" s="27">
        <f t="shared" si="12"/>
        <v>0</v>
      </c>
      <c r="P52" s="27">
        <f t="shared" si="12"/>
        <v>0.51300994562200686</v>
      </c>
      <c r="Q52" s="27">
        <f t="shared" si="12"/>
        <v>2.7166429329914688</v>
      </c>
      <c r="R52" s="27">
        <f t="shared" si="12"/>
        <v>2.9835156106390803</v>
      </c>
      <c r="S52" s="27">
        <f t="shared" si="12"/>
        <v>2.9385781097737147</v>
      </c>
      <c r="T52" s="27">
        <f t="shared" si="12"/>
        <v>2.2199226043165243</v>
      </c>
      <c r="U52" s="27">
        <f t="shared" si="12"/>
        <v>2.8014491538234427</v>
      </c>
      <c r="V52" s="27">
        <f t="shared" si="12"/>
        <v>0</v>
      </c>
      <c r="W52" s="27">
        <f t="shared" si="12"/>
        <v>2.9724705584548921</v>
      </c>
      <c r="X52" s="27">
        <f t="shared" si="12"/>
        <v>1.359272124192404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0.82316520000000037</v>
      </c>
      <c r="N53" s="8">
        <v>0.14208480000000004</v>
      </c>
      <c r="O53" s="8">
        <v>0</v>
      </c>
      <c r="P53" s="8">
        <v>0</v>
      </c>
      <c r="Q53" s="8">
        <v>0</v>
      </c>
      <c r="R53" s="8">
        <v>0.4571424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11.364552600837902</v>
      </c>
      <c r="N54" s="45">
        <v>2.4554743100330518</v>
      </c>
      <c r="O54" s="45">
        <v>0</v>
      </c>
      <c r="P54" s="45">
        <v>0.51300994562200686</v>
      </c>
      <c r="Q54" s="45">
        <v>2.7166429329914688</v>
      </c>
      <c r="R54" s="45">
        <v>2.5263732106390804</v>
      </c>
      <c r="S54" s="45">
        <v>2.9385781097737147</v>
      </c>
      <c r="T54" s="45">
        <v>2.2199226043165243</v>
      </c>
      <c r="U54" s="45">
        <v>2.8014491538234427</v>
      </c>
      <c r="V54" s="45">
        <v>0</v>
      </c>
      <c r="W54" s="45">
        <v>2.9724705584548921</v>
      </c>
      <c r="X54" s="45">
        <v>1.359272124192404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120.5120448</v>
      </c>
      <c r="I61" s="49">
        <f t="shared" si="13"/>
        <v>104.49613439999997</v>
      </c>
      <c r="J61" s="49">
        <f t="shared" si="13"/>
        <v>48.719865600000006</v>
      </c>
      <c r="K61" s="49">
        <f t="shared" si="13"/>
        <v>0</v>
      </c>
      <c r="L61" s="49">
        <f t="shared" si="13"/>
        <v>0</v>
      </c>
      <c r="M61" s="49">
        <f t="shared" si="13"/>
        <v>10.41372</v>
      </c>
      <c r="N61" s="49">
        <f t="shared" si="13"/>
        <v>2.2067999999999994</v>
      </c>
      <c r="O61" s="49">
        <f t="shared" si="13"/>
        <v>0</v>
      </c>
      <c r="P61" s="49">
        <f t="shared" si="13"/>
        <v>0.44748000000000004</v>
      </c>
      <c r="Q61" s="49">
        <f t="shared" si="13"/>
        <v>2.8754251199999996</v>
      </c>
      <c r="R61" s="49">
        <f t="shared" si="13"/>
        <v>2.8215619199999997</v>
      </c>
      <c r="S61" s="49">
        <f t="shared" si="13"/>
        <v>80.725780080000021</v>
      </c>
      <c r="T61" s="49">
        <f t="shared" si="13"/>
        <v>125.42726807999999</v>
      </c>
      <c r="U61" s="49">
        <f t="shared" si="13"/>
        <v>166.96152648000003</v>
      </c>
      <c r="V61" s="49">
        <f t="shared" si="13"/>
        <v>189.50240592000003</v>
      </c>
      <c r="W61" s="49">
        <f t="shared" si="13"/>
        <v>173.23348392</v>
      </c>
      <c r="X61" s="49">
        <f t="shared" si="13"/>
        <v>190.03449024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120.5120448</v>
      </c>
      <c r="I62" s="52">
        <v>104.49613439999997</v>
      </c>
      <c r="J62" s="52">
        <v>48.719865600000006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1.0886399999999997E-2</v>
      </c>
      <c r="S62" s="52">
        <v>0</v>
      </c>
      <c r="T62" s="52">
        <v>8.8300799999999999E-2</v>
      </c>
      <c r="U62" s="52">
        <v>1.04832E-2</v>
      </c>
      <c r="V62" s="52">
        <v>1.04832E-2</v>
      </c>
      <c r="W62" s="52">
        <v>4.8383999999999983E-2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0.53110511999999999</v>
      </c>
      <c r="R64" s="52">
        <v>0.64707552000000013</v>
      </c>
      <c r="S64" s="52">
        <v>1.6147404000000001</v>
      </c>
      <c r="T64" s="52">
        <v>1.8698752800000003</v>
      </c>
      <c r="U64" s="52">
        <v>2.319604560000001</v>
      </c>
      <c r="V64" s="52">
        <v>1.9384747200000001</v>
      </c>
      <c r="W64" s="52">
        <v>2.0845188000000001</v>
      </c>
      <c r="X64" s="52">
        <v>2.1098750399999999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10.41372</v>
      </c>
      <c r="N65" s="52">
        <v>2.2067999999999994</v>
      </c>
      <c r="O65" s="52">
        <v>0</v>
      </c>
      <c r="P65" s="52">
        <v>0.44748000000000004</v>
      </c>
      <c r="Q65" s="52">
        <v>2.3443199999999997</v>
      </c>
      <c r="R65" s="52">
        <v>2.1635999999999997</v>
      </c>
      <c r="S65" s="52">
        <v>2.4976799999999995</v>
      </c>
      <c r="T65" s="52">
        <v>1.8849599999999997</v>
      </c>
      <c r="U65" s="52">
        <v>2.3763599999999996</v>
      </c>
      <c r="V65" s="52">
        <v>0</v>
      </c>
      <c r="W65" s="52">
        <v>2.4785999999999997</v>
      </c>
      <c r="X65" s="52">
        <v>1.1192399999999996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76.613359680000016</v>
      </c>
      <c r="T69" s="52">
        <v>121.584132</v>
      </c>
      <c r="U69" s="52">
        <v>162.25507872000003</v>
      </c>
      <c r="V69" s="52">
        <v>187.55344800000003</v>
      </c>
      <c r="W69" s="52">
        <v>168.62198111999999</v>
      </c>
      <c r="X69" s="52">
        <v>186.80537519999999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6450.3135295263382</v>
      </c>
      <c r="D2" s="21">
        <f t="shared" ref="D2:X2" si="0">SUM(D3,D17,D22,D25,D26,D51,D52)</f>
        <v>6607.4637006075309</v>
      </c>
      <c r="E2" s="21">
        <f t="shared" si="0"/>
        <v>2577.3520136393481</v>
      </c>
      <c r="F2" s="21">
        <f t="shared" si="0"/>
        <v>1759.008047758555</v>
      </c>
      <c r="G2" s="21">
        <f t="shared" si="0"/>
        <v>1801.8702709188667</v>
      </c>
      <c r="H2" s="21">
        <f t="shared" si="0"/>
        <v>9229.2719576389809</v>
      </c>
      <c r="I2" s="21">
        <f t="shared" si="0"/>
        <v>9582.7841499589522</v>
      </c>
      <c r="J2" s="21">
        <f t="shared" si="0"/>
        <v>10117.581980038556</v>
      </c>
      <c r="K2" s="21">
        <f t="shared" si="0"/>
        <v>10490.593935238101</v>
      </c>
      <c r="L2" s="21">
        <f t="shared" si="0"/>
        <v>5653.8225115185569</v>
      </c>
      <c r="M2" s="21">
        <f t="shared" si="0"/>
        <v>8039.4488153985267</v>
      </c>
      <c r="N2" s="21">
        <f t="shared" si="0"/>
        <v>1371.6348307200001</v>
      </c>
      <c r="O2" s="21">
        <f t="shared" si="0"/>
        <v>1313.5818941999999</v>
      </c>
      <c r="P2" s="21">
        <f t="shared" si="0"/>
        <v>1340.2517781600002</v>
      </c>
      <c r="Q2" s="21">
        <f t="shared" si="0"/>
        <v>1314.45125964</v>
      </c>
      <c r="R2" s="21">
        <f t="shared" si="0"/>
        <v>1359.7958235599999</v>
      </c>
      <c r="S2" s="21">
        <f t="shared" si="0"/>
        <v>1378.3440261600001</v>
      </c>
      <c r="T2" s="21">
        <f t="shared" si="0"/>
        <v>1456.407772131982</v>
      </c>
      <c r="U2" s="21">
        <f t="shared" si="0"/>
        <v>1201.822831589187</v>
      </c>
      <c r="V2" s="21">
        <f t="shared" si="0"/>
        <v>1050.0260877467065</v>
      </c>
      <c r="W2" s="21">
        <f t="shared" si="0"/>
        <v>624.40189966955336</v>
      </c>
      <c r="X2" s="21">
        <f t="shared" si="0"/>
        <v>884.05122107730699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4030.2851335263385</v>
      </c>
      <c r="D3" s="24">
        <f t="shared" si="1"/>
        <v>3880.5163884075309</v>
      </c>
      <c r="E3" s="24">
        <f t="shared" si="1"/>
        <v>44.410008239348336</v>
      </c>
      <c r="F3" s="24">
        <f t="shared" si="1"/>
        <v>90.026403118554995</v>
      </c>
      <c r="G3" s="24">
        <f t="shared" si="1"/>
        <v>68.680040398866666</v>
      </c>
      <c r="H3" s="24">
        <f t="shared" si="1"/>
        <v>61.811999998979999</v>
      </c>
      <c r="I3" s="24">
        <f t="shared" si="1"/>
        <v>63.528919198951648</v>
      </c>
      <c r="J3" s="24">
        <f t="shared" si="1"/>
        <v>87.566878798554995</v>
      </c>
      <c r="K3" s="24">
        <f t="shared" si="1"/>
        <v>115.03904039810165</v>
      </c>
      <c r="L3" s="24">
        <f t="shared" si="1"/>
        <v>87.566878798554995</v>
      </c>
      <c r="M3" s="24">
        <f t="shared" si="1"/>
        <v>89.284161598526666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2680.9639243200004</v>
      </c>
      <c r="D4" s="19">
        <f t="shared" si="3"/>
        <v>2302.1856000000002</v>
      </c>
      <c r="E4" s="19">
        <f t="shared" si="3"/>
        <v>4.9190486399999989</v>
      </c>
      <c r="F4" s="19">
        <f t="shared" si="3"/>
        <v>2.4595243200000003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2680.9639243200004</v>
      </c>
      <c r="D7" s="8">
        <v>2302.1856000000002</v>
      </c>
      <c r="E7" s="8">
        <v>4.9190486399999989</v>
      </c>
      <c r="F7" s="8">
        <v>2.4595243200000003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91.001080798498307</v>
      </c>
      <c r="D8" s="19">
        <f t="shared" si="5"/>
        <v>101.30295959832834</v>
      </c>
      <c r="E8" s="19">
        <f t="shared" si="5"/>
        <v>39.490959599348336</v>
      </c>
      <c r="F8" s="19">
        <f t="shared" si="5"/>
        <v>87.566878798554995</v>
      </c>
      <c r="G8" s="19">
        <f t="shared" si="5"/>
        <v>68.680040398866666</v>
      </c>
      <c r="H8" s="19">
        <f t="shared" si="5"/>
        <v>61.811999998979999</v>
      </c>
      <c r="I8" s="19">
        <f t="shared" si="5"/>
        <v>63.528919198951648</v>
      </c>
      <c r="J8" s="19">
        <f t="shared" si="5"/>
        <v>87.566878798554995</v>
      </c>
      <c r="K8" s="19">
        <f t="shared" si="5"/>
        <v>115.03904039810165</v>
      </c>
      <c r="L8" s="19">
        <f t="shared" si="5"/>
        <v>87.566878798554995</v>
      </c>
      <c r="M8" s="19">
        <f t="shared" si="5"/>
        <v>89.284161598526666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91.001080798498307</v>
      </c>
      <c r="D10" s="8">
        <v>101.30295959832834</v>
      </c>
      <c r="E10" s="8">
        <v>39.490959599348336</v>
      </c>
      <c r="F10" s="8">
        <v>87.566878798554995</v>
      </c>
      <c r="G10" s="8">
        <v>68.680040398866666</v>
      </c>
      <c r="H10" s="8">
        <v>61.811999998979999</v>
      </c>
      <c r="I10" s="8">
        <v>63.528919198951648</v>
      </c>
      <c r="J10" s="8">
        <v>87.566878798554995</v>
      </c>
      <c r="K10" s="8">
        <v>115.03904039810165</v>
      </c>
      <c r="L10" s="8">
        <v>87.566878798554995</v>
      </c>
      <c r="M10" s="8">
        <v>89.284161598526666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1258.3201284078398</v>
      </c>
      <c r="D11" s="19">
        <f t="shared" si="6"/>
        <v>1477.0278288092024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1258.3201284078398</v>
      </c>
      <c r="D13" s="8">
        <v>1477.0278288092024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51.228719999999996</v>
      </c>
      <c r="D17" s="27">
        <f t="shared" si="7"/>
        <v>45.31463999999999</v>
      </c>
      <c r="E17" s="27">
        <f t="shared" si="7"/>
        <v>5.5944000000000011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51.228719999999996</v>
      </c>
      <c r="D19" s="8">
        <v>45.31463999999999</v>
      </c>
      <c r="E19" s="8">
        <v>5.5944000000000011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1641.7513504800002</v>
      </c>
      <c r="D26" s="27">
        <f t="shared" si="9"/>
        <v>1930.7979018000001</v>
      </c>
      <c r="E26" s="27">
        <f t="shared" si="9"/>
        <v>1283.02498872</v>
      </c>
      <c r="F26" s="27">
        <f t="shared" si="9"/>
        <v>916.88664384000003</v>
      </c>
      <c r="G26" s="27">
        <f t="shared" si="9"/>
        <v>873.03552192000006</v>
      </c>
      <c r="H26" s="27">
        <f t="shared" si="9"/>
        <v>788.63597531999994</v>
      </c>
      <c r="I26" s="27">
        <f t="shared" si="9"/>
        <v>1119.8856556799999</v>
      </c>
      <c r="J26" s="27">
        <f t="shared" si="9"/>
        <v>1019.7700455599999</v>
      </c>
      <c r="K26" s="27">
        <f t="shared" si="9"/>
        <v>825.72724835999998</v>
      </c>
      <c r="L26" s="27">
        <f t="shared" si="9"/>
        <v>1411.7825196000001</v>
      </c>
      <c r="M26" s="27">
        <f t="shared" si="9"/>
        <v>1016.0245727999999</v>
      </c>
      <c r="N26" s="27">
        <f t="shared" si="9"/>
        <v>204.41701763999998</v>
      </c>
      <c r="O26" s="27">
        <f t="shared" si="9"/>
        <v>191.14584803999998</v>
      </c>
      <c r="P26" s="27">
        <f t="shared" si="9"/>
        <v>237.26218319999998</v>
      </c>
      <c r="Q26" s="27">
        <f t="shared" si="9"/>
        <v>167.14638972000003</v>
      </c>
      <c r="R26" s="27">
        <f t="shared" si="9"/>
        <v>192.40441199999998</v>
      </c>
      <c r="S26" s="27">
        <f t="shared" si="9"/>
        <v>183.74707799999999</v>
      </c>
      <c r="T26" s="27">
        <f t="shared" si="9"/>
        <v>381.47782932000007</v>
      </c>
      <c r="U26" s="27">
        <f t="shared" si="9"/>
        <v>385.67792844000002</v>
      </c>
      <c r="V26" s="27">
        <f t="shared" si="9"/>
        <v>260.03608200000002</v>
      </c>
      <c r="W26" s="27">
        <f t="shared" si="9"/>
        <v>213.5482848</v>
      </c>
      <c r="X26" s="27">
        <f t="shared" si="9"/>
        <v>233.53795403999999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64.716604559999979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64.716604559999979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1641.7513504800002</v>
      </c>
      <c r="D33" s="19">
        <f t="shared" si="11"/>
        <v>1930.7979018000001</v>
      </c>
      <c r="E33" s="19">
        <f t="shared" si="11"/>
        <v>1283.02498872</v>
      </c>
      <c r="F33" s="19">
        <f t="shared" si="11"/>
        <v>916.88664384000003</v>
      </c>
      <c r="G33" s="19">
        <f t="shared" si="11"/>
        <v>873.03552192000006</v>
      </c>
      <c r="H33" s="19">
        <f t="shared" si="11"/>
        <v>788.63597531999994</v>
      </c>
      <c r="I33" s="19">
        <f t="shared" si="11"/>
        <v>1119.8856556799999</v>
      </c>
      <c r="J33" s="19">
        <f t="shared" si="11"/>
        <v>1019.7700455599999</v>
      </c>
      <c r="K33" s="19">
        <f t="shared" si="11"/>
        <v>825.72724835999998</v>
      </c>
      <c r="L33" s="19">
        <f t="shared" si="11"/>
        <v>1411.7825196000001</v>
      </c>
      <c r="M33" s="19">
        <f t="shared" si="11"/>
        <v>1016.0245727999999</v>
      </c>
      <c r="N33" s="19">
        <f t="shared" si="11"/>
        <v>204.41701763999998</v>
      </c>
      <c r="O33" s="19">
        <f t="shared" si="11"/>
        <v>191.14584803999998</v>
      </c>
      <c r="P33" s="19">
        <f t="shared" si="11"/>
        <v>237.26218319999998</v>
      </c>
      <c r="Q33" s="19">
        <f t="shared" si="11"/>
        <v>167.14638972000003</v>
      </c>
      <c r="R33" s="19">
        <f t="shared" si="11"/>
        <v>192.40441199999998</v>
      </c>
      <c r="S33" s="19">
        <f t="shared" si="11"/>
        <v>183.74707799999999</v>
      </c>
      <c r="T33" s="19">
        <f t="shared" si="11"/>
        <v>381.47782932000007</v>
      </c>
      <c r="U33" s="19">
        <f t="shared" si="11"/>
        <v>385.67792844000002</v>
      </c>
      <c r="V33" s="19">
        <f t="shared" si="11"/>
        <v>260.03608200000002</v>
      </c>
      <c r="W33" s="19">
        <f t="shared" si="11"/>
        <v>213.5482848</v>
      </c>
      <c r="X33" s="19">
        <f t="shared" si="11"/>
        <v>168.82134948000001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0.78402816000000009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328.30935048000015</v>
      </c>
      <c r="D36" s="8">
        <v>155.20070952</v>
      </c>
      <c r="E36" s="8">
        <v>158.18536476000003</v>
      </c>
      <c r="F36" s="8">
        <v>98.68829903999999</v>
      </c>
      <c r="G36" s="8">
        <v>101.59094952</v>
      </c>
      <c r="H36" s="8">
        <v>98.68829903999999</v>
      </c>
      <c r="I36" s="8">
        <v>98.68829903999999</v>
      </c>
      <c r="J36" s="8">
        <v>98.68829903999999</v>
      </c>
      <c r="K36" s="8">
        <v>101.59094952</v>
      </c>
      <c r="L36" s="8">
        <v>63.857174759999992</v>
      </c>
      <c r="M36" s="8">
        <v>60.954524280000001</v>
      </c>
      <c r="N36" s="8">
        <v>69.662475719999989</v>
      </c>
      <c r="O36" s="8">
        <v>58.052100960000018</v>
      </c>
      <c r="P36" s="8">
        <v>75.467549520000006</v>
      </c>
      <c r="Q36" s="8">
        <v>52.2468</v>
      </c>
      <c r="R36" s="8">
        <v>69.662475719999989</v>
      </c>
      <c r="S36" s="8">
        <v>69.662475719999989</v>
      </c>
      <c r="T36" s="8">
        <v>72.56489904</v>
      </c>
      <c r="U36" s="8">
        <v>55.140591239999999</v>
      </c>
      <c r="V36" s="8">
        <v>58.275399239999999</v>
      </c>
      <c r="W36" s="8">
        <v>97.408252440000012</v>
      </c>
      <c r="X36" s="8">
        <v>83.008580040000012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286.767</v>
      </c>
      <c r="D43" s="8">
        <v>184.80545928000001</v>
      </c>
      <c r="E43" s="8">
        <v>143.3835</v>
      </c>
      <c r="F43" s="8">
        <v>151.52314788000001</v>
      </c>
      <c r="G43" s="8">
        <v>145.20973895999998</v>
      </c>
      <c r="H43" s="8">
        <v>123.11267436000001</v>
      </c>
      <c r="I43" s="8">
        <v>135.7394922</v>
      </c>
      <c r="J43" s="8">
        <v>132.58292111999998</v>
      </c>
      <c r="K43" s="8">
        <v>78.918278399999991</v>
      </c>
      <c r="L43" s="8">
        <v>50.507804880000009</v>
      </c>
      <c r="M43" s="8">
        <v>56.821213800000017</v>
      </c>
      <c r="N43" s="8">
        <v>91.409582159999999</v>
      </c>
      <c r="O43" s="8">
        <v>74.268384839999982</v>
      </c>
      <c r="P43" s="8">
        <v>115.35342623999998</v>
      </c>
      <c r="Q43" s="8">
        <v>90.131001480000009</v>
      </c>
      <c r="R43" s="8">
        <v>88.685162279999972</v>
      </c>
      <c r="S43" s="8">
        <v>86.219766359999994</v>
      </c>
      <c r="T43" s="8">
        <v>110.13533388000002</v>
      </c>
      <c r="U43" s="8">
        <v>152.2746108</v>
      </c>
      <c r="V43" s="8">
        <v>121.5878742</v>
      </c>
      <c r="W43" s="8">
        <v>78.26818428</v>
      </c>
      <c r="X43" s="8">
        <v>64.387861200000003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130.03515792000005</v>
      </c>
      <c r="G44" s="8">
        <v>114.55475544000002</v>
      </c>
      <c r="H44" s="8">
        <v>130.03515792000005</v>
      </c>
      <c r="I44" s="8">
        <v>80.497981440000004</v>
      </c>
      <c r="J44" s="8">
        <v>111.45878640000001</v>
      </c>
      <c r="K44" s="8">
        <v>80.497981440000004</v>
      </c>
      <c r="L44" s="8">
        <v>65.017578960000023</v>
      </c>
      <c r="M44" s="8">
        <v>40.248990720000002</v>
      </c>
      <c r="N44" s="8">
        <v>43.344959760000002</v>
      </c>
      <c r="O44" s="8">
        <v>58.82536223999999</v>
      </c>
      <c r="P44" s="8">
        <v>46.441207439999992</v>
      </c>
      <c r="Q44" s="8">
        <v>24.768588240000003</v>
      </c>
      <c r="R44" s="8">
        <v>34.056774000000011</v>
      </c>
      <c r="S44" s="8">
        <v>27.864835920000004</v>
      </c>
      <c r="T44" s="8">
        <v>198.77759640000002</v>
      </c>
      <c r="U44" s="8">
        <v>178.26272640000002</v>
      </c>
      <c r="V44" s="8">
        <v>80.172808560000007</v>
      </c>
      <c r="W44" s="8">
        <v>37.087819919999994</v>
      </c>
      <c r="X44" s="8">
        <v>21.424908240000004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1026.675</v>
      </c>
      <c r="D48" s="8">
        <v>750.99363299999982</v>
      </c>
      <c r="E48" s="8">
        <v>633.75015599999995</v>
      </c>
      <c r="F48" s="8">
        <v>536.640039</v>
      </c>
      <c r="G48" s="8">
        <v>511.68007800000004</v>
      </c>
      <c r="H48" s="8">
        <v>436.79984399999995</v>
      </c>
      <c r="I48" s="8">
        <v>804.95988299999988</v>
      </c>
      <c r="J48" s="8">
        <v>677.04003899999987</v>
      </c>
      <c r="K48" s="8">
        <v>564.72003900000004</v>
      </c>
      <c r="L48" s="8">
        <v>1232.3999610000001</v>
      </c>
      <c r="M48" s="8">
        <v>857.99984399999983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839.79810000000009</v>
      </c>
      <c r="E50" s="8">
        <v>347.70596796000012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727.04832551999982</v>
      </c>
      <c r="D51" s="27">
        <v>750.83477040000002</v>
      </c>
      <c r="E51" s="27">
        <v>1244.32261668</v>
      </c>
      <c r="F51" s="27">
        <v>752.09500079999998</v>
      </c>
      <c r="G51" s="27">
        <v>860.15470859999994</v>
      </c>
      <c r="H51" s="27">
        <v>8378.8239823200001</v>
      </c>
      <c r="I51" s="27">
        <v>8399.3695750800016</v>
      </c>
      <c r="J51" s="27">
        <v>9010.2450556800013</v>
      </c>
      <c r="K51" s="27">
        <v>9549.8276464800001</v>
      </c>
      <c r="L51" s="27">
        <v>4154.4731131200015</v>
      </c>
      <c r="M51" s="27">
        <v>6934.1400810000005</v>
      </c>
      <c r="N51" s="27">
        <v>1167.08705388</v>
      </c>
      <c r="O51" s="27">
        <v>1121.34775896</v>
      </c>
      <c r="P51" s="27">
        <v>1102.9895949600002</v>
      </c>
      <c r="Q51" s="27">
        <v>1147.3048699199999</v>
      </c>
      <c r="R51" s="27">
        <v>1166.64031836</v>
      </c>
      <c r="S51" s="27">
        <v>1193.95035936</v>
      </c>
      <c r="T51" s="27">
        <v>1074.8082985200001</v>
      </c>
      <c r="U51" s="27">
        <v>816.07996800000001</v>
      </c>
      <c r="V51" s="27">
        <v>787.16535480000016</v>
      </c>
      <c r="W51" s="27">
        <v>407.42703540000008</v>
      </c>
      <c r="X51" s="27">
        <v>648.16678872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0.13075920000000002</v>
      </c>
      <c r="O52" s="27">
        <f t="shared" si="12"/>
        <v>1.0882872000000001</v>
      </c>
      <c r="P52" s="27">
        <f t="shared" si="12"/>
        <v>0</v>
      </c>
      <c r="Q52" s="27">
        <f t="shared" si="12"/>
        <v>0</v>
      </c>
      <c r="R52" s="27">
        <f t="shared" si="12"/>
        <v>0.75109320000000035</v>
      </c>
      <c r="S52" s="27">
        <f t="shared" si="12"/>
        <v>0.6465888000000003</v>
      </c>
      <c r="T52" s="27">
        <f t="shared" si="12"/>
        <v>0.12164429198190721</v>
      </c>
      <c r="U52" s="27">
        <f t="shared" si="12"/>
        <v>6.4935149187110394E-2</v>
      </c>
      <c r="V52" s="27">
        <f t="shared" si="12"/>
        <v>2.8246509467062126</v>
      </c>
      <c r="W52" s="27">
        <f t="shared" si="12"/>
        <v>3.426579469553328</v>
      </c>
      <c r="X52" s="27">
        <f t="shared" si="12"/>
        <v>2.3464783173069348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0.13075920000000002</v>
      </c>
      <c r="O53" s="8">
        <v>1.0882872000000001</v>
      </c>
      <c r="P53" s="8">
        <v>0</v>
      </c>
      <c r="Q53" s="8">
        <v>0</v>
      </c>
      <c r="R53" s="8">
        <v>0.75109320000000035</v>
      </c>
      <c r="S53" s="8">
        <v>0.6465888000000003</v>
      </c>
      <c r="T53" s="8">
        <v>0.11994840000000001</v>
      </c>
      <c r="U53" s="8">
        <v>5.5598399999999999E-2</v>
      </c>
      <c r="V53" s="8">
        <v>2.7202031999999998</v>
      </c>
      <c r="W53" s="8">
        <v>3.2797908000000002</v>
      </c>
      <c r="X53" s="8">
        <v>2.0391227999999999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1.6958919819071994E-3</v>
      </c>
      <c r="U54" s="45">
        <v>9.3367491871104002E-3</v>
      </c>
      <c r="V54" s="45">
        <v>0.1044477467062128</v>
      </c>
      <c r="W54" s="45">
        <v>0.14678866955332801</v>
      </c>
      <c r="X54" s="45">
        <v>0.30735551730693467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55.664179200000007</v>
      </c>
      <c r="I61" s="49">
        <f t="shared" si="13"/>
        <v>54.319910399999983</v>
      </c>
      <c r="J61" s="49">
        <f t="shared" si="13"/>
        <v>58.79986559999999</v>
      </c>
      <c r="K61" s="49">
        <f t="shared" si="13"/>
        <v>167.55217920000001</v>
      </c>
      <c r="L61" s="49">
        <f t="shared" si="13"/>
        <v>154.1119104</v>
      </c>
      <c r="M61" s="49">
        <f t="shared" si="13"/>
        <v>141.68004479999999</v>
      </c>
      <c r="N61" s="49">
        <f t="shared" si="13"/>
        <v>174.2807808</v>
      </c>
      <c r="O61" s="49">
        <f t="shared" si="13"/>
        <v>170.72657279999993</v>
      </c>
      <c r="P61" s="49">
        <f t="shared" si="13"/>
        <v>173.1256128</v>
      </c>
      <c r="Q61" s="49">
        <f t="shared" si="13"/>
        <v>165.15555840000002</v>
      </c>
      <c r="R61" s="49">
        <f t="shared" si="13"/>
        <v>167.1590592</v>
      </c>
      <c r="S61" s="49">
        <f t="shared" si="13"/>
        <v>162.87933023999992</v>
      </c>
      <c r="T61" s="49">
        <f t="shared" si="13"/>
        <v>65.823269759999988</v>
      </c>
      <c r="U61" s="49">
        <f t="shared" si="13"/>
        <v>130.0127904</v>
      </c>
      <c r="V61" s="49">
        <f t="shared" si="13"/>
        <v>109.93002192</v>
      </c>
      <c r="W61" s="49">
        <f t="shared" si="13"/>
        <v>87.937797599999996</v>
      </c>
      <c r="X61" s="49">
        <f t="shared" si="13"/>
        <v>81.689699520000005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55.664179200000007</v>
      </c>
      <c r="I62" s="52">
        <v>54.319910399999983</v>
      </c>
      <c r="J62" s="52">
        <v>58.79986559999999</v>
      </c>
      <c r="K62" s="52">
        <v>167.55217920000001</v>
      </c>
      <c r="L62" s="52">
        <v>154.1119104</v>
      </c>
      <c r="M62" s="52">
        <v>141.68004479999999</v>
      </c>
      <c r="N62" s="52">
        <v>174.2807808</v>
      </c>
      <c r="O62" s="52">
        <v>170.72657279999993</v>
      </c>
      <c r="P62" s="52">
        <v>173.1256128</v>
      </c>
      <c r="Q62" s="52">
        <v>165.15555840000002</v>
      </c>
      <c r="R62" s="52">
        <v>167.1590592</v>
      </c>
      <c r="S62" s="52">
        <v>162.63515519999993</v>
      </c>
      <c r="T62" s="52">
        <v>65.461939199999989</v>
      </c>
      <c r="U62" s="52">
        <v>129.51550079999998</v>
      </c>
      <c r="V62" s="52">
        <v>109.3454208</v>
      </c>
      <c r="W62" s="52">
        <v>87.306911999999997</v>
      </c>
      <c r="X62" s="52">
        <v>80.703705600000006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0.31567536000000013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1.4399999999999997E-3</v>
      </c>
      <c r="U65" s="52">
        <v>7.92E-3</v>
      </c>
      <c r="V65" s="52">
        <v>8.7839999999999988E-2</v>
      </c>
      <c r="W65" s="52">
        <v>0.12239999999999998</v>
      </c>
      <c r="X65" s="52">
        <v>0.25307999999999992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0.24417504000000001</v>
      </c>
      <c r="T69" s="52">
        <v>0.35989055999999991</v>
      </c>
      <c r="U69" s="52">
        <v>0.48936960000000007</v>
      </c>
      <c r="V69" s="52">
        <v>0.49676111999999989</v>
      </c>
      <c r="W69" s="52">
        <v>0.50848560000000009</v>
      </c>
      <c r="X69" s="52">
        <v>0.41723856000000004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133692.73753680001</v>
      </c>
      <c r="D2" s="21">
        <f t="shared" ref="D2:X2" si="0">SUM(D3,D17,D22,D25,D26,D51,D52)</f>
        <v>135454.72783788003</v>
      </c>
      <c r="E2" s="21">
        <f t="shared" si="0"/>
        <v>135374.83515179995</v>
      </c>
      <c r="F2" s="21">
        <f t="shared" si="0"/>
        <v>132839.99087939999</v>
      </c>
      <c r="G2" s="21">
        <f t="shared" si="0"/>
        <v>133077.93364260002</v>
      </c>
      <c r="H2" s="21">
        <f t="shared" si="0"/>
        <v>130811.96792664001</v>
      </c>
      <c r="I2" s="21">
        <f t="shared" si="0"/>
        <v>131139.15651755998</v>
      </c>
      <c r="J2" s="21">
        <f t="shared" si="0"/>
        <v>130310.55564192</v>
      </c>
      <c r="K2" s="21">
        <f t="shared" si="0"/>
        <v>124335.40683599999</v>
      </c>
      <c r="L2" s="21">
        <f t="shared" si="0"/>
        <v>122944.49793503998</v>
      </c>
      <c r="M2" s="21">
        <f t="shared" si="0"/>
        <v>123285.80083283994</v>
      </c>
      <c r="N2" s="21">
        <f t="shared" si="0"/>
        <v>127936.13673528003</v>
      </c>
      <c r="O2" s="21">
        <f t="shared" si="0"/>
        <v>126807.53759388001</v>
      </c>
      <c r="P2" s="21">
        <f t="shared" si="0"/>
        <v>125839.91511252</v>
      </c>
      <c r="Q2" s="21">
        <f t="shared" si="0"/>
        <v>125933.98628195999</v>
      </c>
      <c r="R2" s="21">
        <f t="shared" si="0"/>
        <v>127245.70047203999</v>
      </c>
      <c r="S2" s="21">
        <f t="shared" si="0"/>
        <v>127753.45607303998</v>
      </c>
      <c r="T2" s="21">
        <f t="shared" si="0"/>
        <v>128411.66218356001</v>
      </c>
      <c r="U2" s="21">
        <f t="shared" si="0"/>
        <v>125719.67765663996</v>
      </c>
      <c r="V2" s="21">
        <f t="shared" si="0"/>
        <v>125346.14181539998</v>
      </c>
      <c r="W2" s="21">
        <f t="shared" si="0"/>
        <v>105887.97517716001</v>
      </c>
      <c r="X2" s="21">
        <f t="shared" si="0"/>
        <v>118832.59108079998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133691.22283680001</v>
      </c>
      <c r="D26" s="27">
        <f t="shared" si="13"/>
        <v>135435.84457788002</v>
      </c>
      <c r="E26" s="27">
        <f t="shared" si="13"/>
        <v>135352.82151179996</v>
      </c>
      <c r="F26" s="27">
        <f t="shared" si="13"/>
        <v>132809.14169135998</v>
      </c>
      <c r="G26" s="27">
        <f t="shared" si="13"/>
        <v>133043.34779064002</v>
      </c>
      <c r="H26" s="27">
        <f t="shared" si="13"/>
        <v>130773.89887056001</v>
      </c>
      <c r="I26" s="27">
        <f t="shared" si="13"/>
        <v>131088.81818951998</v>
      </c>
      <c r="J26" s="27">
        <f t="shared" si="13"/>
        <v>130253.95695779999</v>
      </c>
      <c r="K26" s="27">
        <f t="shared" si="13"/>
        <v>124266.18544992</v>
      </c>
      <c r="L26" s="27">
        <f t="shared" si="13"/>
        <v>122874.36813287999</v>
      </c>
      <c r="M26" s="27">
        <f t="shared" si="13"/>
        <v>123209.71139303995</v>
      </c>
      <c r="N26" s="27">
        <f t="shared" si="13"/>
        <v>127727.14610376002</v>
      </c>
      <c r="O26" s="27">
        <f t="shared" si="13"/>
        <v>126579.48577560001</v>
      </c>
      <c r="P26" s="27">
        <f t="shared" si="13"/>
        <v>125589.33970524</v>
      </c>
      <c r="Q26" s="27">
        <f t="shared" si="13"/>
        <v>125665.64243388</v>
      </c>
      <c r="R26" s="27">
        <f t="shared" si="13"/>
        <v>126970.23571631999</v>
      </c>
      <c r="S26" s="27">
        <f t="shared" si="13"/>
        <v>127466.55371663999</v>
      </c>
      <c r="T26" s="27">
        <f t="shared" si="13"/>
        <v>128067.94989288</v>
      </c>
      <c r="U26" s="27">
        <f t="shared" si="13"/>
        <v>125317.78998011997</v>
      </c>
      <c r="V26" s="27">
        <f t="shared" si="13"/>
        <v>124963.59564611998</v>
      </c>
      <c r="W26" s="27">
        <f t="shared" ref="W26:X26" si="14">SUM(W27,W33)</f>
        <v>105434.06623992001</v>
      </c>
      <c r="X26" s="27">
        <f t="shared" si="14"/>
        <v>118193.44968251997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133691.22283680001</v>
      </c>
      <c r="D33" s="19">
        <f t="shared" si="17"/>
        <v>135435.84457788002</v>
      </c>
      <c r="E33" s="19">
        <f t="shared" si="17"/>
        <v>135352.82151179996</v>
      </c>
      <c r="F33" s="19">
        <f t="shared" si="17"/>
        <v>132809.14169135998</v>
      </c>
      <c r="G33" s="19">
        <f t="shared" si="17"/>
        <v>133043.34779064002</v>
      </c>
      <c r="H33" s="19">
        <f t="shared" si="17"/>
        <v>130773.89887056001</v>
      </c>
      <c r="I33" s="19">
        <f t="shared" si="17"/>
        <v>131088.81818951998</v>
      </c>
      <c r="J33" s="19">
        <f t="shared" si="17"/>
        <v>130253.95695779999</v>
      </c>
      <c r="K33" s="19">
        <f t="shared" si="17"/>
        <v>124266.18544992</v>
      </c>
      <c r="L33" s="19">
        <f t="shared" si="17"/>
        <v>122874.36813287999</v>
      </c>
      <c r="M33" s="19">
        <f t="shared" si="17"/>
        <v>123209.71139303995</v>
      </c>
      <c r="N33" s="19">
        <f t="shared" si="17"/>
        <v>127727.14610376002</v>
      </c>
      <c r="O33" s="19">
        <f t="shared" si="17"/>
        <v>126579.48577560001</v>
      </c>
      <c r="P33" s="19">
        <f t="shared" si="17"/>
        <v>125589.33970524</v>
      </c>
      <c r="Q33" s="19">
        <f t="shared" si="17"/>
        <v>125665.64243388</v>
      </c>
      <c r="R33" s="19">
        <f t="shared" si="17"/>
        <v>126970.23571631999</v>
      </c>
      <c r="S33" s="19">
        <f t="shared" si="17"/>
        <v>127466.55371663999</v>
      </c>
      <c r="T33" s="19">
        <f t="shared" si="17"/>
        <v>128067.94989288</v>
      </c>
      <c r="U33" s="19">
        <f t="shared" si="17"/>
        <v>125317.78998011997</v>
      </c>
      <c r="V33" s="19">
        <f t="shared" si="17"/>
        <v>124963.59564611998</v>
      </c>
      <c r="W33" s="19">
        <f t="shared" ref="W33:X33" si="18">SUM(W34:W50)</f>
        <v>105434.06623992001</v>
      </c>
      <c r="X33" s="19">
        <f t="shared" si="18"/>
        <v>118193.44968251997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647.66473524000014</v>
      </c>
      <c r="D36" s="8">
        <f>FC_TRA_RAIL_E!D36+FC_TRA_ROAD_E!D36+FC_TRA_DAVI_E!D36+FC_TRA_DNAVI_E!D36+FC_TRA_PIPE_E!D36</f>
        <v>626.77237572000013</v>
      </c>
      <c r="E36" s="8">
        <f>FC_TRA_RAIL_E!E36+FC_TRA_ROAD_E!E36+FC_TRA_DAVI_E!E36+FC_TRA_DNAVI_E!E36+FC_TRA_PIPE_E!E36</f>
        <v>561.11041476000003</v>
      </c>
      <c r="F36" s="8">
        <f>FC_TRA_RAIL_E!F36+FC_TRA_ROAD_E!F36+FC_TRA_DAVI_E!F36+FC_TRA_DNAVI_E!F36+FC_TRA_PIPE_E!F36</f>
        <v>481.83157475999997</v>
      </c>
      <c r="G36" s="8">
        <f>FC_TRA_RAIL_E!G36+FC_TRA_ROAD_E!G36+FC_TRA_DAVI_E!G36+FC_TRA_DNAVI_E!G36+FC_TRA_PIPE_E!G36</f>
        <v>438.29249903999994</v>
      </c>
      <c r="H36" s="8">
        <f>FC_TRA_RAIL_E!H36+FC_TRA_ROAD_E!H36+FC_TRA_DAVI_E!H36+FC_TRA_DNAVI_E!H36+FC_TRA_PIPE_E!H36</f>
        <v>403.46137476000001</v>
      </c>
      <c r="I36" s="8">
        <f>FC_TRA_RAIL_E!I36+FC_TRA_ROAD_E!I36+FC_TRA_DAVI_E!I36+FC_TRA_DNAVI_E!I36+FC_TRA_PIPE_E!I36</f>
        <v>377.33797476000007</v>
      </c>
      <c r="J36" s="8">
        <f>FC_TRA_RAIL_E!J36+FC_TRA_ROAD_E!J36+FC_TRA_DAVI_E!J36+FC_TRA_DNAVI_E!J36+FC_TRA_PIPE_E!J36</f>
        <v>342.50685047999997</v>
      </c>
      <c r="K36" s="8">
        <f>FC_TRA_RAIL_E!K36+FC_TRA_ROAD_E!K36+FC_TRA_DAVI_E!K36+FC_TRA_DNAVI_E!K36+FC_TRA_PIPE_E!K36</f>
        <v>322.18852427999997</v>
      </c>
      <c r="L36" s="8">
        <f>FC_TRA_RAIL_E!L36+FC_TRA_ROAD_E!L36+FC_TRA_DAVI_E!L36+FC_TRA_DNAVI_E!L36+FC_TRA_PIPE_E!L36</f>
        <v>287.35739999999993</v>
      </c>
      <c r="M36" s="8">
        <f>FC_TRA_RAIL_E!M36+FC_TRA_ROAD_E!M36+FC_TRA_DAVI_E!M36+FC_TRA_DNAVI_E!M36+FC_TRA_PIPE_E!M36</f>
        <v>333.79889904000004</v>
      </c>
      <c r="N36" s="8">
        <f>FC_TRA_RAIL_E!N36+FC_TRA_ROAD_E!N36+FC_TRA_DAVI_E!N36+FC_TRA_DNAVI_E!N36+FC_TRA_PIPE_E!N36</f>
        <v>368.63025048000014</v>
      </c>
      <c r="O36" s="8">
        <f>FC_TRA_RAIL_E!O36+FC_TRA_ROAD_E!O36+FC_TRA_DAVI_E!O36+FC_TRA_DNAVI_E!O36+FC_TRA_PIPE_E!O36</f>
        <v>333.79889904000009</v>
      </c>
      <c r="P36" s="8">
        <f>FC_TRA_RAIL_E!P36+FC_TRA_ROAD_E!P36+FC_TRA_DAVI_E!P36+FC_TRA_DNAVI_E!P36+FC_TRA_PIPE_E!P36</f>
        <v>296.06512428000002</v>
      </c>
      <c r="Q36" s="8">
        <f>FC_TRA_RAIL_E!Q36+FC_TRA_ROAD_E!Q36+FC_TRA_DAVI_E!Q36+FC_TRA_DNAVI_E!Q36+FC_TRA_PIPE_E!Q36</f>
        <v>264.13665048000001</v>
      </c>
      <c r="R36" s="8">
        <f>FC_TRA_RAIL_E!R36+FC_TRA_ROAD_E!R36+FC_TRA_DAVI_E!R36+FC_TRA_DNAVI_E!R36+FC_TRA_PIPE_E!R36</f>
        <v>235.11059999999998</v>
      </c>
      <c r="S36" s="8">
        <f>FC_TRA_RAIL_E!S36+FC_TRA_ROAD_E!S36+FC_TRA_DAVI_E!S36+FC_TRA_DNAVI_E!S36+FC_TRA_PIPE_E!S36</f>
        <v>208.98720000000003</v>
      </c>
      <c r="T36" s="8">
        <f>FC_TRA_RAIL_E!T36+FC_TRA_ROAD_E!T36+FC_TRA_DAVI_E!T36+FC_TRA_DNAVI_E!T36+FC_TRA_PIPE_E!T36</f>
        <v>185.76645048000003</v>
      </c>
      <c r="U36" s="8">
        <f>FC_TRA_RAIL_E!U36+FC_TRA_ROAD_E!U36+FC_TRA_DAVI_E!U36+FC_TRA_DNAVI_E!U36+FC_TRA_PIPE_E!U36</f>
        <v>168.25218731999999</v>
      </c>
      <c r="V36" s="8">
        <f>FC_TRA_RAIL_E!V36+FC_TRA_ROAD_E!V36+FC_TRA_DAVI_E!V36+FC_TRA_DNAVI_E!V36+FC_TRA_PIPE_E!V36</f>
        <v>152.73761364000001</v>
      </c>
      <c r="W36" s="8">
        <f>FC_TRA_RAIL_E!W36+FC_TRA_ROAD_E!W36+FC_TRA_DAVI_E!W36+FC_TRA_DNAVI_E!W36+FC_TRA_PIPE_E!W36</f>
        <v>103.14108936</v>
      </c>
      <c r="X36" s="8">
        <f>FC_TRA_RAIL_E!X36+FC_TRA_ROAD_E!X36+FC_TRA_DAVI_E!X36+FC_TRA_DNAVI_E!X36+FC_TRA_PIPE_E!X36</f>
        <v>144.54667835999999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41951.413183680015</v>
      </c>
      <c r="D37" s="8">
        <f>FC_TRA_RAIL_E!D37+FC_TRA_ROAD_E!D37+FC_TRA_DAVI_E!D37+FC_TRA_DNAVI_E!D37+FC_TRA_PIPE_E!D37</f>
        <v>40790.956963679986</v>
      </c>
      <c r="E37" s="8">
        <f>FC_TRA_RAIL_E!E37+FC_TRA_ROAD_E!E37+FC_TRA_DAVI_E!E37+FC_TRA_DNAVI_E!E37+FC_TRA_PIPE_E!E37</f>
        <v>39348.061691399984</v>
      </c>
      <c r="F37" s="8">
        <f>FC_TRA_RAIL_E!F37+FC_TRA_ROAD_E!F37+FC_TRA_DAVI_E!F37+FC_TRA_DNAVI_E!F37+FC_TRA_PIPE_E!F37</f>
        <v>36638.354380320001</v>
      </c>
      <c r="G37" s="8">
        <f>FC_TRA_RAIL_E!G37+FC_TRA_ROAD_E!G37+FC_TRA_DAVI_E!G37+FC_TRA_DNAVI_E!G37+FC_TRA_PIPE_E!G37</f>
        <v>34818.023560320005</v>
      </c>
      <c r="H37" s="8">
        <f>FC_TRA_RAIL_E!H37+FC_TRA_ROAD_E!H37+FC_TRA_DAVI_E!H37+FC_TRA_DNAVI_E!H37+FC_TRA_PIPE_E!H37</f>
        <v>32491.536739200012</v>
      </c>
      <c r="I37" s="8">
        <f>FC_TRA_RAIL_E!I37+FC_TRA_ROAD_E!I37+FC_TRA_DAVI_E!I37+FC_TRA_DNAVI_E!I37+FC_TRA_PIPE_E!I37</f>
        <v>30357.145276919982</v>
      </c>
      <c r="J37" s="8">
        <f>FC_TRA_RAIL_E!J37+FC_TRA_ROAD_E!J37+FC_TRA_DAVI_E!J37+FC_TRA_DNAVI_E!J37+FC_TRA_PIPE_E!J37</f>
        <v>28216.655525520004</v>
      </c>
      <c r="K37" s="8">
        <f>FC_TRA_RAIL_E!K37+FC_TRA_ROAD_E!K37+FC_TRA_DAVI_E!K37+FC_TRA_DNAVI_E!K37+FC_TRA_PIPE_E!K37</f>
        <v>25167.524936400001</v>
      </c>
      <c r="L37" s="8">
        <f>FC_TRA_RAIL_E!L37+FC_TRA_ROAD_E!L37+FC_TRA_DAVI_E!L37+FC_TRA_DNAVI_E!L37+FC_TRA_PIPE_E!L37</f>
        <v>24249.736415520001</v>
      </c>
      <c r="M37" s="8">
        <f>FC_TRA_RAIL_E!M37+FC_TRA_ROAD_E!M37+FC_TRA_DAVI_E!M37+FC_TRA_DNAVI_E!M37+FC_TRA_PIPE_E!M37</f>
        <v>22377.570137999995</v>
      </c>
      <c r="N37" s="8">
        <f>FC_TRA_RAIL_E!N37+FC_TRA_ROAD_E!N37+FC_TRA_DAVI_E!N37+FC_TRA_DNAVI_E!N37+FC_TRA_PIPE_E!N37</f>
        <v>22009.20643152</v>
      </c>
      <c r="O37" s="8">
        <f>FC_TRA_RAIL_E!O37+FC_TRA_ROAD_E!O37+FC_TRA_DAVI_E!O37+FC_TRA_DNAVI_E!O37+FC_TRA_PIPE_E!O37</f>
        <v>20748.454012440005</v>
      </c>
      <c r="P37" s="8">
        <f>FC_TRA_RAIL_E!P37+FC_TRA_ROAD_E!P37+FC_TRA_DAVI_E!P37+FC_TRA_DNAVI_E!P37+FC_TRA_PIPE_E!P37</f>
        <v>20089.995959880001</v>
      </c>
      <c r="Q37" s="8">
        <f>FC_TRA_RAIL_E!Q37+FC_TRA_ROAD_E!Q37+FC_TRA_DAVI_E!Q37+FC_TRA_DNAVI_E!Q37+FC_TRA_PIPE_E!Q37</f>
        <v>20205.9914364</v>
      </c>
      <c r="R37" s="8">
        <f>FC_TRA_RAIL_E!R37+FC_TRA_ROAD_E!R37+FC_TRA_DAVI_E!R37+FC_TRA_DNAVI_E!R37+FC_TRA_PIPE_E!R37</f>
        <v>20459.703116159999</v>
      </c>
      <c r="S37" s="8">
        <f>FC_TRA_RAIL_E!S37+FC_TRA_ROAD_E!S37+FC_TRA_DAVI_E!S37+FC_TRA_DNAVI_E!S37+FC_TRA_PIPE_E!S37</f>
        <v>20919.748227839998</v>
      </c>
      <c r="T37" s="8">
        <f>FC_TRA_RAIL_E!T37+FC_TRA_ROAD_E!T37+FC_TRA_DAVI_E!T37+FC_TRA_DNAVI_E!T37+FC_TRA_PIPE_E!T37</f>
        <v>21600.021310560005</v>
      </c>
      <c r="U37" s="8">
        <f>FC_TRA_RAIL_E!U37+FC_TRA_ROAD_E!U37+FC_TRA_DAVI_E!U37+FC_TRA_DNAVI_E!U37+FC_TRA_PIPE_E!U37</f>
        <v>22236.956224559999</v>
      </c>
      <c r="V37" s="8">
        <f>FC_TRA_RAIL_E!V37+FC_TRA_ROAD_E!V37+FC_TRA_DAVI_E!V37+FC_TRA_DNAVI_E!V37+FC_TRA_PIPE_E!V37</f>
        <v>23710.920239159997</v>
      </c>
      <c r="W37" s="8">
        <f>FC_TRA_RAIL_E!W37+FC_TRA_ROAD_E!W37+FC_TRA_DAVI_E!W37+FC_TRA_DNAVI_E!W37+FC_TRA_PIPE_E!W37</f>
        <v>20271.934738440006</v>
      </c>
      <c r="X37" s="8">
        <f>FC_TRA_RAIL_E!X37+FC_TRA_ROAD_E!X37+FC_TRA_DAVI_E!X37+FC_TRA_DNAVI_E!X37+FC_TRA_PIPE_E!X37</f>
        <v>23887.697775479995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80.625887999999989</v>
      </c>
      <c r="D38" s="8">
        <f>FC_TRA_RAIL_E!D38+FC_TRA_ROAD_E!D38+FC_TRA_DAVI_E!D38+FC_TRA_DNAVI_E!D38+FC_TRA_PIPE_E!D38</f>
        <v>77.525027999999992</v>
      </c>
      <c r="E38" s="8">
        <f>FC_TRA_RAIL_E!E38+FC_TRA_ROAD_E!E38+FC_TRA_DAVI_E!E38+FC_TRA_DNAVI_E!E38+FC_TRA_PIPE_E!E38</f>
        <v>74.423916000000034</v>
      </c>
      <c r="F38" s="8">
        <f>FC_TRA_RAIL_E!F38+FC_TRA_ROAD_E!F38+FC_TRA_DAVI_E!F38+FC_TRA_DNAVI_E!F38+FC_TRA_PIPE_E!F38</f>
        <v>64.678571999999988</v>
      </c>
      <c r="G38" s="8">
        <f>FC_TRA_RAIL_E!G38+FC_TRA_ROAD_E!G38+FC_TRA_DAVI_E!G38+FC_TRA_DNAVI_E!G38+FC_TRA_PIPE_E!G38</f>
        <v>64.678571999999974</v>
      </c>
      <c r="H38" s="8">
        <f>FC_TRA_RAIL_E!H38+FC_TRA_ROAD_E!H38+FC_TRA_DAVI_E!H38+FC_TRA_DNAVI_E!H38+FC_TRA_PIPE_E!H38</f>
        <v>67.758515999999986</v>
      </c>
      <c r="I38" s="8">
        <f>FC_TRA_RAIL_E!I38+FC_TRA_ROAD_E!I38+FC_TRA_DAVI_E!I38+FC_TRA_DNAVI_E!I38+FC_TRA_PIPE_E!I38</f>
        <v>67.758515999999986</v>
      </c>
      <c r="J38" s="8">
        <f>FC_TRA_RAIL_E!J38+FC_TRA_ROAD_E!J38+FC_TRA_DAVI_E!J38+FC_TRA_DNAVI_E!J38+FC_TRA_PIPE_E!J38</f>
        <v>67.758515999999986</v>
      </c>
      <c r="K38" s="8">
        <f>FC_TRA_RAIL_E!K38+FC_TRA_ROAD_E!K38+FC_TRA_DAVI_E!K38+FC_TRA_DNAVI_E!K38+FC_TRA_PIPE_E!K38</f>
        <v>61.598627999999998</v>
      </c>
      <c r="L38" s="8">
        <f>FC_TRA_RAIL_E!L38+FC_TRA_ROAD_E!L38+FC_TRA_DAVI_E!L38+FC_TRA_DNAVI_E!L38+FC_TRA_PIPE_E!L38</f>
        <v>76.998347999999993</v>
      </c>
      <c r="M38" s="8">
        <f>FC_TRA_RAIL_E!M38+FC_TRA_ROAD_E!M38+FC_TRA_DAVI_E!M38+FC_TRA_DNAVI_E!M38+FC_TRA_PIPE_E!M38</f>
        <v>64.678571999999988</v>
      </c>
      <c r="N38" s="8">
        <f>FC_TRA_RAIL_E!N38+FC_TRA_ROAD_E!N38+FC_TRA_DAVI_E!N38+FC_TRA_DNAVI_E!N38+FC_TRA_PIPE_E!N38</f>
        <v>80.078292000000005</v>
      </c>
      <c r="O38" s="8">
        <f>FC_TRA_RAIL_E!O38+FC_TRA_ROAD_E!O38+FC_TRA_DAVI_E!O38+FC_TRA_DNAVI_E!O38+FC_TRA_PIPE_E!O38</f>
        <v>67.758515999999986</v>
      </c>
      <c r="P38" s="8">
        <f>FC_TRA_RAIL_E!P38+FC_TRA_ROAD_E!P38+FC_TRA_DAVI_E!P38+FC_TRA_DNAVI_E!P38+FC_TRA_PIPE_E!P38</f>
        <v>67.758515999999986</v>
      </c>
      <c r="Q38" s="8">
        <f>FC_TRA_RAIL_E!Q38+FC_TRA_ROAD_E!Q38+FC_TRA_DAVI_E!Q38+FC_TRA_DNAVI_E!Q38+FC_TRA_PIPE_E!Q38</f>
        <v>55.438740000000017</v>
      </c>
      <c r="R38" s="8">
        <f>FC_TRA_RAIL_E!R38+FC_TRA_ROAD_E!R38+FC_TRA_DAVI_E!R38+FC_TRA_DNAVI_E!R38+FC_TRA_PIPE_E!R38</f>
        <v>58.518684000000007</v>
      </c>
      <c r="S38" s="8">
        <f>FC_TRA_RAIL_E!S38+FC_TRA_ROAD_E!S38+FC_TRA_DAVI_E!S38+FC_TRA_DNAVI_E!S38+FC_TRA_PIPE_E!S38</f>
        <v>52.358795999999984</v>
      </c>
      <c r="T38" s="8">
        <f>FC_TRA_RAIL_E!T38+FC_TRA_ROAD_E!T38+FC_TRA_DAVI_E!T38+FC_TRA_DNAVI_E!T38+FC_TRA_PIPE_E!T38</f>
        <v>52.358795999999984</v>
      </c>
      <c r="U38" s="8">
        <f>FC_TRA_RAIL_E!U38+FC_TRA_ROAD_E!U38+FC_TRA_DAVI_E!U38+FC_TRA_DNAVI_E!U38+FC_TRA_PIPE_E!U38</f>
        <v>51.416315999999981</v>
      </c>
      <c r="V38" s="8">
        <f>FC_TRA_RAIL_E!V38+FC_TRA_ROAD_E!V38+FC_TRA_DAVI_E!V38+FC_TRA_DNAVI_E!V38+FC_TRA_PIPE_E!V38</f>
        <v>51.025212000000003</v>
      </c>
      <c r="W38" s="8">
        <f>FC_TRA_RAIL_E!W38+FC_TRA_ROAD_E!W38+FC_TRA_DAVI_E!W38+FC_TRA_DNAVI_E!W38+FC_TRA_PIPE_E!W38</f>
        <v>45.817128000000011</v>
      </c>
      <c r="X38" s="8">
        <f>FC_TRA_RAIL_E!X38+FC_TRA_ROAD_E!X38+FC_TRA_DAVI_E!X38+FC_TRA_DNAVI_E!X38+FC_TRA_PIPE_E!X38</f>
        <v>59.701320000000003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3094.6910400000006</v>
      </c>
      <c r="D40" s="8">
        <f>FC_TRA_RAIL_E!D40+FC_TRA_ROAD_E!D40+FC_TRA_DAVI_E!D40+FC_TRA_DNAVI_E!D40+FC_TRA_PIPE_E!D40</f>
        <v>3161.2776299999996</v>
      </c>
      <c r="E40" s="8">
        <f>FC_TRA_RAIL_E!E40+FC_TRA_ROAD_E!E40+FC_TRA_DAVI_E!E40+FC_TRA_DNAVI_E!E40+FC_TRA_PIPE_E!E40</f>
        <v>2945.6639100000002</v>
      </c>
      <c r="F40" s="8">
        <f>FC_TRA_RAIL_E!F40+FC_TRA_ROAD_E!F40+FC_TRA_DAVI_E!F40+FC_TRA_DNAVI_E!F40+FC_TRA_PIPE_E!F40</f>
        <v>2729.8441533600003</v>
      </c>
      <c r="G40" s="8">
        <f>FC_TRA_RAIL_E!G40+FC_TRA_ROAD_E!G40+FC_TRA_DAVI_E!G40+FC_TRA_DNAVI_E!G40+FC_TRA_PIPE_E!G40</f>
        <v>2603.0902053600003</v>
      </c>
      <c r="H40" s="8">
        <f>FC_TRA_RAIL_E!H40+FC_TRA_ROAD_E!H40+FC_TRA_DAVI_E!H40+FC_TRA_DNAVI_E!H40+FC_TRA_PIPE_E!H40</f>
        <v>2578.3577845200007</v>
      </c>
      <c r="I40" s="8">
        <f>FC_TRA_RAIL_E!I40+FC_TRA_ROAD_E!I40+FC_TRA_DAVI_E!I40+FC_TRA_DNAVI_E!I40+FC_TRA_PIPE_E!I40</f>
        <v>2572.1748734400007</v>
      </c>
      <c r="J40" s="8">
        <f>FC_TRA_RAIL_E!J40+FC_TRA_ROAD_E!J40+FC_TRA_DAVI_E!J40+FC_TRA_DNAVI_E!J40+FC_TRA_PIPE_E!J40</f>
        <v>2572.1748734400007</v>
      </c>
      <c r="K40" s="8">
        <f>FC_TRA_RAIL_E!K40+FC_TRA_ROAD_E!K40+FC_TRA_DAVI_E!K40+FC_TRA_DNAVI_E!K40+FC_TRA_PIPE_E!K40</f>
        <v>2581.4493694800008</v>
      </c>
      <c r="L40" s="8">
        <f>FC_TRA_RAIL_E!L40+FC_TRA_ROAD_E!L40+FC_TRA_DAVI_E!L40+FC_TRA_DNAVI_E!L40+FC_TRA_PIPE_E!L40</f>
        <v>2433.0548444400006</v>
      </c>
      <c r="M40" s="8">
        <f>FC_TRA_RAIL_E!M40+FC_TRA_ROAD_E!M40+FC_TRA_DAVI_E!M40+FC_TRA_DNAVI_E!M40+FC_TRA_PIPE_E!M40</f>
        <v>2365.0404930000004</v>
      </c>
      <c r="N40" s="8">
        <f>FC_TRA_RAIL_E!N40+FC_TRA_ROAD_E!N40+FC_TRA_DAVI_E!N40+FC_TRA_DNAVI_E!N40+FC_TRA_PIPE_E!N40</f>
        <v>4434.3304020000005</v>
      </c>
      <c r="O40" s="8">
        <f>FC_TRA_RAIL_E!O40+FC_TRA_ROAD_E!O40+FC_TRA_DAVI_E!O40+FC_TRA_DNAVI_E!O40+FC_TRA_PIPE_E!O40</f>
        <v>4461.1526970000004</v>
      </c>
      <c r="P40" s="8">
        <f>FC_TRA_RAIL_E!P40+FC_TRA_ROAD_E!P40+FC_TRA_DAVI_E!P40+FC_TRA_DNAVI_E!P40+FC_TRA_PIPE_E!P40</f>
        <v>4401.8565944400007</v>
      </c>
      <c r="Q40" s="8">
        <f>FC_TRA_RAIL_E!Q40+FC_TRA_ROAD_E!Q40+FC_TRA_DAVI_E!Q40+FC_TRA_DNAVI_E!Q40+FC_TRA_PIPE_E!Q40</f>
        <v>4226.055313679999</v>
      </c>
      <c r="R40" s="8">
        <f>FC_TRA_RAIL_E!R40+FC_TRA_ROAD_E!R40+FC_TRA_DAVI_E!R40+FC_TRA_DNAVI_E!R40+FC_TRA_PIPE_E!R40</f>
        <v>4217.2475061600016</v>
      </c>
      <c r="S40" s="8">
        <f>FC_TRA_RAIL_E!S40+FC_TRA_ROAD_E!S40+FC_TRA_DAVI_E!S40+FC_TRA_DNAVI_E!S40+FC_TRA_PIPE_E!S40</f>
        <v>4357.2763224</v>
      </c>
      <c r="T40" s="8">
        <f>FC_TRA_RAIL_E!T40+FC_TRA_ROAD_E!T40+FC_TRA_DAVI_E!T40+FC_TRA_DNAVI_E!T40+FC_TRA_PIPE_E!T40</f>
        <v>4506.11941716</v>
      </c>
      <c r="U40" s="8">
        <f>FC_TRA_RAIL_E!U40+FC_TRA_ROAD_E!U40+FC_TRA_DAVI_E!U40+FC_TRA_DNAVI_E!U40+FC_TRA_PIPE_E!U40</f>
        <v>4743.3716434800008</v>
      </c>
      <c r="V40" s="8">
        <f>FC_TRA_RAIL_E!V40+FC_TRA_ROAD_E!V40+FC_TRA_DAVI_E!V40+FC_TRA_DNAVI_E!V40+FC_TRA_PIPE_E!V40</f>
        <v>4822.1288902799988</v>
      </c>
      <c r="W40" s="8">
        <f>FC_TRA_RAIL_E!W40+FC_TRA_ROAD_E!W40+FC_TRA_DAVI_E!W40+FC_TRA_DNAVI_E!W40+FC_TRA_PIPE_E!W40</f>
        <v>2953.1071130400001</v>
      </c>
      <c r="X40" s="8">
        <f>FC_TRA_RAIL_E!X40+FC_TRA_ROAD_E!X40+FC_TRA_DAVI_E!X40+FC_TRA_DNAVI_E!X40+FC_TRA_PIPE_E!X40</f>
        <v>3633.6976441200018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87604.132051799999</v>
      </c>
      <c r="D43" s="8">
        <f>FC_TRA_RAIL_E!D43+FC_TRA_ROAD_E!D43+FC_TRA_DAVI_E!D43+FC_TRA_DNAVI_E!D43+FC_TRA_PIPE_E!D43</f>
        <v>90529.15571856004</v>
      </c>
      <c r="E43" s="8">
        <f>FC_TRA_RAIL_E!E43+FC_TRA_ROAD_E!E43+FC_TRA_DAVI_E!E43+FC_TRA_DNAVI_E!E43+FC_TRA_PIPE_E!E43</f>
        <v>92179.65879252</v>
      </c>
      <c r="F43" s="8">
        <f>FC_TRA_RAIL_E!F43+FC_TRA_ROAD_E!F43+FC_TRA_DAVI_E!F43+FC_TRA_DNAVI_E!F43+FC_TRA_PIPE_E!F43</f>
        <v>92634.362416439995</v>
      </c>
      <c r="G43" s="8">
        <f>FC_TRA_RAIL_E!G43+FC_TRA_ROAD_E!G43+FC_TRA_DAVI_E!G43+FC_TRA_DNAVI_E!G43+FC_TRA_PIPE_E!G43</f>
        <v>94825.135585440032</v>
      </c>
      <c r="H43" s="8">
        <f>FC_TRA_RAIL_E!H43+FC_TRA_ROAD_E!H43+FC_TRA_DAVI_E!H43+FC_TRA_DNAVI_E!H43+FC_TRA_PIPE_E!H43</f>
        <v>94932.464870879994</v>
      </c>
      <c r="I43" s="8">
        <f>FC_TRA_RAIL_E!I43+FC_TRA_ROAD_E!I43+FC_TRA_DAVI_E!I43+FC_TRA_DNAVI_E!I43+FC_TRA_PIPE_E!I43</f>
        <v>97435.754582400012</v>
      </c>
      <c r="J43" s="8">
        <f>FC_TRA_RAIL_E!J43+FC_TRA_ROAD_E!J43+FC_TRA_DAVI_E!J43+FC_TRA_DNAVI_E!J43+FC_TRA_PIPE_E!J43</f>
        <v>98717.388864120003</v>
      </c>
      <c r="K43" s="8">
        <f>FC_TRA_RAIL_E!K43+FC_TRA_ROAD_E!K43+FC_TRA_DAVI_E!K43+FC_TRA_DNAVI_E!K43+FC_TRA_PIPE_E!K43</f>
        <v>95882.641583039993</v>
      </c>
      <c r="L43" s="8">
        <f>FC_TRA_RAIL_E!L43+FC_TRA_ROAD_E!L43+FC_TRA_DAVI_E!L43+FC_TRA_DNAVI_E!L43+FC_TRA_PIPE_E!L43</f>
        <v>95576.438716199991</v>
      </c>
      <c r="M43" s="8">
        <f>FC_TRA_RAIL_E!M43+FC_TRA_ROAD_E!M43+FC_TRA_DAVI_E!M43+FC_TRA_DNAVI_E!M43+FC_TRA_PIPE_E!M43</f>
        <v>97824.033098999949</v>
      </c>
      <c r="N43" s="8">
        <f>FC_TRA_RAIL_E!N43+FC_TRA_ROAD_E!N43+FC_TRA_DAVI_E!N43+FC_TRA_DNAVI_E!N43+FC_TRA_PIPE_E!N43</f>
        <v>100765.44329904002</v>
      </c>
      <c r="O43" s="8">
        <f>FC_TRA_RAIL_E!O43+FC_TRA_ROAD_E!O43+FC_TRA_DAVI_E!O43+FC_TRA_DNAVI_E!O43+FC_TRA_PIPE_E!O43</f>
        <v>100899.11193336001</v>
      </c>
      <c r="P43" s="8">
        <f>FC_TRA_RAIL_E!P43+FC_TRA_ROAD_E!P43+FC_TRA_DAVI_E!P43+FC_TRA_DNAVI_E!P43+FC_TRA_PIPE_E!P43</f>
        <v>100660.15632816</v>
      </c>
      <c r="Q43" s="8">
        <f>FC_TRA_RAIL_E!Q43+FC_TRA_ROAD_E!Q43+FC_TRA_DAVI_E!Q43+FC_TRA_DNAVI_E!Q43+FC_TRA_PIPE_E!Q43</f>
        <v>100847.91295332</v>
      </c>
      <c r="R43" s="8">
        <f>FC_TRA_RAIL_E!R43+FC_TRA_ROAD_E!R43+FC_TRA_DAVI_E!R43+FC_TRA_DNAVI_E!R43+FC_TRA_PIPE_E!R43</f>
        <v>101933.71871904</v>
      </c>
      <c r="S43" s="8">
        <f>FC_TRA_RAIL_E!S43+FC_TRA_ROAD_E!S43+FC_TRA_DAVI_E!S43+FC_TRA_DNAVI_E!S43+FC_TRA_PIPE_E!S43</f>
        <v>101885.85663983999</v>
      </c>
      <c r="T43" s="8">
        <f>FC_TRA_RAIL_E!T43+FC_TRA_ROAD_E!T43+FC_TRA_DAVI_E!T43+FC_TRA_DNAVI_E!T43+FC_TRA_PIPE_E!T43</f>
        <v>101682.02612411999</v>
      </c>
      <c r="U43" s="8">
        <f>FC_TRA_RAIL_E!U43+FC_TRA_ROAD_E!U43+FC_TRA_DAVI_E!U43+FC_TRA_DNAVI_E!U43+FC_TRA_PIPE_E!U43</f>
        <v>98071.27800443997</v>
      </c>
      <c r="V43" s="8">
        <f>FC_TRA_RAIL_E!V43+FC_TRA_ROAD_E!V43+FC_TRA_DAVI_E!V43+FC_TRA_DNAVI_E!V43+FC_TRA_PIPE_E!V43</f>
        <v>96190.104357359989</v>
      </c>
      <c r="W43" s="8">
        <f>FC_TRA_RAIL_E!W43+FC_TRA_ROAD_E!W43+FC_TRA_DAVI_E!W43+FC_TRA_DNAVI_E!W43+FC_TRA_PIPE_E!W43</f>
        <v>82034.570053800009</v>
      </c>
      <c r="X43" s="8">
        <f>FC_TRA_RAIL_E!X43+FC_TRA_ROAD_E!X43+FC_TRA_DAVI_E!X43+FC_TRA_DNAVI_E!X43+FC_TRA_PIPE_E!X43</f>
        <v>90436.021799759968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312.69593808000002</v>
      </c>
      <c r="D44" s="8">
        <f>FC_TRA_RAIL_E!D44+FC_TRA_ROAD_E!D44+FC_TRA_DAVI_E!D44+FC_TRA_DNAVI_E!D44+FC_TRA_PIPE_E!D44</f>
        <v>250.15686192000001</v>
      </c>
      <c r="E44" s="8">
        <f>FC_TRA_RAIL_E!E44+FC_TRA_ROAD_E!E44+FC_TRA_DAVI_E!E44+FC_TRA_DNAVI_E!E44+FC_TRA_PIPE_E!E44</f>
        <v>243.90278712</v>
      </c>
      <c r="F44" s="8">
        <f>FC_TRA_RAIL_E!F44+FC_TRA_ROAD_E!F44+FC_TRA_DAVI_E!F44+FC_TRA_DNAVI_E!F44+FC_TRA_PIPE_E!F44</f>
        <v>260.07059448000001</v>
      </c>
      <c r="G44" s="8">
        <f>FC_TRA_RAIL_E!G44+FC_TRA_ROAD_E!G44+FC_TRA_DAVI_E!G44+FC_TRA_DNAVI_E!G44+FC_TRA_PIPE_E!G44</f>
        <v>294.12736848000003</v>
      </c>
      <c r="H44" s="8">
        <f>FC_TRA_RAIL_E!H44+FC_TRA_ROAD_E!H44+FC_TRA_DAVI_E!H44+FC_TRA_DNAVI_E!H44+FC_TRA_PIPE_E!H44</f>
        <v>300.31958520000006</v>
      </c>
      <c r="I44" s="8">
        <f>FC_TRA_RAIL_E!I44+FC_TRA_ROAD_E!I44+FC_TRA_DAVI_E!I44+FC_TRA_DNAVI_E!I44+FC_TRA_PIPE_E!I44</f>
        <v>278.64696600000008</v>
      </c>
      <c r="J44" s="8">
        <f>FC_TRA_RAIL_E!J44+FC_TRA_ROAD_E!J44+FC_TRA_DAVI_E!J44+FC_TRA_DNAVI_E!J44+FC_TRA_PIPE_E!J44</f>
        <v>337.47232823999985</v>
      </c>
      <c r="K44" s="8">
        <f>FC_TRA_RAIL_E!K44+FC_TRA_ROAD_E!K44+FC_TRA_DAVI_E!K44+FC_TRA_DNAVI_E!K44+FC_TRA_PIPE_E!K44</f>
        <v>250.78240872000003</v>
      </c>
      <c r="L44" s="8">
        <f>FC_TRA_RAIL_E!L44+FC_TRA_ROAD_E!L44+FC_TRA_DAVI_E!L44+FC_TRA_DNAVI_E!L44+FC_TRA_PIPE_E!L44</f>
        <v>250.78240871999998</v>
      </c>
      <c r="M44" s="8">
        <f>FC_TRA_RAIL_E!M44+FC_TRA_ROAD_E!M44+FC_TRA_DAVI_E!M44+FC_TRA_DNAVI_E!M44+FC_TRA_PIPE_E!M44</f>
        <v>244.590192</v>
      </c>
      <c r="N44" s="8">
        <f>FC_TRA_RAIL_E!N44+FC_TRA_ROAD_E!N44+FC_TRA_DAVI_E!N44+FC_TRA_DNAVI_E!N44+FC_TRA_PIPE_E!N44</f>
        <v>69.457428719999996</v>
      </c>
      <c r="O44" s="8">
        <f>FC_TRA_RAIL_E!O44+FC_TRA_ROAD_E!O44+FC_TRA_DAVI_E!O44+FC_TRA_DNAVI_E!O44+FC_TRA_PIPE_E!O44</f>
        <v>69.209717760000004</v>
      </c>
      <c r="P44" s="8">
        <f>FC_TRA_RAIL_E!P44+FC_TRA_ROAD_E!P44+FC_TRA_DAVI_E!P44+FC_TRA_DNAVI_E!P44+FC_TRA_PIPE_E!P44</f>
        <v>73.507182479999997</v>
      </c>
      <c r="Q44" s="8">
        <f>FC_TRA_RAIL_E!Q44+FC_TRA_ROAD_E!Q44+FC_TRA_DAVI_E!Q44+FC_TRA_DNAVI_E!Q44+FC_TRA_PIPE_E!Q44</f>
        <v>66.107340000000022</v>
      </c>
      <c r="R44" s="8">
        <f>FC_TRA_RAIL_E!R44+FC_TRA_ROAD_E!R44+FC_TRA_DAVI_E!R44+FC_TRA_DNAVI_E!R44+FC_TRA_PIPE_E!R44</f>
        <v>65.937090959999992</v>
      </c>
      <c r="S44" s="8">
        <f>FC_TRA_RAIL_E!S44+FC_TRA_ROAD_E!S44+FC_TRA_DAVI_E!S44+FC_TRA_DNAVI_E!S44+FC_TRA_PIPE_E!S44</f>
        <v>42.326530560000009</v>
      </c>
      <c r="T44" s="8">
        <f>FC_TRA_RAIL_E!T44+FC_TRA_ROAD_E!T44+FC_TRA_DAVI_E!T44+FC_TRA_DNAVI_E!T44+FC_TRA_PIPE_E!T44</f>
        <v>41.657794559999985</v>
      </c>
      <c r="U44" s="8">
        <f>FC_TRA_RAIL_E!U44+FC_TRA_ROAD_E!U44+FC_TRA_DAVI_E!U44+FC_TRA_DNAVI_E!U44+FC_TRA_PIPE_E!U44</f>
        <v>46.515604320000008</v>
      </c>
      <c r="V44" s="8">
        <f>FC_TRA_RAIL_E!V44+FC_TRA_ROAD_E!V44+FC_TRA_DAVI_E!V44+FC_TRA_DNAVI_E!V44+FC_TRA_PIPE_E!V44</f>
        <v>36.679333679999992</v>
      </c>
      <c r="W44" s="8">
        <f>FC_TRA_RAIL_E!W44+FC_TRA_ROAD_E!W44+FC_TRA_DAVI_E!W44+FC_TRA_DNAVI_E!W44+FC_TRA_PIPE_E!W44</f>
        <v>25.49611728</v>
      </c>
      <c r="X44" s="8">
        <f>FC_TRA_RAIL_E!X44+FC_TRA_ROAD_E!X44+FC_TRA_DAVI_E!X44+FC_TRA_DNAVI_E!X44+FC_TRA_PIPE_E!X44</f>
        <v>31.784464799999995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1.5146999999999999</v>
      </c>
      <c r="D51" s="27">
        <f>FC_TRA_RAIL_E!D51+FC_TRA_ROAD_E!D51+FC_TRA_DAVI_E!D51+FC_TRA_DNAVI_E!D51+FC_TRA_PIPE_E!D51</f>
        <v>18.88326</v>
      </c>
      <c r="E51" s="27">
        <f>FC_TRA_RAIL_E!E51+FC_TRA_ROAD_E!E51+FC_TRA_DAVI_E!E51+FC_TRA_DNAVI_E!E51+FC_TRA_PIPE_E!E51</f>
        <v>22.013640000000002</v>
      </c>
      <c r="F51" s="27">
        <f>FC_TRA_RAIL_E!F51+FC_TRA_ROAD_E!F51+FC_TRA_DAVI_E!F51+FC_TRA_DNAVI_E!F51+FC_TRA_PIPE_E!F51</f>
        <v>30.849188039999991</v>
      </c>
      <c r="G51" s="27">
        <f>FC_TRA_RAIL_E!G51+FC_TRA_ROAD_E!G51+FC_TRA_DAVI_E!G51+FC_TRA_DNAVI_E!G51+FC_TRA_PIPE_E!G51</f>
        <v>34.585851960000006</v>
      </c>
      <c r="H51" s="27">
        <f>FC_TRA_RAIL_E!H51+FC_TRA_ROAD_E!H51+FC_TRA_DAVI_E!H51+FC_TRA_DNAVI_E!H51+FC_TRA_PIPE_E!H51</f>
        <v>38.069056080000003</v>
      </c>
      <c r="I51" s="27">
        <f>FC_TRA_RAIL_E!I51+FC_TRA_ROAD_E!I51+FC_TRA_DAVI_E!I51+FC_TRA_DNAVI_E!I51+FC_TRA_PIPE_E!I51</f>
        <v>50.33832804</v>
      </c>
      <c r="J51" s="27">
        <f>FC_TRA_RAIL_E!J51+FC_TRA_ROAD_E!J51+FC_TRA_DAVI_E!J51+FC_TRA_DNAVI_E!J51+FC_TRA_PIPE_E!J51</f>
        <v>56.598684120000009</v>
      </c>
      <c r="K51" s="27">
        <f>FC_TRA_RAIL_E!K51+FC_TRA_ROAD_E!K51+FC_TRA_DAVI_E!K51+FC_TRA_DNAVI_E!K51+FC_TRA_PIPE_E!K51</f>
        <v>69.221386079999988</v>
      </c>
      <c r="L51" s="27">
        <f>FC_TRA_RAIL_E!L51+FC_TRA_ROAD_E!L51+FC_TRA_DAVI_E!L51+FC_TRA_DNAVI_E!L51+FC_TRA_PIPE_E!L51</f>
        <v>70.129802160000011</v>
      </c>
      <c r="M51" s="27">
        <f>FC_TRA_RAIL_E!M51+FC_TRA_ROAD_E!M51+FC_TRA_DAVI_E!M51+FC_TRA_DNAVI_E!M51+FC_TRA_PIPE_E!M51</f>
        <v>76.089439800000008</v>
      </c>
      <c r="N51" s="27">
        <f>FC_TRA_RAIL_E!N51+FC_TRA_ROAD_E!N51+FC_TRA_DAVI_E!N51+FC_TRA_DNAVI_E!N51+FC_TRA_PIPE_E!N51</f>
        <v>208.99063151999999</v>
      </c>
      <c r="O51" s="27">
        <f>FC_TRA_RAIL_E!O51+FC_TRA_ROAD_E!O51+FC_TRA_DAVI_E!O51+FC_TRA_DNAVI_E!O51+FC_TRA_PIPE_E!O51</f>
        <v>228.05181828000002</v>
      </c>
      <c r="P51" s="27">
        <f>FC_TRA_RAIL_E!P51+FC_TRA_ROAD_E!P51+FC_TRA_DAVI_E!P51+FC_TRA_DNAVI_E!P51+FC_TRA_PIPE_E!P51</f>
        <v>250.57540728000004</v>
      </c>
      <c r="Q51" s="27">
        <f>FC_TRA_RAIL_E!Q51+FC_TRA_ROAD_E!Q51+FC_TRA_DAVI_E!Q51+FC_TRA_DNAVI_E!Q51+FC_TRA_PIPE_E!Q51</f>
        <v>268.34384807999999</v>
      </c>
      <c r="R51" s="27">
        <f>FC_TRA_RAIL_E!R51+FC_TRA_ROAD_E!R51+FC_TRA_DAVI_E!R51+FC_TRA_DNAVI_E!R51+FC_TRA_PIPE_E!R51</f>
        <v>275.46475571999997</v>
      </c>
      <c r="S51" s="27">
        <f>FC_TRA_RAIL_E!S51+FC_TRA_ROAD_E!S51+FC_TRA_DAVI_E!S51+FC_TRA_DNAVI_E!S51+FC_TRA_PIPE_E!S51</f>
        <v>286.90235639999986</v>
      </c>
      <c r="T51" s="27">
        <f>FC_TRA_RAIL_E!T51+FC_TRA_ROAD_E!T51+FC_TRA_DAVI_E!T51+FC_TRA_DNAVI_E!T51+FC_TRA_PIPE_E!T51</f>
        <v>343.71229068000002</v>
      </c>
      <c r="U51" s="27">
        <f>FC_TRA_RAIL_E!U51+FC_TRA_ROAD_E!U51+FC_TRA_DAVI_E!U51+FC_TRA_DNAVI_E!U51+FC_TRA_PIPE_E!U51</f>
        <v>401.88767652000001</v>
      </c>
      <c r="V51" s="27">
        <f>FC_TRA_RAIL_E!V51+FC_TRA_ROAD_E!V51+FC_TRA_DAVI_E!V51+FC_TRA_DNAVI_E!V51+FC_TRA_PIPE_E!V51</f>
        <v>382.54616928000007</v>
      </c>
      <c r="W51" s="27">
        <f>FC_TRA_RAIL_E!W51+FC_TRA_ROAD_E!W51+FC_TRA_DAVI_E!W51+FC_TRA_DNAVI_E!W51+FC_TRA_PIPE_E!W51</f>
        <v>453.90893724</v>
      </c>
      <c r="X51" s="27">
        <f>FC_TRA_RAIL_E!X51+FC_TRA_ROAD_E!X51+FC_TRA_DAVI_E!X51+FC_TRA_DNAVI_E!X51+FC_TRA_PIPE_E!X51</f>
        <v>639.14139827999998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967.69448496000007</v>
      </c>
      <c r="D61" s="49">
        <f t="shared" si="21"/>
        <v>970.73877168000001</v>
      </c>
      <c r="E61" s="49">
        <f t="shared" si="21"/>
        <v>1014.3515433600002</v>
      </c>
      <c r="F61" s="49">
        <f t="shared" si="21"/>
        <v>937.81668672000035</v>
      </c>
      <c r="G61" s="49">
        <f t="shared" si="21"/>
        <v>1022.63514336</v>
      </c>
      <c r="H61" s="49">
        <f t="shared" si="21"/>
        <v>1733.7503433600002</v>
      </c>
      <c r="I61" s="49">
        <f t="shared" si="21"/>
        <v>2098.2995999999998</v>
      </c>
      <c r="J61" s="49">
        <f t="shared" si="21"/>
        <v>4229.0963999999994</v>
      </c>
      <c r="K61" s="49">
        <f t="shared" si="21"/>
        <v>6803.1720849600006</v>
      </c>
      <c r="L61" s="49">
        <f t="shared" si="21"/>
        <v>7299.1259999999984</v>
      </c>
      <c r="M61" s="49">
        <f t="shared" si="21"/>
        <v>7172.1799574399993</v>
      </c>
      <c r="N61" s="49">
        <f t="shared" si="21"/>
        <v>7211.4432019200012</v>
      </c>
      <c r="O61" s="49">
        <f t="shared" si="21"/>
        <v>7939.8632246399993</v>
      </c>
      <c r="P61" s="49">
        <f t="shared" si="21"/>
        <v>7968.9447777599999</v>
      </c>
      <c r="Q61" s="49">
        <f t="shared" si="21"/>
        <v>8757.9846950400006</v>
      </c>
      <c r="R61" s="49">
        <f t="shared" si="21"/>
        <v>8876.2617590400005</v>
      </c>
      <c r="S61" s="49">
        <f t="shared" si="21"/>
        <v>8866.4539766399976</v>
      </c>
      <c r="T61" s="49">
        <f t="shared" si="21"/>
        <v>9284.2550568000006</v>
      </c>
      <c r="U61" s="49">
        <f t="shared" si="21"/>
        <v>9287.4943267199997</v>
      </c>
      <c r="V61" s="49">
        <f t="shared" si="21"/>
        <v>9363.7620691200009</v>
      </c>
      <c r="W61" s="49">
        <f t="shared" si="21"/>
        <v>7795.0964822399965</v>
      </c>
      <c r="X61" s="49">
        <f t="shared" si="21"/>
        <v>8551.244900159998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173.95560000000003</v>
      </c>
      <c r="D67" s="52">
        <f>FC_TRA_RAIL_E!D67+FC_TRA_ROAD_E!D67+FC_TRA_DAVI_E!D67+FC_TRA_DNAVI_E!D67+FC_TRA_PIPE_E!D67</f>
        <v>158.66280000000003</v>
      </c>
      <c r="E67" s="52">
        <f>FC_TRA_RAIL_E!E67+FC_TRA_ROAD_E!E67+FC_TRA_DAVI_E!E67+FC_TRA_DNAVI_E!E67+FC_TRA_PIPE_E!E67</f>
        <v>168.22079999999997</v>
      </c>
      <c r="F67" s="52">
        <f>FC_TRA_RAIL_E!F67+FC_TRA_ROAD_E!F67+FC_TRA_DAVI_E!F67+FC_TRA_DNAVI_E!F67+FC_TRA_PIPE_E!F67</f>
        <v>141.45840000000007</v>
      </c>
      <c r="G67" s="52">
        <f>FC_TRA_RAIL_E!G67+FC_TRA_ROAD_E!G67+FC_TRA_DAVI_E!G67+FC_TRA_DNAVI_E!G67+FC_TRA_PIPE_E!G67</f>
        <v>152.92799999999997</v>
      </c>
      <c r="H67" s="52">
        <f>FC_TRA_RAIL_E!H67+FC_TRA_ROAD_E!H67+FC_TRA_DAVI_E!H67+FC_TRA_DNAVI_E!H67+FC_TRA_PIPE_E!H67</f>
        <v>298.20960000000014</v>
      </c>
      <c r="I67" s="52">
        <f>FC_TRA_RAIL_E!I67+FC_TRA_ROAD_E!I67+FC_TRA_DAVI_E!I67+FC_TRA_DNAVI_E!I67+FC_TRA_PIPE_E!I67</f>
        <v>424.37520000000006</v>
      </c>
      <c r="J67" s="52">
        <f>FC_TRA_RAIL_E!J67+FC_TRA_ROAD_E!J67+FC_TRA_DAVI_E!J67+FC_TRA_DNAVI_E!J67+FC_TRA_PIPE_E!J67</f>
        <v>810.5183999999997</v>
      </c>
      <c r="K67" s="52">
        <f>FC_TRA_RAIL_E!K67+FC_TRA_ROAD_E!K67+FC_TRA_DAVI_E!K67+FC_TRA_DNAVI_E!K67+FC_TRA_PIPE_E!K67</f>
        <v>1294.1532</v>
      </c>
      <c r="L67" s="52">
        <f>FC_TRA_RAIL_E!L67+FC_TRA_ROAD_E!L67+FC_TRA_DAVI_E!L67+FC_TRA_DNAVI_E!L67+FC_TRA_PIPE_E!L67</f>
        <v>1192.8383999999999</v>
      </c>
      <c r="M67" s="52">
        <f>FC_TRA_RAIL_E!M67+FC_TRA_ROAD_E!M67+FC_TRA_DAVI_E!M67+FC_TRA_DNAVI_E!M67+FC_TRA_PIPE_E!M67</f>
        <v>1181.3688</v>
      </c>
      <c r="N67" s="52">
        <f>FC_TRA_RAIL_E!N67+FC_TRA_ROAD_E!N67+FC_TRA_DAVI_E!N67+FC_TRA_DNAVI_E!N67+FC_TRA_PIPE_E!N67</f>
        <v>1166.076</v>
      </c>
      <c r="O67" s="52">
        <f>FC_TRA_RAIL_E!O67+FC_TRA_ROAD_E!O67+FC_TRA_DAVI_E!O67+FC_TRA_DNAVI_E!O67+FC_TRA_PIPE_E!O67</f>
        <v>1194.7500000000002</v>
      </c>
      <c r="P67" s="52">
        <f>FC_TRA_RAIL_E!P67+FC_TRA_ROAD_E!P67+FC_TRA_DAVI_E!P67+FC_TRA_DNAVI_E!P67+FC_TRA_PIPE_E!P67</f>
        <v>1169.8992000000003</v>
      </c>
      <c r="Q67" s="52">
        <f>FC_TRA_RAIL_E!Q67+FC_TRA_ROAD_E!Q67+FC_TRA_DAVI_E!Q67+FC_TRA_DNAVI_E!Q67+FC_TRA_PIPE_E!Q67</f>
        <v>1225.1505571200003</v>
      </c>
      <c r="R67" s="52">
        <f>FC_TRA_RAIL_E!R67+FC_TRA_ROAD_E!R67+FC_TRA_DAVI_E!R67+FC_TRA_DNAVI_E!R67+FC_TRA_PIPE_E!R67</f>
        <v>1280.56707648</v>
      </c>
      <c r="S67" s="52">
        <f>FC_TRA_RAIL_E!S67+FC_TRA_ROAD_E!S67+FC_TRA_DAVI_E!S67+FC_TRA_DNAVI_E!S67+FC_TRA_PIPE_E!S67</f>
        <v>1411.6793875200001</v>
      </c>
      <c r="T67" s="52">
        <f>FC_TRA_RAIL_E!T67+FC_TRA_ROAD_E!T67+FC_TRA_DAVI_E!T67+FC_TRA_DNAVI_E!T67+FC_TRA_PIPE_E!T67</f>
        <v>1594.64677968</v>
      </c>
      <c r="U67" s="52">
        <f>FC_TRA_RAIL_E!U67+FC_TRA_ROAD_E!U67+FC_TRA_DAVI_E!U67+FC_TRA_DNAVI_E!U67+FC_TRA_PIPE_E!U67</f>
        <v>1737.0000633599998</v>
      </c>
      <c r="V67" s="52">
        <f>FC_TRA_RAIL_E!V67+FC_TRA_ROAD_E!V67+FC_TRA_DAVI_E!V67+FC_TRA_DNAVI_E!V67+FC_TRA_PIPE_E!V67</f>
        <v>1936.9587758399998</v>
      </c>
      <c r="W67" s="52">
        <f>FC_TRA_RAIL_E!W67+FC_TRA_ROAD_E!W67+FC_TRA_DAVI_E!W67+FC_TRA_DNAVI_E!W67+FC_TRA_PIPE_E!W67</f>
        <v>1675.4111150399997</v>
      </c>
      <c r="X67" s="52">
        <f>FC_TRA_RAIL_E!X67+FC_TRA_ROAD_E!X67+FC_TRA_DAVI_E!X67+FC_TRA_DNAVI_E!X67+FC_TRA_PIPE_E!X67</f>
        <v>2123.5418956799999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793.73888496000006</v>
      </c>
      <c r="D69" s="52">
        <f>FC_TRA_RAIL_E!D69+FC_TRA_ROAD_E!D69+FC_TRA_DAVI_E!D69+FC_TRA_DNAVI_E!D69+FC_TRA_PIPE_E!D69</f>
        <v>812.07597167999995</v>
      </c>
      <c r="E69" s="52">
        <f>FC_TRA_RAIL_E!E69+FC_TRA_ROAD_E!E69+FC_TRA_DAVI_E!E69+FC_TRA_DNAVI_E!E69+FC_TRA_PIPE_E!E69</f>
        <v>846.13074336000022</v>
      </c>
      <c r="F69" s="52">
        <f>FC_TRA_RAIL_E!F69+FC_TRA_ROAD_E!F69+FC_TRA_DAVI_E!F69+FC_TRA_DNAVI_E!F69+FC_TRA_PIPE_E!F69</f>
        <v>796.35828672000025</v>
      </c>
      <c r="G69" s="52">
        <f>FC_TRA_RAIL_E!G69+FC_TRA_ROAD_E!G69+FC_TRA_DAVI_E!G69+FC_TRA_DNAVI_E!G69+FC_TRA_PIPE_E!G69</f>
        <v>869.70714336000003</v>
      </c>
      <c r="H69" s="52">
        <f>FC_TRA_RAIL_E!H69+FC_TRA_ROAD_E!H69+FC_TRA_DAVI_E!H69+FC_TRA_DNAVI_E!H69+FC_TRA_PIPE_E!H69</f>
        <v>1435.5407433600001</v>
      </c>
      <c r="I69" s="52">
        <f>FC_TRA_RAIL_E!I69+FC_TRA_ROAD_E!I69+FC_TRA_DAVI_E!I69+FC_TRA_DNAVI_E!I69+FC_TRA_PIPE_E!I69</f>
        <v>1673.9243999999999</v>
      </c>
      <c r="J69" s="52">
        <f>FC_TRA_RAIL_E!J69+FC_TRA_ROAD_E!J69+FC_TRA_DAVI_E!J69+FC_TRA_DNAVI_E!J69+FC_TRA_PIPE_E!J69</f>
        <v>3418.578</v>
      </c>
      <c r="K69" s="52">
        <f>FC_TRA_RAIL_E!K69+FC_TRA_ROAD_E!K69+FC_TRA_DAVI_E!K69+FC_TRA_DNAVI_E!K69+FC_TRA_PIPE_E!K69</f>
        <v>5509.0188849600008</v>
      </c>
      <c r="L69" s="52">
        <f>FC_TRA_RAIL_E!L69+FC_TRA_ROAD_E!L69+FC_TRA_DAVI_E!L69+FC_TRA_DNAVI_E!L69+FC_TRA_PIPE_E!L69</f>
        <v>6106.2875999999987</v>
      </c>
      <c r="M69" s="52">
        <f>FC_TRA_RAIL_E!M69+FC_TRA_ROAD_E!M69+FC_TRA_DAVI_E!M69+FC_TRA_DNAVI_E!M69+FC_TRA_PIPE_E!M69</f>
        <v>5990.8111574399991</v>
      </c>
      <c r="N69" s="52">
        <f>FC_TRA_RAIL_E!N69+FC_TRA_ROAD_E!N69+FC_TRA_DAVI_E!N69+FC_TRA_DNAVI_E!N69+FC_TRA_PIPE_E!N69</f>
        <v>6045.3672019200012</v>
      </c>
      <c r="O69" s="52">
        <f>FC_TRA_RAIL_E!O69+FC_TRA_ROAD_E!O69+FC_TRA_DAVI_E!O69+FC_TRA_DNAVI_E!O69+FC_TRA_PIPE_E!O69</f>
        <v>6745.1132246399993</v>
      </c>
      <c r="P69" s="52">
        <f>FC_TRA_RAIL_E!P69+FC_TRA_ROAD_E!P69+FC_TRA_DAVI_E!P69+FC_TRA_DNAVI_E!P69+FC_TRA_PIPE_E!P69</f>
        <v>6799.0455777599991</v>
      </c>
      <c r="Q69" s="52">
        <f>FC_TRA_RAIL_E!Q69+FC_TRA_ROAD_E!Q69+FC_TRA_DAVI_E!Q69+FC_TRA_DNAVI_E!Q69+FC_TRA_PIPE_E!Q69</f>
        <v>7532.8341379200001</v>
      </c>
      <c r="R69" s="52">
        <f>FC_TRA_RAIL_E!R69+FC_TRA_ROAD_E!R69+FC_TRA_DAVI_E!R69+FC_TRA_DNAVI_E!R69+FC_TRA_PIPE_E!R69</f>
        <v>7595.6946825599998</v>
      </c>
      <c r="S69" s="52">
        <f>FC_TRA_RAIL_E!S69+FC_TRA_ROAD_E!S69+FC_TRA_DAVI_E!S69+FC_TRA_DNAVI_E!S69+FC_TRA_PIPE_E!S69</f>
        <v>7454.7745891199975</v>
      </c>
      <c r="T69" s="52">
        <f>FC_TRA_RAIL_E!T69+FC_TRA_ROAD_E!T69+FC_TRA_DAVI_E!T69+FC_TRA_DNAVI_E!T69+FC_TRA_PIPE_E!T69</f>
        <v>7689.6082771199999</v>
      </c>
      <c r="U69" s="52">
        <f>FC_TRA_RAIL_E!U69+FC_TRA_ROAD_E!U69+FC_TRA_DAVI_E!U69+FC_TRA_DNAVI_E!U69+FC_TRA_PIPE_E!U69</f>
        <v>7550.4942633599994</v>
      </c>
      <c r="V69" s="52">
        <f>FC_TRA_RAIL_E!V69+FC_TRA_ROAD_E!V69+FC_TRA_DAVI_E!V69+FC_TRA_DNAVI_E!V69+FC_TRA_PIPE_E!V69</f>
        <v>7426.8032932800006</v>
      </c>
      <c r="W69" s="52">
        <f>FC_TRA_RAIL_E!W69+FC_TRA_ROAD_E!W69+FC_TRA_DAVI_E!W69+FC_TRA_DNAVI_E!W69+FC_TRA_PIPE_E!W69</f>
        <v>6119.685367199997</v>
      </c>
      <c r="X69" s="52">
        <f>FC_TRA_RAIL_E!X69+FC_TRA_ROAD_E!X69+FC_TRA_DAVI_E!X69+FC_TRA_DNAVI_E!X69+FC_TRA_PIPE_E!X69</f>
        <v>6427.7030044799976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1162.8806072399998</v>
      </c>
      <c r="D2" s="21">
        <f t="shared" ref="D2:X2" si="0">SUM(D3,D17,D22,D25,D26,D51,D52)</f>
        <v>767.8982703600002</v>
      </c>
      <c r="E2" s="21">
        <f t="shared" si="0"/>
        <v>790.20234071999994</v>
      </c>
      <c r="F2" s="21">
        <f t="shared" si="0"/>
        <v>741.83261723999976</v>
      </c>
      <c r="G2" s="21">
        <f t="shared" si="0"/>
        <v>738.6757793999999</v>
      </c>
      <c r="H2" s="21">
        <f t="shared" si="0"/>
        <v>669.22774776000006</v>
      </c>
      <c r="I2" s="21">
        <f t="shared" si="0"/>
        <v>647.13041639999994</v>
      </c>
      <c r="J2" s="21">
        <f t="shared" si="0"/>
        <v>602.93628720000004</v>
      </c>
      <c r="K2" s="21">
        <f t="shared" si="0"/>
        <v>625.03335179999999</v>
      </c>
      <c r="L2" s="21">
        <f t="shared" si="0"/>
        <v>571.36897584000008</v>
      </c>
      <c r="M2" s="21">
        <f t="shared" si="0"/>
        <v>539.80166448</v>
      </c>
      <c r="N2" s="21">
        <f t="shared" si="0"/>
        <v>545.43323484000007</v>
      </c>
      <c r="O2" s="21">
        <f t="shared" si="0"/>
        <v>500.5855436400002</v>
      </c>
      <c r="P2" s="21">
        <f t="shared" si="0"/>
        <v>494.72642700000011</v>
      </c>
      <c r="Q2" s="21">
        <f t="shared" si="0"/>
        <v>461.13894216000011</v>
      </c>
      <c r="R2" s="21">
        <f t="shared" si="0"/>
        <v>468.5855475599999</v>
      </c>
      <c r="S2" s="21">
        <f t="shared" si="0"/>
        <v>398.64827807999984</v>
      </c>
      <c r="T2" s="21">
        <f t="shared" si="0"/>
        <v>414.42873264000008</v>
      </c>
      <c r="U2" s="21">
        <f t="shared" si="0"/>
        <v>363.14438940000014</v>
      </c>
      <c r="V2" s="21">
        <f t="shared" si="0"/>
        <v>360.34741079999992</v>
      </c>
      <c r="W2" s="21">
        <f t="shared" si="0"/>
        <v>301.4774802</v>
      </c>
      <c r="X2" s="21">
        <f t="shared" si="0"/>
        <v>343.44629747999988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1162.8806072399998</v>
      </c>
      <c r="D26" s="27">
        <f t="shared" ref="D26:W26" si="20">SUM(D27,D33)</f>
        <v>767.8982703600002</v>
      </c>
      <c r="E26" s="27">
        <f t="shared" si="20"/>
        <v>790.20234071999994</v>
      </c>
      <c r="F26" s="27">
        <f t="shared" si="20"/>
        <v>741.83261723999976</v>
      </c>
      <c r="G26" s="27">
        <f t="shared" si="20"/>
        <v>738.6757793999999</v>
      </c>
      <c r="H26" s="27">
        <f t="shared" si="20"/>
        <v>669.22774776000006</v>
      </c>
      <c r="I26" s="27">
        <f t="shared" si="20"/>
        <v>647.13041639999994</v>
      </c>
      <c r="J26" s="27">
        <f t="shared" si="20"/>
        <v>602.93628720000004</v>
      </c>
      <c r="K26" s="27">
        <f t="shared" si="20"/>
        <v>625.03335179999999</v>
      </c>
      <c r="L26" s="27">
        <f t="shared" si="20"/>
        <v>571.36897584000008</v>
      </c>
      <c r="M26" s="27">
        <f t="shared" si="20"/>
        <v>539.80166448</v>
      </c>
      <c r="N26" s="27">
        <f t="shared" si="20"/>
        <v>545.43323484000007</v>
      </c>
      <c r="O26" s="27">
        <f t="shared" si="20"/>
        <v>500.5855436400002</v>
      </c>
      <c r="P26" s="27">
        <f t="shared" si="20"/>
        <v>494.72642700000011</v>
      </c>
      <c r="Q26" s="27">
        <f t="shared" si="20"/>
        <v>461.13894216000011</v>
      </c>
      <c r="R26" s="27">
        <f t="shared" si="20"/>
        <v>468.5855475599999</v>
      </c>
      <c r="S26" s="27">
        <f t="shared" si="20"/>
        <v>398.64827807999984</v>
      </c>
      <c r="T26" s="27">
        <f t="shared" si="20"/>
        <v>414.42873264000008</v>
      </c>
      <c r="U26" s="27">
        <f t="shared" si="20"/>
        <v>363.14438940000014</v>
      </c>
      <c r="V26" s="27">
        <f t="shared" si="20"/>
        <v>360.34741079999992</v>
      </c>
      <c r="W26" s="27">
        <f t="shared" si="20"/>
        <v>301.4774802</v>
      </c>
      <c r="X26" s="27">
        <f t="shared" ref="X26" si="21">SUM(X27,X33)</f>
        <v>343.44629747999988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1162.8806072399998</v>
      </c>
      <c r="D33" s="19">
        <f t="shared" ref="D33:W33" si="26">SUM(D34:D50)</f>
        <v>767.8982703600002</v>
      </c>
      <c r="E33" s="19">
        <f t="shared" si="26"/>
        <v>790.20234071999994</v>
      </c>
      <c r="F33" s="19">
        <f t="shared" si="26"/>
        <v>741.83261723999976</v>
      </c>
      <c r="G33" s="19">
        <f t="shared" si="26"/>
        <v>738.6757793999999</v>
      </c>
      <c r="H33" s="19">
        <f t="shared" si="26"/>
        <v>669.22774776000006</v>
      </c>
      <c r="I33" s="19">
        <f t="shared" si="26"/>
        <v>647.13041639999994</v>
      </c>
      <c r="J33" s="19">
        <f t="shared" si="26"/>
        <v>602.93628720000004</v>
      </c>
      <c r="K33" s="19">
        <f t="shared" si="26"/>
        <v>625.03335179999999</v>
      </c>
      <c r="L33" s="19">
        <f t="shared" si="26"/>
        <v>571.36897584000008</v>
      </c>
      <c r="M33" s="19">
        <f t="shared" si="26"/>
        <v>539.80166448</v>
      </c>
      <c r="N33" s="19">
        <f t="shared" si="26"/>
        <v>545.43323484000007</v>
      </c>
      <c r="O33" s="19">
        <f t="shared" si="26"/>
        <v>500.5855436400002</v>
      </c>
      <c r="P33" s="19">
        <f t="shared" si="26"/>
        <v>494.72642700000011</v>
      </c>
      <c r="Q33" s="19">
        <f t="shared" si="26"/>
        <v>461.13894216000011</v>
      </c>
      <c r="R33" s="19">
        <f t="shared" si="26"/>
        <v>468.5855475599999</v>
      </c>
      <c r="S33" s="19">
        <f t="shared" si="26"/>
        <v>398.64827807999984</v>
      </c>
      <c r="T33" s="19">
        <f t="shared" si="26"/>
        <v>414.42873264000008</v>
      </c>
      <c r="U33" s="19">
        <f t="shared" si="26"/>
        <v>363.14438940000014</v>
      </c>
      <c r="V33" s="19">
        <f t="shared" si="26"/>
        <v>360.34741079999992</v>
      </c>
      <c r="W33" s="19">
        <f t="shared" si="26"/>
        <v>301.4774802</v>
      </c>
      <c r="X33" s="19">
        <f t="shared" ref="X33" si="27">SUM(X34:X50)</f>
        <v>343.44629747999988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1156.6268110799997</v>
      </c>
      <c r="D43" s="8">
        <f>FC_TRA_RAIL_MTU_E!D43+FC_TRA_RAIL_CPT_E!D43+FC_TRA_RAIL_HST_E!D43+FC_TRA_RAIL_FRT_E!D43</f>
        <v>767.8982703600002</v>
      </c>
      <c r="E43" s="8">
        <f>FC_TRA_RAIL_MTU_E!E43+FC_TRA_RAIL_CPT_E!E43+FC_TRA_RAIL_HST_E!E43+FC_TRA_RAIL_FRT_E!E43</f>
        <v>790.20234071999994</v>
      </c>
      <c r="F43" s="8">
        <f>FC_TRA_RAIL_MTU_E!F43+FC_TRA_RAIL_CPT_E!F43+FC_TRA_RAIL_HST_E!F43+FC_TRA_RAIL_FRT_E!F43</f>
        <v>741.83261723999976</v>
      </c>
      <c r="G43" s="8">
        <f>FC_TRA_RAIL_MTU_E!G43+FC_TRA_RAIL_CPT_E!G43+FC_TRA_RAIL_HST_E!G43+FC_TRA_RAIL_FRT_E!G43</f>
        <v>738.6757793999999</v>
      </c>
      <c r="H43" s="8">
        <f>FC_TRA_RAIL_MTU_E!H43+FC_TRA_RAIL_CPT_E!H43+FC_TRA_RAIL_HST_E!H43+FC_TRA_RAIL_FRT_E!H43</f>
        <v>669.22774776000006</v>
      </c>
      <c r="I43" s="8">
        <f>FC_TRA_RAIL_MTU_E!I43+FC_TRA_RAIL_CPT_E!I43+FC_TRA_RAIL_HST_E!I43+FC_TRA_RAIL_FRT_E!I43</f>
        <v>647.13041639999994</v>
      </c>
      <c r="J43" s="8">
        <f>FC_TRA_RAIL_MTU_E!J43+FC_TRA_RAIL_CPT_E!J43+FC_TRA_RAIL_HST_E!J43+FC_TRA_RAIL_FRT_E!J43</f>
        <v>602.93628720000004</v>
      </c>
      <c r="K43" s="8">
        <f>FC_TRA_RAIL_MTU_E!K43+FC_TRA_RAIL_CPT_E!K43+FC_TRA_RAIL_HST_E!K43+FC_TRA_RAIL_FRT_E!K43</f>
        <v>625.03335179999999</v>
      </c>
      <c r="L43" s="8">
        <f>FC_TRA_RAIL_MTU_E!L43+FC_TRA_RAIL_CPT_E!L43+FC_TRA_RAIL_HST_E!L43+FC_TRA_RAIL_FRT_E!L43</f>
        <v>571.36897584000008</v>
      </c>
      <c r="M43" s="8">
        <f>FC_TRA_RAIL_MTU_E!M43+FC_TRA_RAIL_CPT_E!M43+FC_TRA_RAIL_HST_E!M43+FC_TRA_RAIL_FRT_E!M43</f>
        <v>539.80166448</v>
      </c>
      <c r="N43" s="8">
        <f>FC_TRA_RAIL_MTU_E!N43+FC_TRA_RAIL_CPT_E!N43+FC_TRA_RAIL_HST_E!N43+FC_TRA_RAIL_FRT_E!N43</f>
        <v>545.43323484000007</v>
      </c>
      <c r="O43" s="8">
        <f>FC_TRA_RAIL_MTU_E!O43+FC_TRA_RAIL_CPT_E!O43+FC_TRA_RAIL_HST_E!O43+FC_TRA_RAIL_FRT_E!O43</f>
        <v>500.5855436400002</v>
      </c>
      <c r="P43" s="8">
        <f>FC_TRA_RAIL_MTU_E!P43+FC_TRA_RAIL_CPT_E!P43+FC_TRA_RAIL_HST_E!P43+FC_TRA_RAIL_FRT_E!P43</f>
        <v>494.72642700000011</v>
      </c>
      <c r="Q43" s="8">
        <f>FC_TRA_RAIL_MTU_E!Q43+FC_TRA_RAIL_CPT_E!Q43+FC_TRA_RAIL_HST_E!Q43+FC_TRA_RAIL_FRT_E!Q43</f>
        <v>461.13894216000011</v>
      </c>
      <c r="R43" s="8">
        <f>FC_TRA_RAIL_MTU_E!R43+FC_TRA_RAIL_CPT_E!R43+FC_TRA_RAIL_HST_E!R43+FC_TRA_RAIL_FRT_E!R43</f>
        <v>468.5855475599999</v>
      </c>
      <c r="S43" s="8">
        <f>FC_TRA_RAIL_MTU_E!S43+FC_TRA_RAIL_CPT_E!S43+FC_TRA_RAIL_HST_E!S43+FC_TRA_RAIL_FRT_E!S43</f>
        <v>398.64827807999984</v>
      </c>
      <c r="T43" s="8">
        <f>FC_TRA_RAIL_MTU_E!T43+FC_TRA_RAIL_CPT_E!T43+FC_TRA_RAIL_HST_E!T43+FC_TRA_RAIL_FRT_E!T43</f>
        <v>414.42873264000008</v>
      </c>
      <c r="U43" s="8">
        <f>FC_TRA_RAIL_MTU_E!U43+FC_TRA_RAIL_CPT_E!U43+FC_TRA_RAIL_HST_E!U43+FC_TRA_RAIL_FRT_E!U43</f>
        <v>363.14438940000014</v>
      </c>
      <c r="V43" s="8">
        <f>FC_TRA_RAIL_MTU_E!V43+FC_TRA_RAIL_CPT_E!V43+FC_TRA_RAIL_HST_E!V43+FC_TRA_RAIL_FRT_E!V43</f>
        <v>360.34741079999992</v>
      </c>
      <c r="W43" s="8">
        <f>FC_TRA_RAIL_MTU_E!W43+FC_TRA_RAIL_CPT_E!W43+FC_TRA_RAIL_HST_E!W43+FC_TRA_RAIL_FRT_E!W43</f>
        <v>301.4774802</v>
      </c>
      <c r="X43" s="8">
        <f>FC_TRA_RAIL_MTU_E!X43+FC_TRA_RAIL_CPT_E!X43+FC_TRA_RAIL_HST_E!X43+FC_TRA_RAIL_FRT_E!X43</f>
        <v>343.44629747999988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6.253796160000002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12.510529920000002</v>
      </c>
      <c r="T61" s="49">
        <f t="shared" si="31"/>
        <v>20.575697760000004</v>
      </c>
      <c r="U61" s="49">
        <f t="shared" si="31"/>
        <v>23.944191839999995</v>
      </c>
      <c r="V61" s="49">
        <f t="shared" si="31"/>
        <v>27.01498608</v>
      </c>
      <c r="W61" s="49">
        <f t="shared" si="31"/>
        <v>21.264638400000003</v>
      </c>
      <c r="X61" s="49">
        <f t="shared" si="31"/>
        <v>26.069891040000002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12.510529920000002</v>
      </c>
      <c r="T69" s="52">
        <f>FC_TRA_RAIL_MTU_E!T69+FC_TRA_RAIL_CPT_E!T69+FC_TRA_RAIL_HST_E!T69+FC_TRA_RAIL_FRT_E!T69</f>
        <v>20.575697760000004</v>
      </c>
      <c r="U69" s="52">
        <f>FC_TRA_RAIL_MTU_E!U69+FC_TRA_RAIL_CPT_E!U69+FC_TRA_RAIL_HST_E!U69+FC_TRA_RAIL_FRT_E!U69</f>
        <v>23.944191839999995</v>
      </c>
      <c r="V69" s="52">
        <f>FC_TRA_RAIL_MTU_E!V69+FC_TRA_RAIL_CPT_E!V69+FC_TRA_RAIL_HST_E!V69+FC_TRA_RAIL_FRT_E!V69</f>
        <v>27.01498608</v>
      </c>
      <c r="W69" s="52">
        <f>FC_TRA_RAIL_MTU_E!W69+FC_TRA_RAIL_CPT_E!W69+FC_TRA_RAIL_HST_E!W69+FC_TRA_RAIL_FRT_E!W69</f>
        <v>21.264638400000003</v>
      </c>
      <c r="X69" s="52">
        <f>FC_TRA_RAIL_MTU_E!X69+FC_TRA_RAIL_CPT_E!X69+FC_TRA_RAIL_HST_E!X69+FC_TRA_RAIL_FRT_E!X69</f>
        <v>26.069891040000002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815.03799164555892</v>
      </c>
      <c r="D2" s="21">
        <f t="shared" ref="D2:X2" si="0">SUM(D3,D17,D22,D25,D26,D51,D52)</f>
        <v>524.06156486959321</v>
      </c>
      <c r="E2" s="21">
        <f t="shared" si="0"/>
        <v>540.94873987121332</v>
      </c>
      <c r="F2" s="21">
        <f t="shared" si="0"/>
        <v>521.44839116759704</v>
      </c>
      <c r="G2" s="21">
        <f t="shared" si="0"/>
        <v>567.72939740932361</v>
      </c>
      <c r="H2" s="21">
        <f t="shared" si="0"/>
        <v>532.38810473560852</v>
      </c>
      <c r="I2" s="21">
        <f t="shared" si="0"/>
        <v>522.32776990876039</v>
      </c>
      <c r="J2" s="21">
        <f t="shared" si="0"/>
        <v>482.26199302100514</v>
      </c>
      <c r="K2" s="21">
        <f t="shared" si="0"/>
        <v>503.27120766489503</v>
      </c>
      <c r="L2" s="21">
        <f t="shared" si="0"/>
        <v>480.54837369057969</v>
      </c>
      <c r="M2" s="21">
        <f t="shared" si="0"/>
        <v>456.87120952170869</v>
      </c>
      <c r="N2" s="21">
        <f t="shared" si="0"/>
        <v>463.26277080711532</v>
      </c>
      <c r="O2" s="21">
        <f t="shared" si="0"/>
        <v>432.66972818982282</v>
      </c>
      <c r="P2" s="21">
        <f t="shared" si="0"/>
        <v>424.72775684502443</v>
      </c>
      <c r="Q2" s="21">
        <f t="shared" si="0"/>
        <v>398.46675851002198</v>
      </c>
      <c r="R2" s="21">
        <f t="shared" si="0"/>
        <v>402.50535425650418</v>
      </c>
      <c r="S2" s="21">
        <f t="shared" si="0"/>
        <v>340.33225210568361</v>
      </c>
      <c r="T2" s="21">
        <f t="shared" si="0"/>
        <v>352.26991945314506</v>
      </c>
      <c r="U2" s="21">
        <f t="shared" si="0"/>
        <v>309.45899431113423</v>
      </c>
      <c r="V2" s="21">
        <f t="shared" si="0"/>
        <v>304.39271810230082</v>
      </c>
      <c r="W2" s="21">
        <f t="shared" si="0"/>
        <v>241.32870085316097</v>
      </c>
      <c r="X2" s="21">
        <f t="shared" si="0"/>
        <v>275.35590946562888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815.03799164555892</v>
      </c>
      <c r="D26" s="27">
        <f t="shared" si="9"/>
        <v>524.06156486959321</v>
      </c>
      <c r="E26" s="27">
        <f t="shared" si="9"/>
        <v>540.94873987121332</v>
      </c>
      <c r="F26" s="27">
        <f t="shared" si="9"/>
        <v>521.44839116759704</v>
      </c>
      <c r="G26" s="27">
        <f t="shared" si="9"/>
        <v>567.72939740932361</v>
      </c>
      <c r="H26" s="27">
        <f t="shared" si="9"/>
        <v>532.38810473560852</v>
      </c>
      <c r="I26" s="27">
        <f t="shared" si="9"/>
        <v>522.32776990876039</v>
      </c>
      <c r="J26" s="27">
        <f t="shared" si="9"/>
        <v>482.26199302100514</v>
      </c>
      <c r="K26" s="27">
        <f t="shared" si="9"/>
        <v>503.27120766489503</v>
      </c>
      <c r="L26" s="27">
        <f t="shared" si="9"/>
        <v>480.54837369057969</v>
      </c>
      <c r="M26" s="27">
        <f t="shared" si="9"/>
        <v>456.87120952170869</v>
      </c>
      <c r="N26" s="27">
        <f t="shared" si="9"/>
        <v>463.26277080711532</v>
      </c>
      <c r="O26" s="27">
        <f t="shared" si="9"/>
        <v>432.66972818982282</v>
      </c>
      <c r="P26" s="27">
        <f t="shared" si="9"/>
        <v>424.72775684502443</v>
      </c>
      <c r="Q26" s="27">
        <f t="shared" si="9"/>
        <v>398.46675851002198</v>
      </c>
      <c r="R26" s="27">
        <f t="shared" si="9"/>
        <v>402.50535425650418</v>
      </c>
      <c r="S26" s="27">
        <f t="shared" si="9"/>
        <v>340.33225210568361</v>
      </c>
      <c r="T26" s="27">
        <f t="shared" si="9"/>
        <v>352.26991945314506</v>
      </c>
      <c r="U26" s="27">
        <f t="shared" si="9"/>
        <v>309.45899431113423</v>
      </c>
      <c r="V26" s="27">
        <f t="shared" si="9"/>
        <v>304.39271810230082</v>
      </c>
      <c r="W26" s="27">
        <f t="shared" si="9"/>
        <v>241.32870085316097</v>
      </c>
      <c r="X26" s="27">
        <f t="shared" si="9"/>
        <v>275.35590946562888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815.03799164555892</v>
      </c>
      <c r="D33" s="19">
        <f t="shared" si="11"/>
        <v>524.06156486959321</v>
      </c>
      <c r="E33" s="19">
        <f t="shared" si="11"/>
        <v>540.94873987121332</v>
      </c>
      <c r="F33" s="19">
        <f t="shared" si="11"/>
        <v>521.44839116759704</v>
      </c>
      <c r="G33" s="19">
        <f t="shared" si="11"/>
        <v>567.72939740932361</v>
      </c>
      <c r="H33" s="19">
        <f t="shared" si="11"/>
        <v>532.38810473560852</v>
      </c>
      <c r="I33" s="19">
        <f t="shared" si="11"/>
        <v>522.32776990876039</v>
      </c>
      <c r="J33" s="19">
        <f t="shared" si="11"/>
        <v>482.26199302100514</v>
      </c>
      <c r="K33" s="19">
        <f t="shared" si="11"/>
        <v>503.27120766489503</v>
      </c>
      <c r="L33" s="19">
        <f t="shared" si="11"/>
        <v>480.54837369057969</v>
      </c>
      <c r="M33" s="19">
        <f t="shared" si="11"/>
        <v>456.87120952170869</v>
      </c>
      <c r="N33" s="19">
        <f t="shared" si="11"/>
        <v>463.26277080711532</v>
      </c>
      <c r="O33" s="19">
        <f t="shared" si="11"/>
        <v>432.66972818982282</v>
      </c>
      <c r="P33" s="19">
        <f t="shared" si="11"/>
        <v>424.72775684502443</v>
      </c>
      <c r="Q33" s="19">
        <f t="shared" si="11"/>
        <v>398.46675851002198</v>
      </c>
      <c r="R33" s="19">
        <f t="shared" si="11"/>
        <v>402.50535425650418</v>
      </c>
      <c r="S33" s="19">
        <f t="shared" si="11"/>
        <v>340.33225210568361</v>
      </c>
      <c r="T33" s="19">
        <f t="shared" si="11"/>
        <v>352.26991945314506</v>
      </c>
      <c r="U33" s="19">
        <f t="shared" si="11"/>
        <v>309.45899431113423</v>
      </c>
      <c r="V33" s="19">
        <f t="shared" si="11"/>
        <v>304.39271810230082</v>
      </c>
      <c r="W33" s="19">
        <f t="shared" si="11"/>
        <v>241.32870085316097</v>
      </c>
      <c r="X33" s="19">
        <f t="shared" si="11"/>
        <v>275.35590946562888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810.65484050289376</v>
      </c>
      <c r="D43" s="8">
        <v>524.06156486959321</v>
      </c>
      <c r="E43" s="8">
        <v>540.94873987121332</v>
      </c>
      <c r="F43" s="8">
        <v>521.44839116759704</v>
      </c>
      <c r="G43" s="8">
        <v>567.72939740932361</v>
      </c>
      <c r="H43" s="8">
        <v>532.38810473560852</v>
      </c>
      <c r="I43" s="8">
        <v>522.32776990876039</v>
      </c>
      <c r="J43" s="8">
        <v>482.26199302100514</v>
      </c>
      <c r="K43" s="8">
        <v>503.27120766489503</v>
      </c>
      <c r="L43" s="8">
        <v>480.54837369057969</v>
      </c>
      <c r="M43" s="8">
        <v>456.87120952170869</v>
      </c>
      <c r="N43" s="8">
        <v>463.26277080711532</v>
      </c>
      <c r="O43" s="8">
        <v>432.66972818982282</v>
      </c>
      <c r="P43" s="8">
        <v>424.72775684502443</v>
      </c>
      <c r="Q43" s="8">
        <v>398.46675851002198</v>
      </c>
      <c r="R43" s="8">
        <v>402.50535425650418</v>
      </c>
      <c r="S43" s="8">
        <v>340.33225210568361</v>
      </c>
      <c r="T43" s="8">
        <v>352.26991945314506</v>
      </c>
      <c r="U43" s="8">
        <v>309.45899431113423</v>
      </c>
      <c r="V43" s="8">
        <v>304.39271810230082</v>
      </c>
      <c r="W43" s="8">
        <v>241.32870085316097</v>
      </c>
      <c r="X43" s="8">
        <v>275.35590946562888</v>
      </c>
    </row>
    <row r="44" spans="1:24" ht="11.25" customHeight="1" x14ac:dyDescent="0.2">
      <c r="A44" s="28" t="s">
        <v>74</v>
      </c>
      <c r="B44" s="7" t="s">
        <v>75</v>
      </c>
      <c r="C44" s="8">
        <v>4.3831511426651169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10.680434500345955</v>
      </c>
      <c r="T61" s="49">
        <f t="shared" si="13"/>
        <v>17.489615998473056</v>
      </c>
      <c r="U61" s="49">
        <f t="shared" si="13"/>
        <v>20.404405913146302</v>
      </c>
      <c r="V61" s="49">
        <f t="shared" si="13"/>
        <v>22.820103033711106</v>
      </c>
      <c r="W61" s="49">
        <f t="shared" si="13"/>
        <v>17.022059345128625</v>
      </c>
      <c r="X61" s="49">
        <f t="shared" si="13"/>
        <v>20.901371217743524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10.680434500345955</v>
      </c>
      <c r="T69" s="52">
        <v>17.489615998473056</v>
      </c>
      <c r="U69" s="52">
        <v>20.404405913146302</v>
      </c>
      <c r="V69" s="52">
        <v>22.820103033711106</v>
      </c>
      <c r="W69" s="52">
        <v>17.022059345128625</v>
      </c>
      <c r="X69" s="52">
        <v>20.901371217743524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347.84261559444087</v>
      </c>
      <c r="D2" s="21">
        <f t="shared" ref="D2:X2" si="0">SUM(D3,D17,D22,D25,D26,D51,D52)</f>
        <v>243.83670549040698</v>
      </c>
      <c r="E2" s="21">
        <f t="shared" si="0"/>
        <v>249.25360084878656</v>
      </c>
      <c r="F2" s="21">
        <f t="shared" si="0"/>
        <v>220.38422607240278</v>
      </c>
      <c r="G2" s="21">
        <f t="shared" si="0"/>
        <v>170.94638199067631</v>
      </c>
      <c r="H2" s="21">
        <f t="shared" si="0"/>
        <v>136.83964302439153</v>
      </c>
      <c r="I2" s="21">
        <f t="shared" si="0"/>
        <v>124.80264649123957</v>
      </c>
      <c r="J2" s="21">
        <f t="shared" si="0"/>
        <v>120.6742941789949</v>
      </c>
      <c r="K2" s="21">
        <f t="shared" si="0"/>
        <v>121.76214413510499</v>
      </c>
      <c r="L2" s="21">
        <f t="shared" si="0"/>
        <v>90.820602149420324</v>
      </c>
      <c r="M2" s="21">
        <f t="shared" si="0"/>
        <v>82.930454958291349</v>
      </c>
      <c r="N2" s="21">
        <f t="shared" si="0"/>
        <v>82.170464032884695</v>
      </c>
      <c r="O2" s="21">
        <f t="shared" si="0"/>
        <v>67.915815450177362</v>
      </c>
      <c r="P2" s="21">
        <f t="shared" si="0"/>
        <v>69.99867015497567</v>
      </c>
      <c r="Q2" s="21">
        <f t="shared" si="0"/>
        <v>62.672183649978138</v>
      </c>
      <c r="R2" s="21">
        <f t="shared" si="0"/>
        <v>66.080193303495747</v>
      </c>
      <c r="S2" s="21">
        <f t="shared" si="0"/>
        <v>58.316025974316226</v>
      </c>
      <c r="T2" s="21">
        <f t="shared" si="0"/>
        <v>62.158813186855035</v>
      </c>
      <c r="U2" s="21">
        <f t="shared" si="0"/>
        <v>53.685395088865889</v>
      </c>
      <c r="V2" s="21">
        <f t="shared" si="0"/>
        <v>55.954692697699102</v>
      </c>
      <c r="W2" s="21">
        <f t="shared" si="0"/>
        <v>60.148779346839028</v>
      </c>
      <c r="X2" s="21">
        <f t="shared" si="0"/>
        <v>68.090388014370987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347.84261559444087</v>
      </c>
      <c r="D26" s="27">
        <f t="shared" si="9"/>
        <v>243.83670549040698</v>
      </c>
      <c r="E26" s="27">
        <f t="shared" si="9"/>
        <v>249.25360084878656</v>
      </c>
      <c r="F26" s="27">
        <f t="shared" si="9"/>
        <v>220.38422607240278</v>
      </c>
      <c r="G26" s="27">
        <f t="shared" si="9"/>
        <v>170.94638199067631</v>
      </c>
      <c r="H26" s="27">
        <f t="shared" si="9"/>
        <v>136.83964302439153</v>
      </c>
      <c r="I26" s="27">
        <f t="shared" si="9"/>
        <v>124.80264649123957</v>
      </c>
      <c r="J26" s="27">
        <f t="shared" si="9"/>
        <v>120.6742941789949</v>
      </c>
      <c r="K26" s="27">
        <f t="shared" si="9"/>
        <v>121.76214413510499</v>
      </c>
      <c r="L26" s="27">
        <f t="shared" si="9"/>
        <v>90.820602149420324</v>
      </c>
      <c r="M26" s="27">
        <f t="shared" si="9"/>
        <v>82.930454958291349</v>
      </c>
      <c r="N26" s="27">
        <f t="shared" si="9"/>
        <v>82.170464032884695</v>
      </c>
      <c r="O26" s="27">
        <f t="shared" si="9"/>
        <v>67.915815450177362</v>
      </c>
      <c r="P26" s="27">
        <f t="shared" si="9"/>
        <v>69.99867015497567</v>
      </c>
      <c r="Q26" s="27">
        <f t="shared" si="9"/>
        <v>62.672183649978138</v>
      </c>
      <c r="R26" s="27">
        <f t="shared" si="9"/>
        <v>66.080193303495747</v>
      </c>
      <c r="S26" s="27">
        <f t="shared" si="9"/>
        <v>58.316025974316226</v>
      </c>
      <c r="T26" s="27">
        <f t="shared" si="9"/>
        <v>62.158813186855035</v>
      </c>
      <c r="U26" s="27">
        <f t="shared" si="9"/>
        <v>53.685395088865889</v>
      </c>
      <c r="V26" s="27">
        <f t="shared" si="9"/>
        <v>55.954692697699102</v>
      </c>
      <c r="W26" s="27">
        <f t="shared" si="9"/>
        <v>60.148779346839028</v>
      </c>
      <c r="X26" s="27">
        <f t="shared" si="9"/>
        <v>68.090388014370987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347.84261559444087</v>
      </c>
      <c r="D33" s="19">
        <f t="shared" si="11"/>
        <v>243.83670549040698</v>
      </c>
      <c r="E33" s="19">
        <f t="shared" si="11"/>
        <v>249.25360084878656</v>
      </c>
      <c r="F33" s="19">
        <f t="shared" si="11"/>
        <v>220.38422607240278</v>
      </c>
      <c r="G33" s="19">
        <f t="shared" si="11"/>
        <v>170.94638199067631</v>
      </c>
      <c r="H33" s="19">
        <f t="shared" si="11"/>
        <v>136.83964302439153</v>
      </c>
      <c r="I33" s="19">
        <f t="shared" si="11"/>
        <v>124.80264649123957</v>
      </c>
      <c r="J33" s="19">
        <f t="shared" si="11"/>
        <v>120.6742941789949</v>
      </c>
      <c r="K33" s="19">
        <f t="shared" si="11"/>
        <v>121.76214413510499</v>
      </c>
      <c r="L33" s="19">
        <f t="shared" si="11"/>
        <v>90.820602149420324</v>
      </c>
      <c r="M33" s="19">
        <f t="shared" si="11"/>
        <v>82.930454958291349</v>
      </c>
      <c r="N33" s="19">
        <f t="shared" si="11"/>
        <v>82.170464032884695</v>
      </c>
      <c r="O33" s="19">
        <f t="shared" si="11"/>
        <v>67.915815450177362</v>
      </c>
      <c r="P33" s="19">
        <f t="shared" si="11"/>
        <v>69.99867015497567</v>
      </c>
      <c r="Q33" s="19">
        <f t="shared" si="11"/>
        <v>62.672183649978138</v>
      </c>
      <c r="R33" s="19">
        <f t="shared" si="11"/>
        <v>66.080193303495747</v>
      </c>
      <c r="S33" s="19">
        <f t="shared" si="11"/>
        <v>58.316025974316226</v>
      </c>
      <c r="T33" s="19">
        <f t="shared" si="11"/>
        <v>62.158813186855035</v>
      </c>
      <c r="U33" s="19">
        <f t="shared" si="11"/>
        <v>53.685395088865889</v>
      </c>
      <c r="V33" s="19">
        <f t="shared" si="11"/>
        <v>55.954692697699102</v>
      </c>
      <c r="W33" s="19">
        <f t="shared" si="11"/>
        <v>60.148779346839028</v>
      </c>
      <c r="X33" s="19">
        <f t="shared" si="11"/>
        <v>68.090388014370987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345.97197057710599</v>
      </c>
      <c r="D43" s="8">
        <v>243.83670549040698</v>
      </c>
      <c r="E43" s="8">
        <v>249.25360084878656</v>
      </c>
      <c r="F43" s="8">
        <v>220.38422607240278</v>
      </c>
      <c r="G43" s="8">
        <v>170.94638199067631</v>
      </c>
      <c r="H43" s="8">
        <v>136.83964302439153</v>
      </c>
      <c r="I43" s="8">
        <v>124.80264649123957</v>
      </c>
      <c r="J43" s="8">
        <v>120.6742941789949</v>
      </c>
      <c r="K43" s="8">
        <v>121.76214413510499</v>
      </c>
      <c r="L43" s="8">
        <v>90.820602149420324</v>
      </c>
      <c r="M43" s="8">
        <v>82.930454958291349</v>
      </c>
      <c r="N43" s="8">
        <v>82.170464032884695</v>
      </c>
      <c r="O43" s="8">
        <v>67.915815450177362</v>
      </c>
      <c r="P43" s="8">
        <v>69.99867015497567</v>
      </c>
      <c r="Q43" s="8">
        <v>62.672183649978138</v>
      </c>
      <c r="R43" s="8">
        <v>66.080193303495747</v>
      </c>
      <c r="S43" s="8">
        <v>58.316025974316226</v>
      </c>
      <c r="T43" s="8">
        <v>62.158813186855035</v>
      </c>
      <c r="U43" s="8">
        <v>53.685395088865889</v>
      </c>
      <c r="V43" s="8">
        <v>55.954692697699102</v>
      </c>
      <c r="W43" s="8">
        <v>60.148779346839028</v>
      </c>
      <c r="X43" s="8">
        <v>68.090388014370987</v>
      </c>
    </row>
    <row r="44" spans="1:24" ht="11.25" customHeight="1" x14ac:dyDescent="0.2">
      <c r="A44" s="28" t="s">
        <v>74</v>
      </c>
      <c r="B44" s="7" t="s">
        <v>75</v>
      </c>
      <c r="C44" s="8">
        <v>1.8706450173348854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1.8300954196540467</v>
      </c>
      <c r="T61" s="49">
        <f t="shared" si="13"/>
        <v>3.0860817615269474</v>
      </c>
      <c r="U61" s="49">
        <f t="shared" si="13"/>
        <v>3.5397859268536944</v>
      </c>
      <c r="V61" s="49">
        <f t="shared" si="13"/>
        <v>4.1948830462888926</v>
      </c>
      <c r="W61" s="49">
        <f t="shared" si="13"/>
        <v>4.2425790548713778</v>
      </c>
      <c r="X61" s="49">
        <f t="shared" si="13"/>
        <v>5.1685198222564761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1.8300954196540467</v>
      </c>
      <c r="T69" s="52">
        <v>3.0860817615269474</v>
      </c>
      <c r="U69" s="52">
        <v>3.5397859268536944</v>
      </c>
      <c r="V69" s="52">
        <v>4.1948830462888926</v>
      </c>
      <c r="W69" s="52">
        <v>4.2425790548713778</v>
      </c>
      <c r="X69" s="52">
        <v>5.1685198222564761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127894.12777944002</v>
      </c>
      <c r="D2" s="21">
        <f t="shared" ref="D2:X2" si="0">SUM(D3,D17,D22,D25,D26,D51,D52)</f>
        <v>130124.18468448002</v>
      </c>
      <c r="E2" s="21">
        <f t="shared" si="0"/>
        <v>130228.65332531999</v>
      </c>
      <c r="F2" s="21">
        <f t="shared" si="0"/>
        <v>127903.90912163998</v>
      </c>
      <c r="G2" s="21">
        <f t="shared" si="0"/>
        <v>128071.65417732003</v>
      </c>
      <c r="H2" s="21">
        <f t="shared" si="0"/>
        <v>126060.558363</v>
      </c>
      <c r="I2" s="21">
        <f t="shared" si="0"/>
        <v>126375.21106848</v>
      </c>
      <c r="J2" s="21">
        <f t="shared" si="0"/>
        <v>125535.13553088001</v>
      </c>
      <c r="K2" s="21">
        <f t="shared" si="0"/>
        <v>119603.70803735999</v>
      </c>
      <c r="L2" s="21">
        <f t="shared" si="0"/>
        <v>118383.30402407999</v>
      </c>
      <c r="M2" s="21">
        <f t="shared" si="0"/>
        <v>118827.78425243996</v>
      </c>
      <c r="N2" s="21">
        <f t="shared" si="0"/>
        <v>121407.91050816003</v>
      </c>
      <c r="O2" s="21">
        <f t="shared" si="0"/>
        <v>120317.58166104001</v>
      </c>
      <c r="P2" s="21">
        <f t="shared" si="0"/>
        <v>119404.97958491999</v>
      </c>
      <c r="Q2" s="21">
        <f t="shared" si="0"/>
        <v>119723.70157991999</v>
      </c>
      <c r="R2" s="21">
        <f t="shared" si="0"/>
        <v>121019.22727992</v>
      </c>
      <c r="S2" s="21">
        <f t="shared" si="0"/>
        <v>121489.37952371998</v>
      </c>
      <c r="T2" s="21">
        <f t="shared" si="0"/>
        <v>121955.72849388</v>
      </c>
      <c r="U2" s="21">
        <f t="shared" si="0"/>
        <v>119073.30915599996</v>
      </c>
      <c r="V2" s="21">
        <f t="shared" si="0"/>
        <v>118688.08024403999</v>
      </c>
      <c r="W2" s="21">
        <f t="shared" si="0"/>
        <v>101352.16012320001</v>
      </c>
      <c r="X2" s="21">
        <f t="shared" si="0"/>
        <v>113379.91422911995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127892.61307944002</v>
      </c>
      <c r="D26" s="27">
        <f t="shared" ref="D26:W26" si="19">SUM(D27,D33)</f>
        <v>130105.30142448001</v>
      </c>
      <c r="E26" s="27">
        <f t="shared" si="19"/>
        <v>130206.63968531998</v>
      </c>
      <c r="F26" s="27">
        <f t="shared" si="19"/>
        <v>127873.05993359999</v>
      </c>
      <c r="G26" s="27">
        <f t="shared" si="19"/>
        <v>128037.06832536003</v>
      </c>
      <c r="H26" s="27">
        <f t="shared" si="19"/>
        <v>126022.48930692</v>
      </c>
      <c r="I26" s="27">
        <f t="shared" si="19"/>
        <v>126324.87274044</v>
      </c>
      <c r="J26" s="27">
        <f t="shared" si="19"/>
        <v>125478.53684676001</v>
      </c>
      <c r="K26" s="27">
        <f t="shared" si="19"/>
        <v>119534.48665127999</v>
      </c>
      <c r="L26" s="27">
        <f t="shared" si="19"/>
        <v>118314.08304191999</v>
      </c>
      <c r="M26" s="27">
        <f t="shared" si="19"/>
        <v>118755.43107263996</v>
      </c>
      <c r="N26" s="27">
        <f t="shared" si="19"/>
        <v>121241.27088864002</v>
      </c>
      <c r="O26" s="27">
        <f t="shared" si="19"/>
        <v>120131.88085476001</v>
      </c>
      <c r="P26" s="27">
        <f t="shared" si="19"/>
        <v>119196.75518963998</v>
      </c>
      <c r="Q26" s="27">
        <f t="shared" si="19"/>
        <v>119497.70874383999</v>
      </c>
      <c r="R26" s="27">
        <f t="shared" si="19"/>
        <v>120786.11353620001</v>
      </c>
      <c r="S26" s="27">
        <f t="shared" si="19"/>
        <v>121245.19170731999</v>
      </c>
      <c r="T26" s="27">
        <f t="shared" si="19"/>
        <v>121691.0350728</v>
      </c>
      <c r="U26" s="27">
        <f t="shared" si="19"/>
        <v>118762.59066659996</v>
      </c>
      <c r="V26" s="27">
        <f t="shared" si="19"/>
        <v>118307.07603935999</v>
      </c>
      <c r="W26" s="27">
        <f t="shared" si="19"/>
        <v>100900.09043568002</v>
      </c>
      <c r="X26" s="27">
        <f t="shared" ref="X26" si="20">SUM(X27,X33)</f>
        <v>112743.26037215996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127892.61307944002</v>
      </c>
      <c r="D33" s="19">
        <f t="shared" ref="D33:W33" si="25">SUM(D34:D50)</f>
        <v>130105.30142448001</v>
      </c>
      <c r="E33" s="19">
        <f t="shared" si="25"/>
        <v>130206.63968531998</v>
      </c>
      <c r="F33" s="19">
        <f t="shared" si="25"/>
        <v>127873.05993359999</v>
      </c>
      <c r="G33" s="19">
        <f t="shared" si="25"/>
        <v>128037.06832536003</v>
      </c>
      <c r="H33" s="19">
        <f t="shared" si="25"/>
        <v>126022.48930692</v>
      </c>
      <c r="I33" s="19">
        <f t="shared" si="25"/>
        <v>126324.87274044</v>
      </c>
      <c r="J33" s="19">
        <f t="shared" si="25"/>
        <v>125478.53684676001</v>
      </c>
      <c r="K33" s="19">
        <f t="shared" si="25"/>
        <v>119534.48665127999</v>
      </c>
      <c r="L33" s="19">
        <f t="shared" si="25"/>
        <v>118314.08304191999</v>
      </c>
      <c r="M33" s="19">
        <f t="shared" si="25"/>
        <v>118755.43107263996</v>
      </c>
      <c r="N33" s="19">
        <f t="shared" si="25"/>
        <v>121241.27088864002</v>
      </c>
      <c r="O33" s="19">
        <f t="shared" si="25"/>
        <v>120131.88085476001</v>
      </c>
      <c r="P33" s="19">
        <f t="shared" si="25"/>
        <v>119196.75518963998</v>
      </c>
      <c r="Q33" s="19">
        <f t="shared" si="25"/>
        <v>119497.70874383999</v>
      </c>
      <c r="R33" s="19">
        <f t="shared" si="25"/>
        <v>120786.11353620001</v>
      </c>
      <c r="S33" s="19">
        <f t="shared" si="25"/>
        <v>121245.19170731999</v>
      </c>
      <c r="T33" s="19">
        <f t="shared" si="25"/>
        <v>121691.0350728</v>
      </c>
      <c r="U33" s="19">
        <f t="shared" si="25"/>
        <v>118762.59066659996</v>
      </c>
      <c r="V33" s="19">
        <f t="shared" si="25"/>
        <v>118307.07603935999</v>
      </c>
      <c r="W33" s="19">
        <f t="shared" si="25"/>
        <v>100900.09043568002</v>
      </c>
      <c r="X33" s="19">
        <f t="shared" ref="X33" si="26">SUM(X34:X50)</f>
        <v>112743.26037215996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647.66473524000014</v>
      </c>
      <c r="D36" s="8">
        <f>FC_TRA_ROAD_P2W_E!D36+FC_TRA_ROAD_CAR_E!D36+FC_TRA_ROAD_BUS_E!D36+FC_TRA_ROAD_LCV_E!D36+FC_TRA_ROAD_HGV_E!D36</f>
        <v>626.77237572000013</v>
      </c>
      <c r="E36" s="8">
        <f>FC_TRA_ROAD_P2W_E!E36+FC_TRA_ROAD_CAR_E!E36+FC_TRA_ROAD_BUS_E!E36+FC_TRA_ROAD_LCV_E!E36+FC_TRA_ROAD_HGV_E!E36</f>
        <v>561.11041476000003</v>
      </c>
      <c r="F36" s="8">
        <f>FC_TRA_ROAD_P2W_E!F36+FC_TRA_ROAD_CAR_E!F36+FC_TRA_ROAD_BUS_E!F36+FC_TRA_ROAD_LCV_E!F36+FC_TRA_ROAD_HGV_E!F36</f>
        <v>481.83157475999997</v>
      </c>
      <c r="G36" s="8">
        <f>FC_TRA_ROAD_P2W_E!G36+FC_TRA_ROAD_CAR_E!G36+FC_TRA_ROAD_BUS_E!G36+FC_TRA_ROAD_LCV_E!G36+FC_TRA_ROAD_HGV_E!G36</f>
        <v>438.29249903999994</v>
      </c>
      <c r="H36" s="8">
        <f>FC_TRA_ROAD_P2W_E!H36+FC_TRA_ROAD_CAR_E!H36+FC_TRA_ROAD_BUS_E!H36+FC_TRA_ROAD_LCV_E!H36+FC_TRA_ROAD_HGV_E!H36</f>
        <v>403.46137476000001</v>
      </c>
      <c r="I36" s="8">
        <f>FC_TRA_ROAD_P2W_E!I36+FC_TRA_ROAD_CAR_E!I36+FC_TRA_ROAD_BUS_E!I36+FC_TRA_ROAD_LCV_E!I36+FC_TRA_ROAD_HGV_E!I36</f>
        <v>377.33797476000007</v>
      </c>
      <c r="J36" s="8">
        <f>FC_TRA_ROAD_P2W_E!J36+FC_TRA_ROAD_CAR_E!J36+FC_TRA_ROAD_BUS_E!J36+FC_TRA_ROAD_LCV_E!J36+FC_TRA_ROAD_HGV_E!J36</f>
        <v>342.50685047999997</v>
      </c>
      <c r="K36" s="8">
        <f>FC_TRA_ROAD_P2W_E!K36+FC_TRA_ROAD_CAR_E!K36+FC_TRA_ROAD_BUS_E!K36+FC_TRA_ROAD_LCV_E!K36+FC_TRA_ROAD_HGV_E!K36</f>
        <v>322.18852427999997</v>
      </c>
      <c r="L36" s="8">
        <f>FC_TRA_ROAD_P2W_E!L36+FC_TRA_ROAD_CAR_E!L36+FC_TRA_ROAD_BUS_E!L36+FC_TRA_ROAD_LCV_E!L36+FC_TRA_ROAD_HGV_E!L36</f>
        <v>287.35739999999993</v>
      </c>
      <c r="M36" s="8">
        <f>FC_TRA_ROAD_P2W_E!M36+FC_TRA_ROAD_CAR_E!M36+FC_TRA_ROAD_BUS_E!M36+FC_TRA_ROAD_LCV_E!M36+FC_TRA_ROAD_HGV_E!M36</f>
        <v>333.79889904000004</v>
      </c>
      <c r="N36" s="8">
        <f>FC_TRA_ROAD_P2W_E!N36+FC_TRA_ROAD_CAR_E!N36+FC_TRA_ROAD_BUS_E!N36+FC_TRA_ROAD_LCV_E!N36+FC_TRA_ROAD_HGV_E!N36</f>
        <v>368.63025048000014</v>
      </c>
      <c r="O36" s="8">
        <f>FC_TRA_ROAD_P2W_E!O36+FC_TRA_ROAD_CAR_E!O36+FC_TRA_ROAD_BUS_E!O36+FC_TRA_ROAD_LCV_E!O36+FC_TRA_ROAD_HGV_E!O36</f>
        <v>333.79889904000009</v>
      </c>
      <c r="P36" s="8">
        <f>FC_TRA_ROAD_P2W_E!P36+FC_TRA_ROAD_CAR_E!P36+FC_TRA_ROAD_BUS_E!P36+FC_TRA_ROAD_LCV_E!P36+FC_TRA_ROAD_HGV_E!P36</f>
        <v>296.06512428000002</v>
      </c>
      <c r="Q36" s="8">
        <f>FC_TRA_ROAD_P2W_E!Q36+FC_TRA_ROAD_CAR_E!Q36+FC_TRA_ROAD_BUS_E!Q36+FC_TRA_ROAD_LCV_E!Q36+FC_TRA_ROAD_HGV_E!Q36</f>
        <v>264.13665048000001</v>
      </c>
      <c r="R36" s="8">
        <f>FC_TRA_ROAD_P2W_E!R36+FC_TRA_ROAD_CAR_E!R36+FC_TRA_ROAD_BUS_E!R36+FC_TRA_ROAD_LCV_E!R36+FC_TRA_ROAD_HGV_E!R36</f>
        <v>235.11059999999998</v>
      </c>
      <c r="S36" s="8">
        <f>FC_TRA_ROAD_P2W_E!S36+FC_TRA_ROAD_CAR_E!S36+FC_TRA_ROAD_BUS_E!S36+FC_TRA_ROAD_LCV_E!S36+FC_TRA_ROAD_HGV_E!S36</f>
        <v>208.98720000000003</v>
      </c>
      <c r="T36" s="8">
        <f>FC_TRA_ROAD_P2W_E!T36+FC_TRA_ROAD_CAR_E!T36+FC_TRA_ROAD_BUS_E!T36+FC_TRA_ROAD_LCV_E!T36+FC_TRA_ROAD_HGV_E!T36</f>
        <v>185.76645048000003</v>
      </c>
      <c r="U36" s="8">
        <f>FC_TRA_ROAD_P2W_E!U36+FC_TRA_ROAD_CAR_E!U36+FC_TRA_ROAD_BUS_E!U36+FC_TRA_ROAD_LCV_E!U36+FC_TRA_ROAD_HGV_E!U36</f>
        <v>168.25218731999999</v>
      </c>
      <c r="V36" s="8">
        <f>FC_TRA_ROAD_P2W_E!V36+FC_TRA_ROAD_CAR_E!V36+FC_TRA_ROAD_BUS_E!V36+FC_TRA_ROAD_LCV_E!V36+FC_TRA_ROAD_HGV_E!V36</f>
        <v>152.73761364000001</v>
      </c>
      <c r="W36" s="8">
        <f>FC_TRA_ROAD_P2W_E!W36+FC_TRA_ROAD_CAR_E!W36+FC_TRA_ROAD_BUS_E!W36+FC_TRA_ROAD_LCV_E!W36+FC_TRA_ROAD_HGV_E!W36</f>
        <v>103.14108936</v>
      </c>
      <c r="X36" s="8">
        <f>FC_TRA_ROAD_P2W_E!X36+FC_TRA_ROAD_CAR_E!X36+FC_TRA_ROAD_BUS_E!X36+FC_TRA_ROAD_LCV_E!X36+FC_TRA_ROAD_HGV_E!X36</f>
        <v>144.54667835999999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41208.475714560016</v>
      </c>
      <c r="D37" s="8">
        <f>FC_TRA_ROAD_P2W_E!D37+FC_TRA_ROAD_CAR_E!D37+FC_TRA_ROAD_BUS_E!D37+FC_TRA_ROAD_LCV_E!D37+FC_TRA_ROAD_HGV_E!D37</f>
        <v>40115.559219119983</v>
      </c>
      <c r="E37" s="8">
        <f>FC_TRA_ROAD_P2W_E!E37+FC_TRA_ROAD_CAR_E!E37+FC_TRA_ROAD_BUS_E!E37+FC_TRA_ROAD_LCV_E!E37+FC_TRA_ROAD_HGV_E!E37</f>
        <v>38651.173989119983</v>
      </c>
      <c r="F37" s="8">
        <f>FC_TRA_ROAD_P2W_E!F37+FC_TRA_ROAD_CAR_E!F37+FC_TRA_ROAD_BUS_E!F37+FC_TRA_ROAD_LCV_E!F37+FC_TRA_ROAD_HGV_E!F37</f>
        <v>35924.857796520002</v>
      </c>
      <c r="G37" s="8">
        <f>FC_TRA_ROAD_P2W_E!G37+FC_TRA_ROAD_CAR_E!G37+FC_TRA_ROAD_BUS_E!G37+FC_TRA_ROAD_LCV_E!G37+FC_TRA_ROAD_HGV_E!G37</f>
        <v>33979.512548520004</v>
      </c>
      <c r="H37" s="8">
        <f>FC_TRA_ROAD_P2W_E!H37+FC_TRA_ROAD_CAR_E!H37+FC_TRA_ROAD_BUS_E!H37+FC_TRA_ROAD_LCV_E!H37+FC_TRA_ROAD_HGV_E!H37</f>
        <v>31756.696143480011</v>
      </c>
      <c r="I37" s="8">
        <f>FC_TRA_ROAD_P2W_E!I37+FC_TRA_ROAD_CAR_E!I37+FC_TRA_ROAD_BUS_E!I37+FC_TRA_ROAD_LCV_E!I37+FC_TRA_ROAD_HGV_E!I37</f>
        <v>29604.010063319984</v>
      </c>
      <c r="J37" s="8">
        <f>FC_TRA_ROAD_P2W_E!J37+FC_TRA_ROAD_CAR_E!J37+FC_TRA_ROAD_BUS_E!J37+FC_TRA_ROAD_LCV_E!J37+FC_TRA_ROAD_HGV_E!J37</f>
        <v>27463.520311920005</v>
      </c>
      <c r="K37" s="8">
        <f>FC_TRA_ROAD_P2W_E!K37+FC_TRA_ROAD_CAR_E!K37+FC_TRA_ROAD_BUS_E!K37+FC_TRA_ROAD_LCV_E!K37+FC_TRA_ROAD_HGV_E!K37</f>
        <v>24380.84913264</v>
      </c>
      <c r="L37" s="8">
        <f>FC_TRA_ROAD_P2W_E!L37+FC_TRA_ROAD_CAR_E!L37+FC_TRA_ROAD_BUS_E!L37+FC_TRA_ROAD_LCV_E!L37+FC_TRA_ROAD_HGV_E!L37</f>
        <v>23447.815138440001</v>
      </c>
      <c r="M37" s="8">
        <f>FC_TRA_ROAD_P2W_E!M37+FC_TRA_ROAD_CAR_E!M37+FC_TRA_ROAD_BUS_E!M37+FC_TRA_ROAD_LCV_E!M37+FC_TRA_ROAD_HGV_E!M37</f>
        <v>21560.403138119997</v>
      </c>
      <c r="N37" s="8">
        <f>FC_TRA_ROAD_P2W_E!N37+FC_TRA_ROAD_CAR_E!N37+FC_TRA_ROAD_BUS_E!N37+FC_TRA_ROAD_LCV_E!N37+FC_TRA_ROAD_HGV_E!N37</f>
        <v>21155.072233679999</v>
      </c>
      <c r="O37" s="8">
        <f>FC_TRA_ROAD_P2W_E!O37+FC_TRA_ROAD_CAR_E!O37+FC_TRA_ROAD_BUS_E!O37+FC_TRA_ROAD_LCV_E!O37+FC_TRA_ROAD_HGV_E!O37</f>
        <v>19906.558554960004</v>
      </c>
      <c r="P37" s="8">
        <f>FC_TRA_ROAD_P2W_E!P37+FC_TRA_ROAD_CAR_E!P37+FC_TRA_ROAD_BUS_E!P37+FC_TRA_ROAD_LCV_E!P37+FC_TRA_ROAD_HGV_E!P37</f>
        <v>19241.98225488</v>
      </c>
      <c r="Q37" s="8">
        <f>FC_TRA_ROAD_P2W_E!Q37+FC_TRA_ROAD_CAR_E!Q37+FC_TRA_ROAD_BUS_E!Q37+FC_TRA_ROAD_LCV_E!Q37+FC_TRA_ROAD_HGV_E!Q37</f>
        <v>19348.823062799998</v>
      </c>
      <c r="R37" s="8">
        <f>FC_TRA_ROAD_P2W_E!R37+FC_TRA_ROAD_CAR_E!R37+FC_TRA_ROAD_BUS_E!R37+FC_TRA_ROAD_LCV_E!R37+FC_TRA_ROAD_HGV_E!R37</f>
        <v>19578.108654719999</v>
      </c>
      <c r="S37" s="8">
        <f>FC_TRA_ROAD_P2W_E!S37+FC_TRA_ROAD_CAR_E!S37+FC_TRA_ROAD_BUS_E!S37+FC_TRA_ROAD_LCV_E!S37+FC_TRA_ROAD_HGV_E!S37</f>
        <v>20032.07743152</v>
      </c>
      <c r="T37" s="8">
        <f>FC_TRA_ROAD_P2W_E!T37+FC_TRA_ROAD_CAR_E!T37+FC_TRA_ROAD_BUS_E!T37+FC_TRA_ROAD_LCV_E!T37+FC_TRA_ROAD_HGV_E!T37</f>
        <v>20703.197841480003</v>
      </c>
      <c r="U37" s="8">
        <f>FC_TRA_ROAD_P2W_E!U37+FC_TRA_ROAD_CAR_E!U37+FC_TRA_ROAD_BUS_E!U37+FC_TRA_ROAD_LCV_E!U37+FC_TRA_ROAD_HGV_E!U37</f>
        <v>21350.53532304</v>
      </c>
      <c r="V37" s="8">
        <f>FC_TRA_ROAD_P2W_E!V37+FC_TRA_ROAD_CAR_E!V37+FC_TRA_ROAD_BUS_E!V37+FC_TRA_ROAD_LCV_E!V37+FC_TRA_ROAD_HGV_E!V37</f>
        <v>22801.753497599999</v>
      </c>
      <c r="W37" s="8">
        <f>FC_TRA_ROAD_P2W_E!W37+FC_TRA_ROAD_CAR_E!W37+FC_TRA_ROAD_BUS_E!W37+FC_TRA_ROAD_LCV_E!W37+FC_TRA_ROAD_HGV_E!W37</f>
        <v>19490.697848160005</v>
      </c>
      <c r="X37" s="8">
        <f>FC_TRA_ROAD_P2W_E!X37+FC_TRA_ROAD_CAR_E!X37+FC_TRA_ROAD_BUS_E!X37+FC_TRA_ROAD_LCV_E!X37+FC_TRA_ROAD_HGV_E!X37</f>
        <v>22959.864940319996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86036.472629640004</v>
      </c>
      <c r="D43" s="8">
        <f>FC_TRA_ROAD_P2W_E!D43+FC_TRA_ROAD_CAR_E!D43+FC_TRA_ROAD_BUS_E!D43+FC_TRA_ROAD_LCV_E!D43+FC_TRA_ROAD_HGV_E!D43</f>
        <v>89362.969829640031</v>
      </c>
      <c r="E43" s="8">
        <f>FC_TRA_ROAD_P2W_E!E43+FC_TRA_ROAD_CAR_E!E43+FC_TRA_ROAD_BUS_E!E43+FC_TRA_ROAD_LCV_E!E43+FC_TRA_ROAD_HGV_E!E43</f>
        <v>90994.355281440003</v>
      </c>
      <c r="F43" s="8">
        <f>FC_TRA_ROAD_P2W_E!F43+FC_TRA_ROAD_CAR_E!F43+FC_TRA_ROAD_BUS_E!F43+FC_TRA_ROAD_LCV_E!F43+FC_TRA_ROAD_HGV_E!F43</f>
        <v>91466.370562319993</v>
      </c>
      <c r="G43" s="8">
        <f>FC_TRA_ROAD_P2W_E!G43+FC_TRA_ROAD_CAR_E!G43+FC_TRA_ROAD_BUS_E!G43+FC_TRA_ROAD_LCV_E!G43+FC_TRA_ROAD_HGV_E!G43</f>
        <v>93619.263277800026</v>
      </c>
      <c r="H43" s="8">
        <f>FC_TRA_ROAD_P2W_E!H43+FC_TRA_ROAD_CAR_E!H43+FC_TRA_ROAD_BUS_E!H43+FC_TRA_ROAD_LCV_E!H43+FC_TRA_ROAD_HGV_E!H43</f>
        <v>93862.331788679992</v>
      </c>
      <c r="I43" s="8">
        <f>FC_TRA_ROAD_P2W_E!I43+FC_TRA_ROAD_CAR_E!I43+FC_TRA_ROAD_BUS_E!I43+FC_TRA_ROAD_LCV_E!I43+FC_TRA_ROAD_HGV_E!I43</f>
        <v>96343.52470236001</v>
      </c>
      <c r="J43" s="8">
        <f>FC_TRA_ROAD_P2W_E!J43+FC_TRA_ROAD_CAR_E!J43+FC_TRA_ROAD_BUS_E!J43+FC_TRA_ROAD_LCV_E!J43+FC_TRA_ROAD_HGV_E!J43</f>
        <v>97672.509684360004</v>
      </c>
      <c r="K43" s="8">
        <f>FC_TRA_ROAD_P2W_E!K43+FC_TRA_ROAD_CAR_E!K43+FC_TRA_ROAD_BUS_E!K43+FC_TRA_ROAD_LCV_E!K43+FC_TRA_ROAD_HGV_E!K43</f>
        <v>94831.448994359991</v>
      </c>
      <c r="L43" s="8">
        <f>FC_TRA_ROAD_P2W_E!L43+FC_TRA_ROAD_CAR_E!L43+FC_TRA_ROAD_BUS_E!L43+FC_TRA_ROAD_LCV_E!L43+FC_TRA_ROAD_HGV_E!L43</f>
        <v>94578.910503479987</v>
      </c>
      <c r="M43" s="8">
        <f>FC_TRA_ROAD_P2W_E!M43+FC_TRA_ROAD_CAR_E!M43+FC_TRA_ROAD_BUS_E!M43+FC_TRA_ROAD_LCV_E!M43+FC_TRA_ROAD_HGV_E!M43</f>
        <v>96861.229035479962</v>
      </c>
      <c r="N43" s="8">
        <f>FC_TRA_ROAD_P2W_E!N43+FC_TRA_ROAD_CAR_E!N43+FC_TRA_ROAD_BUS_E!N43+FC_TRA_ROAD_LCV_E!N43+FC_TRA_ROAD_HGV_E!N43</f>
        <v>99717.568404480015</v>
      </c>
      <c r="O43" s="8">
        <f>FC_TRA_ROAD_P2W_E!O43+FC_TRA_ROAD_CAR_E!O43+FC_TRA_ROAD_BUS_E!O43+FC_TRA_ROAD_LCV_E!O43+FC_TRA_ROAD_HGV_E!O43</f>
        <v>99891.523400760008</v>
      </c>
      <c r="P43" s="8">
        <f>FC_TRA_ROAD_P2W_E!P43+FC_TRA_ROAD_CAR_E!P43+FC_TRA_ROAD_BUS_E!P43+FC_TRA_ROAD_LCV_E!P43+FC_TRA_ROAD_HGV_E!P43</f>
        <v>99658.707810479988</v>
      </c>
      <c r="Q43" s="8">
        <f>FC_TRA_ROAD_P2W_E!Q43+FC_TRA_ROAD_CAR_E!Q43+FC_TRA_ROAD_BUS_E!Q43+FC_TRA_ROAD_LCV_E!Q43+FC_TRA_ROAD_HGV_E!Q43</f>
        <v>99884.749030559993</v>
      </c>
      <c r="R43" s="8">
        <f>FC_TRA_ROAD_P2W_E!R43+FC_TRA_ROAD_CAR_E!R43+FC_TRA_ROAD_BUS_E!R43+FC_TRA_ROAD_LCV_E!R43+FC_TRA_ROAD_HGV_E!R43</f>
        <v>100972.89428148001</v>
      </c>
      <c r="S43" s="8">
        <f>FC_TRA_ROAD_P2W_E!S43+FC_TRA_ROAD_CAR_E!S43+FC_TRA_ROAD_BUS_E!S43+FC_TRA_ROAD_LCV_E!S43+FC_TRA_ROAD_HGV_E!S43</f>
        <v>101004.12707579999</v>
      </c>
      <c r="T43" s="8">
        <f>FC_TRA_ROAD_P2W_E!T43+FC_TRA_ROAD_CAR_E!T43+FC_TRA_ROAD_BUS_E!T43+FC_TRA_ROAD_LCV_E!T43+FC_TRA_ROAD_HGV_E!T43</f>
        <v>100802.07078084</v>
      </c>
      <c r="U43" s="8">
        <f>FC_TRA_ROAD_P2W_E!U43+FC_TRA_ROAD_CAR_E!U43+FC_TRA_ROAD_BUS_E!U43+FC_TRA_ROAD_LCV_E!U43+FC_TRA_ROAD_HGV_E!U43</f>
        <v>97243.80315623997</v>
      </c>
      <c r="V43" s="8">
        <f>FC_TRA_ROAD_P2W_E!V43+FC_TRA_ROAD_CAR_E!V43+FC_TRA_ROAD_BUS_E!V43+FC_TRA_ROAD_LCV_E!V43+FC_TRA_ROAD_HGV_E!V43</f>
        <v>95352.584928119992</v>
      </c>
      <c r="W43" s="8">
        <f>FC_TRA_ROAD_P2W_E!W43+FC_TRA_ROAD_CAR_E!W43+FC_TRA_ROAD_BUS_E!W43+FC_TRA_ROAD_LCV_E!W43+FC_TRA_ROAD_HGV_E!W43</f>
        <v>81306.251498160011</v>
      </c>
      <c r="X43" s="8">
        <f>FC_TRA_ROAD_P2W_E!X43+FC_TRA_ROAD_CAR_E!X43+FC_TRA_ROAD_BUS_E!X43+FC_TRA_ROAD_LCV_E!X43+FC_TRA_ROAD_HGV_E!X43</f>
        <v>89638.848753479964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1.5146999999999999</v>
      </c>
      <c r="D51" s="27">
        <f>FC_TRA_ROAD_P2W_E!D51+FC_TRA_ROAD_CAR_E!D51+FC_TRA_ROAD_BUS_E!D51+FC_TRA_ROAD_LCV_E!D51+FC_TRA_ROAD_HGV_E!D51</f>
        <v>18.88326</v>
      </c>
      <c r="E51" s="27">
        <f>FC_TRA_ROAD_P2W_E!E51+FC_TRA_ROAD_CAR_E!E51+FC_TRA_ROAD_BUS_E!E51+FC_TRA_ROAD_LCV_E!E51+FC_TRA_ROAD_HGV_E!E51</f>
        <v>22.013640000000002</v>
      </c>
      <c r="F51" s="27">
        <f>FC_TRA_ROAD_P2W_E!F51+FC_TRA_ROAD_CAR_E!F51+FC_TRA_ROAD_BUS_E!F51+FC_TRA_ROAD_LCV_E!F51+FC_TRA_ROAD_HGV_E!F51</f>
        <v>30.849188039999991</v>
      </c>
      <c r="G51" s="27">
        <f>FC_TRA_ROAD_P2W_E!G51+FC_TRA_ROAD_CAR_E!G51+FC_TRA_ROAD_BUS_E!G51+FC_TRA_ROAD_LCV_E!G51+FC_TRA_ROAD_HGV_E!G51</f>
        <v>34.585851960000006</v>
      </c>
      <c r="H51" s="27">
        <f>FC_TRA_ROAD_P2W_E!H51+FC_TRA_ROAD_CAR_E!H51+FC_TRA_ROAD_BUS_E!H51+FC_TRA_ROAD_LCV_E!H51+FC_TRA_ROAD_HGV_E!H51</f>
        <v>38.069056080000003</v>
      </c>
      <c r="I51" s="27">
        <f>FC_TRA_ROAD_P2W_E!I51+FC_TRA_ROAD_CAR_E!I51+FC_TRA_ROAD_BUS_E!I51+FC_TRA_ROAD_LCV_E!I51+FC_TRA_ROAD_HGV_E!I51</f>
        <v>50.33832804</v>
      </c>
      <c r="J51" s="27">
        <f>FC_TRA_ROAD_P2W_E!J51+FC_TRA_ROAD_CAR_E!J51+FC_TRA_ROAD_BUS_E!J51+FC_TRA_ROAD_LCV_E!J51+FC_TRA_ROAD_HGV_E!J51</f>
        <v>56.598684120000009</v>
      </c>
      <c r="K51" s="27">
        <f>FC_TRA_ROAD_P2W_E!K51+FC_TRA_ROAD_CAR_E!K51+FC_TRA_ROAD_BUS_E!K51+FC_TRA_ROAD_LCV_E!K51+FC_TRA_ROAD_HGV_E!K51</f>
        <v>69.221386079999988</v>
      </c>
      <c r="L51" s="27">
        <f>FC_TRA_ROAD_P2W_E!L51+FC_TRA_ROAD_CAR_E!L51+FC_TRA_ROAD_BUS_E!L51+FC_TRA_ROAD_LCV_E!L51+FC_TRA_ROAD_HGV_E!L51</f>
        <v>69.220982160000005</v>
      </c>
      <c r="M51" s="27">
        <f>FC_TRA_ROAD_P2W_E!M51+FC_TRA_ROAD_CAR_E!M51+FC_TRA_ROAD_BUS_E!M51+FC_TRA_ROAD_LCV_E!M51+FC_TRA_ROAD_HGV_E!M51</f>
        <v>72.353179800000007</v>
      </c>
      <c r="N51" s="27">
        <f>FC_TRA_ROAD_P2W_E!N51+FC_TRA_ROAD_CAR_E!N51+FC_TRA_ROAD_BUS_E!N51+FC_TRA_ROAD_LCV_E!N51+FC_TRA_ROAD_HGV_E!N51</f>
        <v>166.63961952</v>
      </c>
      <c r="O51" s="27">
        <f>FC_TRA_ROAD_P2W_E!O51+FC_TRA_ROAD_CAR_E!O51+FC_TRA_ROAD_BUS_E!O51+FC_TRA_ROAD_LCV_E!O51+FC_TRA_ROAD_HGV_E!O51</f>
        <v>185.70080628000002</v>
      </c>
      <c r="P51" s="27">
        <f>FC_TRA_ROAD_P2W_E!P51+FC_TRA_ROAD_CAR_E!P51+FC_TRA_ROAD_BUS_E!P51+FC_TRA_ROAD_LCV_E!P51+FC_TRA_ROAD_HGV_E!P51</f>
        <v>208.22439528000004</v>
      </c>
      <c r="Q51" s="27">
        <f>FC_TRA_ROAD_P2W_E!Q51+FC_TRA_ROAD_CAR_E!Q51+FC_TRA_ROAD_BUS_E!Q51+FC_TRA_ROAD_LCV_E!Q51+FC_TRA_ROAD_HGV_E!Q51</f>
        <v>225.99283607999999</v>
      </c>
      <c r="R51" s="27">
        <f>FC_TRA_ROAD_P2W_E!R51+FC_TRA_ROAD_CAR_E!R51+FC_TRA_ROAD_BUS_E!R51+FC_TRA_ROAD_LCV_E!R51+FC_TRA_ROAD_HGV_E!R51</f>
        <v>233.11374372</v>
      </c>
      <c r="S51" s="27">
        <f>FC_TRA_ROAD_P2W_E!S51+FC_TRA_ROAD_CAR_E!S51+FC_TRA_ROAD_BUS_E!S51+FC_TRA_ROAD_LCV_E!S51+FC_TRA_ROAD_HGV_E!S51</f>
        <v>244.18781639999986</v>
      </c>
      <c r="T51" s="27">
        <f>FC_TRA_ROAD_P2W_E!T51+FC_TRA_ROAD_CAR_E!T51+FC_TRA_ROAD_BUS_E!T51+FC_TRA_ROAD_LCV_E!T51+FC_TRA_ROAD_HGV_E!T51</f>
        <v>264.69342108000001</v>
      </c>
      <c r="U51" s="27">
        <f>FC_TRA_ROAD_P2W_E!U51+FC_TRA_ROAD_CAR_E!U51+FC_TRA_ROAD_BUS_E!U51+FC_TRA_ROAD_LCV_E!U51+FC_TRA_ROAD_HGV_E!U51</f>
        <v>310.71848940000001</v>
      </c>
      <c r="V51" s="27">
        <f>FC_TRA_ROAD_P2W_E!V51+FC_TRA_ROAD_CAR_E!V51+FC_TRA_ROAD_BUS_E!V51+FC_TRA_ROAD_LCV_E!V51+FC_TRA_ROAD_HGV_E!V51</f>
        <v>381.00420468000004</v>
      </c>
      <c r="W51" s="27">
        <f>FC_TRA_ROAD_P2W_E!W51+FC_TRA_ROAD_CAR_E!W51+FC_TRA_ROAD_BUS_E!W51+FC_TRA_ROAD_LCV_E!W51+FC_TRA_ROAD_HGV_E!W51</f>
        <v>452.06968752</v>
      </c>
      <c r="X51" s="27">
        <f>FC_TRA_ROAD_P2W_E!X51+FC_TRA_ROAD_CAR_E!X51+FC_TRA_ROAD_BUS_E!X51+FC_TRA_ROAD_LCV_E!X51+FC_TRA_ROAD_HGV_E!X51</f>
        <v>636.65385695999998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967.69448496000007</v>
      </c>
      <c r="D61" s="49">
        <f t="shared" si="29"/>
        <v>970.73877168000001</v>
      </c>
      <c r="E61" s="49">
        <f t="shared" si="29"/>
        <v>1014.3515433600002</v>
      </c>
      <c r="F61" s="49">
        <f t="shared" si="29"/>
        <v>937.81668672000035</v>
      </c>
      <c r="G61" s="49">
        <f t="shared" si="29"/>
        <v>1022.63514336</v>
      </c>
      <c r="H61" s="49">
        <f t="shared" si="29"/>
        <v>1733.7503433600002</v>
      </c>
      <c r="I61" s="49">
        <f t="shared" si="29"/>
        <v>2098.2995999999998</v>
      </c>
      <c r="J61" s="49">
        <f t="shared" si="29"/>
        <v>4229.0963999999994</v>
      </c>
      <c r="K61" s="49">
        <f t="shared" si="29"/>
        <v>6803.1720849600006</v>
      </c>
      <c r="L61" s="49">
        <f t="shared" si="29"/>
        <v>7299.1259999999984</v>
      </c>
      <c r="M61" s="49">
        <f t="shared" si="29"/>
        <v>7172.1799574399993</v>
      </c>
      <c r="N61" s="49">
        <f t="shared" si="29"/>
        <v>7211.4432019200012</v>
      </c>
      <c r="O61" s="49">
        <f t="shared" si="29"/>
        <v>7939.8632246399993</v>
      </c>
      <c r="P61" s="49">
        <f t="shared" si="29"/>
        <v>7968.9447777599999</v>
      </c>
      <c r="Q61" s="49">
        <f t="shared" si="29"/>
        <v>8757.9846950400006</v>
      </c>
      <c r="R61" s="49">
        <f t="shared" si="29"/>
        <v>8876.2617590400005</v>
      </c>
      <c r="S61" s="49">
        <f t="shared" si="29"/>
        <v>8848.0106049599963</v>
      </c>
      <c r="T61" s="49">
        <f t="shared" si="29"/>
        <v>9254.6155713600001</v>
      </c>
      <c r="U61" s="49">
        <f t="shared" si="29"/>
        <v>9251.8534368000001</v>
      </c>
      <c r="V61" s="49">
        <f t="shared" si="29"/>
        <v>9322.3708315200001</v>
      </c>
      <c r="W61" s="49">
        <f t="shared" si="29"/>
        <v>7761.8160359999965</v>
      </c>
      <c r="X61" s="49">
        <f t="shared" si="29"/>
        <v>8511.7163255999985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173.95560000000003</v>
      </c>
      <c r="D67" s="52">
        <f>FC_TRA_ROAD_P2W_E!D67+FC_TRA_ROAD_CAR_E!D67+FC_TRA_ROAD_BUS_E!D67+FC_TRA_ROAD_LCV_E!D67+FC_TRA_ROAD_HGV_E!D67</f>
        <v>158.66280000000003</v>
      </c>
      <c r="E67" s="52">
        <f>FC_TRA_ROAD_P2W_E!E67+FC_TRA_ROAD_CAR_E!E67+FC_TRA_ROAD_BUS_E!E67+FC_TRA_ROAD_LCV_E!E67+FC_TRA_ROAD_HGV_E!E67</f>
        <v>168.22079999999997</v>
      </c>
      <c r="F67" s="52">
        <f>FC_TRA_ROAD_P2W_E!F67+FC_TRA_ROAD_CAR_E!F67+FC_TRA_ROAD_BUS_E!F67+FC_TRA_ROAD_LCV_E!F67+FC_TRA_ROAD_HGV_E!F67</f>
        <v>141.45840000000007</v>
      </c>
      <c r="G67" s="52">
        <f>FC_TRA_ROAD_P2W_E!G67+FC_TRA_ROAD_CAR_E!G67+FC_TRA_ROAD_BUS_E!G67+FC_TRA_ROAD_LCV_E!G67+FC_TRA_ROAD_HGV_E!G67</f>
        <v>152.92799999999997</v>
      </c>
      <c r="H67" s="52">
        <f>FC_TRA_ROAD_P2W_E!H67+FC_TRA_ROAD_CAR_E!H67+FC_TRA_ROAD_BUS_E!H67+FC_TRA_ROAD_LCV_E!H67+FC_TRA_ROAD_HGV_E!H67</f>
        <v>298.20960000000014</v>
      </c>
      <c r="I67" s="52">
        <f>FC_TRA_ROAD_P2W_E!I67+FC_TRA_ROAD_CAR_E!I67+FC_TRA_ROAD_BUS_E!I67+FC_TRA_ROAD_LCV_E!I67+FC_TRA_ROAD_HGV_E!I67</f>
        <v>424.37520000000006</v>
      </c>
      <c r="J67" s="52">
        <f>FC_TRA_ROAD_P2W_E!J67+FC_TRA_ROAD_CAR_E!J67+FC_TRA_ROAD_BUS_E!J67+FC_TRA_ROAD_LCV_E!J67+FC_TRA_ROAD_HGV_E!J67</f>
        <v>810.5183999999997</v>
      </c>
      <c r="K67" s="52">
        <f>FC_TRA_ROAD_P2W_E!K67+FC_TRA_ROAD_CAR_E!K67+FC_TRA_ROAD_BUS_E!K67+FC_TRA_ROAD_LCV_E!K67+FC_TRA_ROAD_HGV_E!K67</f>
        <v>1294.1532</v>
      </c>
      <c r="L67" s="52">
        <f>FC_TRA_ROAD_P2W_E!L67+FC_TRA_ROAD_CAR_E!L67+FC_TRA_ROAD_BUS_E!L67+FC_TRA_ROAD_LCV_E!L67+FC_TRA_ROAD_HGV_E!L67</f>
        <v>1192.8383999999999</v>
      </c>
      <c r="M67" s="52">
        <f>FC_TRA_ROAD_P2W_E!M67+FC_TRA_ROAD_CAR_E!M67+FC_TRA_ROAD_BUS_E!M67+FC_TRA_ROAD_LCV_E!M67+FC_TRA_ROAD_HGV_E!M67</f>
        <v>1181.3688</v>
      </c>
      <c r="N67" s="52">
        <f>FC_TRA_ROAD_P2W_E!N67+FC_TRA_ROAD_CAR_E!N67+FC_TRA_ROAD_BUS_E!N67+FC_TRA_ROAD_LCV_E!N67+FC_TRA_ROAD_HGV_E!N67</f>
        <v>1166.076</v>
      </c>
      <c r="O67" s="52">
        <f>FC_TRA_ROAD_P2W_E!O67+FC_TRA_ROAD_CAR_E!O67+FC_TRA_ROAD_BUS_E!O67+FC_TRA_ROAD_LCV_E!O67+FC_TRA_ROAD_HGV_E!O67</f>
        <v>1194.7500000000002</v>
      </c>
      <c r="P67" s="52">
        <f>FC_TRA_ROAD_P2W_E!P67+FC_TRA_ROAD_CAR_E!P67+FC_TRA_ROAD_BUS_E!P67+FC_TRA_ROAD_LCV_E!P67+FC_TRA_ROAD_HGV_E!P67</f>
        <v>1169.8992000000003</v>
      </c>
      <c r="Q67" s="52">
        <f>FC_TRA_ROAD_P2W_E!Q67+FC_TRA_ROAD_CAR_E!Q67+FC_TRA_ROAD_BUS_E!Q67+FC_TRA_ROAD_LCV_E!Q67+FC_TRA_ROAD_HGV_E!Q67</f>
        <v>1225.1505571200003</v>
      </c>
      <c r="R67" s="52">
        <f>FC_TRA_ROAD_P2W_E!R67+FC_TRA_ROAD_CAR_E!R67+FC_TRA_ROAD_BUS_E!R67+FC_TRA_ROAD_LCV_E!R67+FC_TRA_ROAD_HGV_E!R67</f>
        <v>1280.56707648</v>
      </c>
      <c r="S67" s="52">
        <f>FC_TRA_ROAD_P2W_E!S67+FC_TRA_ROAD_CAR_E!S67+FC_TRA_ROAD_BUS_E!S67+FC_TRA_ROAD_LCV_E!S67+FC_TRA_ROAD_HGV_E!S67</f>
        <v>1411.6793875200001</v>
      </c>
      <c r="T67" s="52">
        <f>FC_TRA_ROAD_P2W_E!T67+FC_TRA_ROAD_CAR_E!T67+FC_TRA_ROAD_BUS_E!T67+FC_TRA_ROAD_LCV_E!T67+FC_TRA_ROAD_HGV_E!T67</f>
        <v>1594.64677968</v>
      </c>
      <c r="U67" s="52">
        <f>FC_TRA_ROAD_P2W_E!U67+FC_TRA_ROAD_CAR_E!U67+FC_TRA_ROAD_BUS_E!U67+FC_TRA_ROAD_LCV_E!U67+FC_TRA_ROAD_HGV_E!U67</f>
        <v>1737.0000633599998</v>
      </c>
      <c r="V67" s="52">
        <f>FC_TRA_ROAD_P2W_E!V67+FC_TRA_ROAD_CAR_E!V67+FC_TRA_ROAD_BUS_E!V67+FC_TRA_ROAD_LCV_E!V67+FC_TRA_ROAD_HGV_E!V67</f>
        <v>1936.9587758399998</v>
      </c>
      <c r="W67" s="52">
        <f>FC_TRA_ROAD_P2W_E!W67+FC_TRA_ROAD_CAR_E!W67+FC_TRA_ROAD_BUS_E!W67+FC_TRA_ROAD_LCV_E!W67+FC_TRA_ROAD_HGV_E!W67</f>
        <v>1675.4111150399997</v>
      </c>
      <c r="X67" s="52">
        <f>FC_TRA_ROAD_P2W_E!X67+FC_TRA_ROAD_CAR_E!X67+FC_TRA_ROAD_BUS_E!X67+FC_TRA_ROAD_LCV_E!X67+FC_TRA_ROAD_HGV_E!X67</f>
        <v>2123.5418956799999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793.73888496000006</v>
      </c>
      <c r="D69" s="52">
        <f>FC_TRA_ROAD_P2W_E!D69+FC_TRA_ROAD_CAR_E!D69+FC_TRA_ROAD_BUS_E!D69+FC_TRA_ROAD_LCV_E!D69+FC_TRA_ROAD_HGV_E!D69</f>
        <v>812.07597167999995</v>
      </c>
      <c r="E69" s="52">
        <f>FC_TRA_ROAD_P2W_E!E69+FC_TRA_ROAD_CAR_E!E69+FC_TRA_ROAD_BUS_E!E69+FC_TRA_ROAD_LCV_E!E69+FC_TRA_ROAD_HGV_E!E69</f>
        <v>846.13074336000022</v>
      </c>
      <c r="F69" s="52">
        <f>FC_TRA_ROAD_P2W_E!F69+FC_TRA_ROAD_CAR_E!F69+FC_TRA_ROAD_BUS_E!F69+FC_TRA_ROAD_LCV_E!F69+FC_TRA_ROAD_HGV_E!F69</f>
        <v>796.35828672000025</v>
      </c>
      <c r="G69" s="52">
        <f>FC_TRA_ROAD_P2W_E!G69+FC_TRA_ROAD_CAR_E!G69+FC_TRA_ROAD_BUS_E!G69+FC_TRA_ROAD_LCV_E!G69+FC_TRA_ROAD_HGV_E!G69</f>
        <v>869.70714336000003</v>
      </c>
      <c r="H69" s="52">
        <f>FC_TRA_ROAD_P2W_E!H69+FC_TRA_ROAD_CAR_E!H69+FC_TRA_ROAD_BUS_E!H69+FC_TRA_ROAD_LCV_E!H69+FC_TRA_ROAD_HGV_E!H69</f>
        <v>1435.5407433600001</v>
      </c>
      <c r="I69" s="52">
        <f>FC_TRA_ROAD_P2W_E!I69+FC_TRA_ROAD_CAR_E!I69+FC_TRA_ROAD_BUS_E!I69+FC_TRA_ROAD_LCV_E!I69+FC_TRA_ROAD_HGV_E!I69</f>
        <v>1673.9243999999999</v>
      </c>
      <c r="J69" s="52">
        <f>FC_TRA_ROAD_P2W_E!J69+FC_TRA_ROAD_CAR_E!J69+FC_TRA_ROAD_BUS_E!J69+FC_TRA_ROAD_LCV_E!J69+FC_TRA_ROAD_HGV_E!J69</f>
        <v>3418.578</v>
      </c>
      <c r="K69" s="52">
        <f>FC_TRA_ROAD_P2W_E!K69+FC_TRA_ROAD_CAR_E!K69+FC_TRA_ROAD_BUS_E!K69+FC_TRA_ROAD_LCV_E!K69+FC_TRA_ROAD_HGV_E!K69</f>
        <v>5509.0188849600008</v>
      </c>
      <c r="L69" s="52">
        <f>FC_TRA_ROAD_P2W_E!L69+FC_TRA_ROAD_CAR_E!L69+FC_TRA_ROAD_BUS_E!L69+FC_TRA_ROAD_LCV_E!L69+FC_TRA_ROAD_HGV_E!L69</f>
        <v>6106.2875999999987</v>
      </c>
      <c r="M69" s="52">
        <f>FC_TRA_ROAD_P2W_E!M69+FC_TRA_ROAD_CAR_E!M69+FC_TRA_ROAD_BUS_E!M69+FC_TRA_ROAD_LCV_E!M69+FC_TRA_ROAD_HGV_E!M69</f>
        <v>5990.8111574399991</v>
      </c>
      <c r="N69" s="52">
        <f>FC_TRA_ROAD_P2W_E!N69+FC_TRA_ROAD_CAR_E!N69+FC_TRA_ROAD_BUS_E!N69+FC_TRA_ROAD_LCV_E!N69+FC_TRA_ROAD_HGV_E!N69</f>
        <v>6045.3672019200012</v>
      </c>
      <c r="O69" s="52">
        <f>FC_TRA_ROAD_P2W_E!O69+FC_TRA_ROAD_CAR_E!O69+FC_TRA_ROAD_BUS_E!O69+FC_TRA_ROAD_LCV_E!O69+FC_TRA_ROAD_HGV_E!O69</f>
        <v>6745.1132246399993</v>
      </c>
      <c r="P69" s="52">
        <f>FC_TRA_ROAD_P2W_E!P69+FC_TRA_ROAD_CAR_E!P69+FC_TRA_ROAD_BUS_E!P69+FC_TRA_ROAD_LCV_E!P69+FC_TRA_ROAD_HGV_E!P69</f>
        <v>6799.0455777599991</v>
      </c>
      <c r="Q69" s="52">
        <f>FC_TRA_ROAD_P2W_E!Q69+FC_TRA_ROAD_CAR_E!Q69+FC_TRA_ROAD_BUS_E!Q69+FC_TRA_ROAD_LCV_E!Q69+FC_TRA_ROAD_HGV_E!Q69</f>
        <v>7532.8341379200001</v>
      </c>
      <c r="R69" s="52">
        <f>FC_TRA_ROAD_P2W_E!R69+FC_TRA_ROAD_CAR_E!R69+FC_TRA_ROAD_BUS_E!R69+FC_TRA_ROAD_LCV_E!R69+FC_TRA_ROAD_HGV_E!R69</f>
        <v>7595.6946825599998</v>
      </c>
      <c r="S69" s="52">
        <f>FC_TRA_ROAD_P2W_E!S69+FC_TRA_ROAD_CAR_E!S69+FC_TRA_ROAD_BUS_E!S69+FC_TRA_ROAD_LCV_E!S69+FC_TRA_ROAD_HGV_E!S69</f>
        <v>7436.3312174399971</v>
      </c>
      <c r="T69" s="52">
        <f>FC_TRA_ROAD_P2W_E!T69+FC_TRA_ROAD_CAR_E!T69+FC_TRA_ROAD_BUS_E!T69+FC_TRA_ROAD_LCV_E!T69+FC_TRA_ROAD_HGV_E!T69</f>
        <v>7659.9687916799994</v>
      </c>
      <c r="U69" s="52">
        <f>FC_TRA_ROAD_P2W_E!U69+FC_TRA_ROAD_CAR_E!U69+FC_TRA_ROAD_BUS_E!U69+FC_TRA_ROAD_LCV_E!U69+FC_TRA_ROAD_HGV_E!U69</f>
        <v>7514.8533734399998</v>
      </c>
      <c r="V69" s="52">
        <f>FC_TRA_ROAD_P2W_E!V69+FC_TRA_ROAD_CAR_E!V69+FC_TRA_ROAD_BUS_E!V69+FC_TRA_ROAD_LCV_E!V69+FC_TRA_ROAD_HGV_E!V69</f>
        <v>7385.4120556800008</v>
      </c>
      <c r="W69" s="52">
        <f>FC_TRA_ROAD_P2W_E!W69+FC_TRA_ROAD_CAR_E!W69+FC_TRA_ROAD_BUS_E!W69+FC_TRA_ROAD_LCV_E!W69+FC_TRA_ROAD_HGV_E!W69</f>
        <v>6086.4049209599971</v>
      </c>
      <c r="X69" s="52">
        <f>FC_TRA_ROAD_P2W_E!X69+FC_TRA_ROAD_CAR_E!X69+FC_TRA_ROAD_BUS_E!X69+FC_TRA_ROAD_LCV_E!X69+FC_TRA_ROAD_HGV_E!X69</f>
        <v>6388.1744299199981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1037.2695092802005</v>
      </c>
      <c r="D2" s="21">
        <f t="shared" ref="D2:X2" si="0">SUM(D3,D17,D22,D25,D26,D51,D52)</f>
        <v>1133.0083653642723</v>
      </c>
      <c r="E2" s="21">
        <f t="shared" si="0"/>
        <v>1254.296664685239</v>
      </c>
      <c r="F2" s="21">
        <f t="shared" si="0"/>
        <v>1251.5887429857189</v>
      </c>
      <c r="G2" s="21">
        <f t="shared" si="0"/>
        <v>1327.7465970593921</v>
      </c>
      <c r="H2" s="21">
        <f t="shared" si="0"/>
        <v>1349.6834013030682</v>
      </c>
      <c r="I2" s="21">
        <f t="shared" si="0"/>
        <v>1340.2320198160448</v>
      </c>
      <c r="J2" s="21">
        <f t="shared" si="0"/>
        <v>1366.212458128326</v>
      </c>
      <c r="K2" s="21">
        <f t="shared" si="0"/>
        <v>1406.888548091187</v>
      </c>
      <c r="L2" s="21">
        <f t="shared" si="0"/>
        <v>1454.4988599636524</v>
      </c>
      <c r="M2" s="21">
        <f t="shared" si="0"/>
        <v>1439.9998226150797</v>
      </c>
      <c r="N2" s="21">
        <f t="shared" si="0"/>
        <v>1429.2514406590888</v>
      </c>
      <c r="O2" s="21">
        <f t="shared" si="0"/>
        <v>1424.8463989846489</v>
      </c>
      <c r="P2" s="21">
        <f t="shared" si="0"/>
        <v>1439.0347509768026</v>
      </c>
      <c r="Q2" s="21">
        <f t="shared" si="0"/>
        <v>1470.3174274681701</v>
      </c>
      <c r="R2" s="21">
        <f t="shared" si="0"/>
        <v>1473.6618811877499</v>
      </c>
      <c r="S2" s="21">
        <f t="shared" si="0"/>
        <v>1357.4232919764379</v>
      </c>
      <c r="T2" s="21">
        <f t="shared" si="0"/>
        <v>1280.3401979164423</v>
      </c>
      <c r="U2" s="21">
        <f t="shared" si="0"/>
        <v>1266.8000793464344</v>
      </c>
      <c r="V2" s="21">
        <f t="shared" si="0"/>
        <v>1267.7427855390767</v>
      </c>
      <c r="W2" s="21">
        <f t="shared" si="0"/>
        <v>1087.0697603416713</v>
      </c>
      <c r="X2" s="21">
        <f t="shared" si="0"/>
        <v>1083.4897981400745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1037.2695092802005</v>
      </c>
      <c r="D26" s="27">
        <f t="shared" si="11"/>
        <v>1133.0083653642723</v>
      </c>
      <c r="E26" s="27">
        <f t="shared" si="11"/>
        <v>1254.296664685239</v>
      </c>
      <c r="F26" s="27">
        <f t="shared" si="11"/>
        <v>1251.5887429857189</v>
      </c>
      <c r="G26" s="27">
        <f t="shared" si="11"/>
        <v>1327.7465970593921</v>
      </c>
      <c r="H26" s="27">
        <f t="shared" si="11"/>
        <v>1349.6834013030682</v>
      </c>
      <c r="I26" s="27">
        <f t="shared" si="11"/>
        <v>1340.2320198160448</v>
      </c>
      <c r="J26" s="27">
        <f t="shared" si="11"/>
        <v>1366.212458128326</v>
      </c>
      <c r="K26" s="27">
        <f t="shared" si="11"/>
        <v>1406.888548091187</v>
      </c>
      <c r="L26" s="27">
        <f t="shared" si="11"/>
        <v>1454.4988599636524</v>
      </c>
      <c r="M26" s="27">
        <f t="shared" si="11"/>
        <v>1439.9998226150797</v>
      </c>
      <c r="N26" s="27">
        <f t="shared" si="11"/>
        <v>1429.2514406590888</v>
      </c>
      <c r="O26" s="27">
        <f t="shared" si="11"/>
        <v>1424.8463989846489</v>
      </c>
      <c r="P26" s="27">
        <f t="shared" si="11"/>
        <v>1439.0347509768026</v>
      </c>
      <c r="Q26" s="27">
        <f t="shared" si="11"/>
        <v>1470.3174274681701</v>
      </c>
      <c r="R26" s="27">
        <f t="shared" si="11"/>
        <v>1473.6618811877499</v>
      </c>
      <c r="S26" s="27">
        <f t="shared" si="11"/>
        <v>1357.4232919764379</v>
      </c>
      <c r="T26" s="27">
        <f t="shared" si="11"/>
        <v>1280.3401979164423</v>
      </c>
      <c r="U26" s="27">
        <f t="shared" si="11"/>
        <v>1266.8000793464344</v>
      </c>
      <c r="V26" s="27">
        <f t="shared" si="11"/>
        <v>1267.7427855390767</v>
      </c>
      <c r="W26" s="27">
        <f t="shared" si="11"/>
        <v>1087.0697603416713</v>
      </c>
      <c r="X26" s="27">
        <f t="shared" si="11"/>
        <v>1083.4897981400745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1037.2695092802005</v>
      </c>
      <c r="D33" s="19">
        <f t="shared" si="13"/>
        <v>1133.0083653642723</v>
      </c>
      <c r="E33" s="19">
        <f t="shared" si="13"/>
        <v>1254.296664685239</v>
      </c>
      <c r="F33" s="19">
        <f t="shared" si="13"/>
        <v>1251.5887429857189</v>
      </c>
      <c r="G33" s="19">
        <f t="shared" si="13"/>
        <v>1327.7465970593921</v>
      </c>
      <c r="H33" s="19">
        <f t="shared" si="13"/>
        <v>1349.6834013030682</v>
      </c>
      <c r="I33" s="19">
        <f t="shared" si="13"/>
        <v>1340.2320198160448</v>
      </c>
      <c r="J33" s="19">
        <f t="shared" si="13"/>
        <v>1366.212458128326</v>
      </c>
      <c r="K33" s="19">
        <f t="shared" si="13"/>
        <v>1406.888548091187</v>
      </c>
      <c r="L33" s="19">
        <f t="shared" si="13"/>
        <v>1454.4988599636524</v>
      </c>
      <c r="M33" s="19">
        <f t="shared" si="13"/>
        <v>1439.9998226150797</v>
      </c>
      <c r="N33" s="19">
        <f t="shared" si="13"/>
        <v>1429.2514406590888</v>
      </c>
      <c r="O33" s="19">
        <f t="shared" si="13"/>
        <v>1424.8463989846489</v>
      </c>
      <c r="P33" s="19">
        <f t="shared" si="13"/>
        <v>1439.0347509768026</v>
      </c>
      <c r="Q33" s="19">
        <f t="shared" si="13"/>
        <v>1470.3174274681701</v>
      </c>
      <c r="R33" s="19">
        <f t="shared" si="13"/>
        <v>1473.6618811877499</v>
      </c>
      <c r="S33" s="19">
        <f t="shared" si="13"/>
        <v>1357.4232919764379</v>
      </c>
      <c r="T33" s="19">
        <f t="shared" si="13"/>
        <v>1280.3401979164423</v>
      </c>
      <c r="U33" s="19">
        <f t="shared" si="13"/>
        <v>1266.8000793464344</v>
      </c>
      <c r="V33" s="19">
        <f t="shared" si="13"/>
        <v>1267.7427855390767</v>
      </c>
      <c r="W33" s="19">
        <f t="shared" si="13"/>
        <v>1087.0697603416713</v>
      </c>
      <c r="X33" s="19">
        <f t="shared" si="13"/>
        <v>1083.4897981400745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1037.2695092802005</v>
      </c>
      <c r="D37" s="8">
        <v>1133.0083653642723</v>
      </c>
      <c r="E37" s="8">
        <v>1254.296664685239</v>
      </c>
      <c r="F37" s="8">
        <v>1251.5887429857189</v>
      </c>
      <c r="G37" s="8">
        <v>1327.7465970593921</v>
      </c>
      <c r="H37" s="8">
        <v>1349.6834013030682</v>
      </c>
      <c r="I37" s="8">
        <v>1340.2320198160448</v>
      </c>
      <c r="J37" s="8">
        <v>1366.212458128326</v>
      </c>
      <c r="K37" s="8">
        <v>1406.888548091187</v>
      </c>
      <c r="L37" s="8">
        <v>1454.4988599636524</v>
      </c>
      <c r="M37" s="8">
        <v>1439.9998226150797</v>
      </c>
      <c r="N37" s="8">
        <v>1429.2514406590888</v>
      </c>
      <c r="O37" s="8">
        <v>1424.8463989846489</v>
      </c>
      <c r="P37" s="8">
        <v>1439.0347509768026</v>
      </c>
      <c r="Q37" s="8">
        <v>1470.3174274681701</v>
      </c>
      <c r="R37" s="8">
        <v>1473.6618811877499</v>
      </c>
      <c r="S37" s="8">
        <v>1357.4232919764379</v>
      </c>
      <c r="T37" s="8">
        <v>1280.3401979164423</v>
      </c>
      <c r="U37" s="8">
        <v>1266.8000793464344</v>
      </c>
      <c r="V37" s="8">
        <v>1267.7427855390767</v>
      </c>
      <c r="W37" s="8">
        <v>1087.0697603416713</v>
      </c>
      <c r="X37" s="8">
        <v>1083.4897981400745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4.3786827034902727</v>
      </c>
      <c r="D61" s="49">
        <f t="shared" si="15"/>
        <v>4.4812108611074226</v>
      </c>
      <c r="E61" s="49">
        <f t="shared" si="15"/>
        <v>5.4590525097653497</v>
      </c>
      <c r="F61" s="49">
        <f t="shared" si="15"/>
        <v>4.9282795228745888</v>
      </c>
      <c r="G61" s="49">
        <f t="shared" si="15"/>
        <v>5.9756487473197328</v>
      </c>
      <c r="H61" s="49">
        <f t="shared" si="15"/>
        <v>12.674131635442897</v>
      </c>
      <c r="I61" s="49">
        <f t="shared" si="15"/>
        <v>19.212303679106828</v>
      </c>
      <c r="J61" s="49">
        <f t="shared" si="15"/>
        <v>40.3204076915667</v>
      </c>
      <c r="K61" s="49">
        <f t="shared" si="15"/>
        <v>74.678667123125422</v>
      </c>
      <c r="L61" s="49">
        <f t="shared" si="15"/>
        <v>73.993337233223201</v>
      </c>
      <c r="M61" s="49">
        <f t="shared" si="15"/>
        <v>78.902553516507481</v>
      </c>
      <c r="N61" s="49">
        <f t="shared" si="15"/>
        <v>78.780908167481769</v>
      </c>
      <c r="O61" s="49">
        <f t="shared" si="15"/>
        <v>85.51630009209947</v>
      </c>
      <c r="P61" s="49">
        <f t="shared" si="15"/>
        <v>87.492316625175036</v>
      </c>
      <c r="Q61" s="49">
        <f t="shared" si="15"/>
        <v>93.099213815705653</v>
      </c>
      <c r="R61" s="49">
        <f t="shared" si="15"/>
        <v>96.389437825377271</v>
      </c>
      <c r="S61" s="49">
        <f t="shared" si="15"/>
        <v>95.658899481264569</v>
      </c>
      <c r="T61" s="49">
        <f t="shared" si="15"/>
        <v>98.617150313449116</v>
      </c>
      <c r="U61" s="49">
        <f t="shared" si="15"/>
        <v>103.0621380118117</v>
      </c>
      <c r="V61" s="49">
        <f t="shared" si="15"/>
        <v>107.69195948970429</v>
      </c>
      <c r="W61" s="49">
        <f t="shared" si="15"/>
        <v>93.443999465223939</v>
      </c>
      <c r="X61" s="49">
        <f t="shared" si="15"/>
        <v>100.21121578340812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4.3786827034902727</v>
      </c>
      <c r="D67" s="52">
        <v>4.4812108611074226</v>
      </c>
      <c r="E67" s="52">
        <v>5.4590525097653497</v>
      </c>
      <c r="F67" s="52">
        <v>4.9282795228745888</v>
      </c>
      <c r="G67" s="52">
        <v>5.9756487473197328</v>
      </c>
      <c r="H67" s="52">
        <v>12.674131635442897</v>
      </c>
      <c r="I67" s="52">
        <v>19.212303679106828</v>
      </c>
      <c r="J67" s="52">
        <v>40.3204076915667</v>
      </c>
      <c r="K67" s="52">
        <v>74.678667123125422</v>
      </c>
      <c r="L67" s="52">
        <v>73.993337233223201</v>
      </c>
      <c r="M67" s="52">
        <v>78.902553516507481</v>
      </c>
      <c r="N67" s="52">
        <v>78.780908167481769</v>
      </c>
      <c r="O67" s="52">
        <v>85.51630009209947</v>
      </c>
      <c r="P67" s="52">
        <v>87.492316625175036</v>
      </c>
      <c r="Q67" s="52">
        <v>93.099213815705653</v>
      </c>
      <c r="R67" s="52">
        <v>96.389437825377271</v>
      </c>
      <c r="S67" s="52">
        <v>95.658899481264569</v>
      </c>
      <c r="T67" s="52">
        <v>98.617150313449116</v>
      </c>
      <c r="U67" s="52">
        <v>103.0621380118117</v>
      </c>
      <c r="V67" s="52">
        <v>107.69195948970429</v>
      </c>
      <c r="W67" s="52">
        <v>93.443999465223939</v>
      </c>
      <c r="X67" s="52">
        <v>100.21121578340812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74908.359187408612</v>
      </c>
      <c r="D2" s="21">
        <f t="shared" ref="D2:X2" si="0">SUM(D3,D17,D22,D25,D26,D51,D52)</f>
        <v>76761.004426720538</v>
      </c>
      <c r="E2" s="21">
        <f t="shared" si="0"/>
        <v>76991.570555481565</v>
      </c>
      <c r="F2" s="21">
        <f t="shared" si="0"/>
        <v>75629.201812548563</v>
      </c>
      <c r="G2" s="21">
        <f t="shared" si="0"/>
        <v>74444.888534191225</v>
      </c>
      <c r="H2" s="21">
        <f t="shared" si="0"/>
        <v>73019.079946390149</v>
      </c>
      <c r="I2" s="21">
        <f t="shared" si="0"/>
        <v>73192.344985337986</v>
      </c>
      <c r="J2" s="21">
        <f t="shared" si="0"/>
        <v>72807.253636854526</v>
      </c>
      <c r="K2" s="21">
        <f t="shared" si="0"/>
        <v>69987.721643907542</v>
      </c>
      <c r="L2" s="21">
        <f t="shared" si="0"/>
        <v>71590.912300643846</v>
      </c>
      <c r="M2" s="21">
        <f t="shared" si="0"/>
        <v>70943.055434532624</v>
      </c>
      <c r="N2" s="21">
        <f t="shared" si="0"/>
        <v>72627.33238069131</v>
      </c>
      <c r="O2" s="21">
        <f t="shared" si="0"/>
        <v>73144.27218145087</v>
      </c>
      <c r="P2" s="21">
        <f t="shared" si="0"/>
        <v>72337.809994490002</v>
      </c>
      <c r="Q2" s="21">
        <f t="shared" si="0"/>
        <v>73101.054730226999</v>
      </c>
      <c r="R2" s="21">
        <f t="shared" si="0"/>
        <v>74245.571297554125</v>
      </c>
      <c r="S2" s="21">
        <f t="shared" si="0"/>
        <v>74242.816626979809</v>
      </c>
      <c r="T2" s="21">
        <f t="shared" si="0"/>
        <v>73951.211944014707</v>
      </c>
      <c r="U2" s="21">
        <f t="shared" si="0"/>
        <v>71838.556830833739</v>
      </c>
      <c r="V2" s="21">
        <f t="shared" si="0"/>
        <v>71431.506415701748</v>
      </c>
      <c r="W2" s="21">
        <f t="shared" si="0"/>
        <v>58652.349181255391</v>
      </c>
      <c r="X2" s="21">
        <f t="shared" si="0"/>
        <v>66486.954939500312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74908.359187408612</v>
      </c>
      <c r="D26" s="27">
        <f t="shared" si="11"/>
        <v>76761.004426720538</v>
      </c>
      <c r="E26" s="27">
        <f t="shared" si="11"/>
        <v>76991.570555481565</v>
      </c>
      <c r="F26" s="27">
        <f t="shared" si="11"/>
        <v>75629.201812548563</v>
      </c>
      <c r="G26" s="27">
        <f t="shared" si="11"/>
        <v>74444.888534191225</v>
      </c>
      <c r="H26" s="27">
        <f t="shared" si="11"/>
        <v>73019.079946390149</v>
      </c>
      <c r="I26" s="27">
        <f t="shared" si="11"/>
        <v>73192.344985337986</v>
      </c>
      <c r="J26" s="27">
        <f t="shared" si="11"/>
        <v>72805.636615380005</v>
      </c>
      <c r="K26" s="27">
        <f t="shared" si="11"/>
        <v>69984.892878657425</v>
      </c>
      <c r="L26" s="27">
        <f t="shared" si="11"/>
        <v>71587.186113443109</v>
      </c>
      <c r="M26" s="27">
        <f t="shared" si="11"/>
        <v>70939.093092370967</v>
      </c>
      <c r="N26" s="27">
        <f t="shared" si="11"/>
        <v>72623.225038560136</v>
      </c>
      <c r="O26" s="27">
        <f t="shared" si="11"/>
        <v>73139.950803876782</v>
      </c>
      <c r="P26" s="27">
        <f t="shared" si="11"/>
        <v>72333.561366419061</v>
      </c>
      <c r="Q26" s="27">
        <f t="shared" si="11"/>
        <v>73096.823552994698</v>
      </c>
      <c r="R26" s="27">
        <f t="shared" si="11"/>
        <v>74241.250447658851</v>
      </c>
      <c r="S26" s="27">
        <f t="shared" si="11"/>
        <v>74238.308051863569</v>
      </c>
      <c r="T26" s="27">
        <f t="shared" si="11"/>
        <v>73946.721872938229</v>
      </c>
      <c r="U26" s="27">
        <f t="shared" si="11"/>
        <v>71834.21512496614</v>
      </c>
      <c r="V26" s="27">
        <f t="shared" si="11"/>
        <v>71426.858752172746</v>
      </c>
      <c r="W26" s="27">
        <f t="shared" si="11"/>
        <v>58648.139872755812</v>
      </c>
      <c r="X26" s="27">
        <f t="shared" si="11"/>
        <v>66482.091006670496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74908.359187408612</v>
      </c>
      <c r="D33" s="19">
        <f t="shared" si="13"/>
        <v>76761.004426720538</v>
      </c>
      <c r="E33" s="19">
        <f t="shared" si="13"/>
        <v>76991.570555481565</v>
      </c>
      <c r="F33" s="19">
        <f t="shared" si="13"/>
        <v>75629.201812548563</v>
      </c>
      <c r="G33" s="19">
        <f t="shared" si="13"/>
        <v>74444.888534191225</v>
      </c>
      <c r="H33" s="19">
        <f t="shared" si="13"/>
        <v>73019.079946390149</v>
      </c>
      <c r="I33" s="19">
        <f t="shared" si="13"/>
        <v>73192.344985337986</v>
      </c>
      <c r="J33" s="19">
        <f t="shared" si="13"/>
        <v>72805.636615380005</v>
      </c>
      <c r="K33" s="19">
        <f t="shared" si="13"/>
        <v>69984.892878657425</v>
      </c>
      <c r="L33" s="19">
        <f t="shared" si="13"/>
        <v>71587.186113443109</v>
      </c>
      <c r="M33" s="19">
        <f t="shared" si="13"/>
        <v>70939.093092370967</v>
      </c>
      <c r="N33" s="19">
        <f t="shared" si="13"/>
        <v>72623.225038560136</v>
      </c>
      <c r="O33" s="19">
        <f t="shared" si="13"/>
        <v>73139.950803876782</v>
      </c>
      <c r="P33" s="19">
        <f t="shared" si="13"/>
        <v>72333.561366419061</v>
      </c>
      <c r="Q33" s="19">
        <f t="shared" si="13"/>
        <v>73096.823552994698</v>
      </c>
      <c r="R33" s="19">
        <f t="shared" si="13"/>
        <v>74241.250447658851</v>
      </c>
      <c r="S33" s="19">
        <f t="shared" si="13"/>
        <v>74238.308051863569</v>
      </c>
      <c r="T33" s="19">
        <f t="shared" si="13"/>
        <v>73946.721872938229</v>
      </c>
      <c r="U33" s="19">
        <f t="shared" si="13"/>
        <v>71834.21512496614</v>
      </c>
      <c r="V33" s="19">
        <f t="shared" si="13"/>
        <v>71426.858752172746</v>
      </c>
      <c r="W33" s="19">
        <f t="shared" si="13"/>
        <v>58648.139872755812</v>
      </c>
      <c r="X33" s="19">
        <f t="shared" si="13"/>
        <v>66482.091006670496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570.7712339435119</v>
      </c>
      <c r="D36" s="8">
        <v>544.78153368095468</v>
      </c>
      <c r="E36" s="8">
        <v>477.39662490433244</v>
      </c>
      <c r="F36" s="8">
        <v>398.0874186688464</v>
      </c>
      <c r="G36" s="8">
        <v>353.70424626789321</v>
      </c>
      <c r="H36" s="8">
        <v>317.12694554621311</v>
      </c>
      <c r="I36" s="8">
        <v>286.53030275155885</v>
      </c>
      <c r="J36" s="8">
        <v>269.3217011899323</v>
      </c>
      <c r="K36" s="8">
        <v>256.07823743092217</v>
      </c>
      <c r="L36" s="8">
        <v>218.66789939582864</v>
      </c>
      <c r="M36" s="8">
        <v>266.10151192949382</v>
      </c>
      <c r="N36" s="8">
        <v>301.90285080696469</v>
      </c>
      <c r="O36" s="8">
        <v>270.35872744757506</v>
      </c>
      <c r="P36" s="8">
        <v>234.10918236017835</v>
      </c>
      <c r="Q36" s="8">
        <v>204.023556220887</v>
      </c>
      <c r="R36" s="8">
        <v>174.6866279991518</v>
      </c>
      <c r="S36" s="8">
        <v>150.33570395042108</v>
      </c>
      <c r="T36" s="8">
        <v>128.42681524898364</v>
      </c>
      <c r="U36" s="8">
        <v>119.43513630720892</v>
      </c>
      <c r="V36" s="8">
        <v>107.24238415293875</v>
      </c>
      <c r="W36" s="8">
        <v>70.926297262608514</v>
      </c>
      <c r="X36" s="8">
        <v>107.51396516034269</v>
      </c>
    </row>
    <row r="37" spans="1:24" ht="11.25" customHeight="1" x14ac:dyDescent="0.2">
      <c r="A37" s="28" t="s">
        <v>60</v>
      </c>
      <c r="B37" s="7" t="s">
        <v>61</v>
      </c>
      <c r="C37" s="8">
        <v>37243.413331706855</v>
      </c>
      <c r="D37" s="8">
        <v>36408.202944662953</v>
      </c>
      <c r="E37" s="8">
        <v>35263.029512497735</v>
      </c>
      <c r="F37" s="8">
        <v>32991.943290594012</v>
      </c>
      <c r="G37" s="8">
        <v>31332.820659243313</v>
      </c>
      <c r="H37" s="8">
        <v>29317.796499964814</v>
      </c>
      <c r="I37" s="8">
        <v>27338.174266770449</v>
      </c>
      <c r="J37" s="8">
        <v>25306.396012649268</v>
      </c>
      <c r="K37" s="8">
        <v>22302.529072899804</v>
      </c>
      <c r="L37" s="8">
        <v>21388.948233055504</v>
      </c>
      <c r="M37" s="8">
        <v>19470.794962250351</v>
      </c>
      <c r="N37" s="8">
        <v>19013.877406753869</v>
      </c>
      <c r="O37" s="8">
        <v>17735.109044995963</v>
      </c>
      <c r="P37" s="8">
        <v>17015.875708052248</v>
      </c>
      <c r="Q37" s="8">
        <v>17177.975661355686</v>
      </c>
      <c r="R37" s="8">
        <v>17462.774209767951</v>
      </c>
      <c r="S37" s="8">
        <v>18059.300084158513</v>
      </c>
      <c r="T37" s="8">
        <v>18806.176823291968</v>
      </c>
      <c r="U37" s="8">
        <v>19491.738985215099</v>
      </c>
      <c r="V37" s="8">
        <v>20972.122449606544</v>
      </c>
      <c r="W37" s="8">
        <v>17924.852120362404</v>
      </c>
      <c r="X37" s="8">
        <v>21297.856050592891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37094.174621758248</v>
      </c>
      <c r="D43" s="8">
        <v>39808.019948376626</v>
      </c>
      <c r="E43" s="8">
        <v>41251.144418079508</v>
      </c>
      <c r="F43" s="8">
        <v>42239.171103285706</v>
      </c>
      <c r="G43" s="8">
        <v>42758.363628680017</v>
      </c>
      <c r="H43" s="8">
        <v>43384.156500879122</v>
      </c>
      <c r="I43" s="8">
        <v>45567.640415815971</v>
      </c>
      <c r="J43" s="8">
        <v>47229.918901540805</v>
      </c>
      <c r="K43" s="8">
        <v>47426.285568326697</v>
      </c>
      <c r="L43" s="8">
        <v>49979.569980991771</v>
      </c>
      <c r="M43" s="8">
        <v>51202.196618191119</v>
      </c>
      <c r="N43" s="8">
        <v>53307.4447809993</v>
      </c>
      <c r="O43" s="8">
        <v>55134.483031433243</v>
      </c>
      <c r="P43" s="8">
        <v>55083.57647600663</v>
      </c>
      <c r="Q43" s="8">
        <v>55714.824335418118</v>
      </c>
      <c r="R43" s="8">
        <v>56603.789609891748</v>
      </c>
      <c r="S43" s="8">
        <v>56028.672263754641</v>
      </c>
      <c r="T43" s="8">
        <v>55012.118234397276</v>
      </c>
      <c r="U43" s="8">
        <v>52223.041003443839</v>
      </c>
      <c r="V43" s="8">
        <v>50347.493918413267</v>
      </c>
      <c r="W43" s="8">
        <v>40652.361455130798</v>
      </c>
      <c r="X43" s="8">
        <v>45076.72099091726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1.6170214745149494</v>
      </c>
      <c r="K51" s="27">
        <v>2.8287652501100995</v>
      </c>
      <c r="L51" s="27">
        <v>3.7261872007297074</v>
      </c>
      <c r="M51" s="27">
        <v>3.9623421616632739</v>
      </c>
      <c r="N51" s="27">
        <v>4.1073421311702027</v>
      </c>
      <c r="O51" s="27">
        <v>4.3213775740863438</v>
      </c>
      <c r="P51" s="27">
        <v>4.2486280709412974</v>
      </c>
      <c r="Q51" s="27">
        <v>4.2311772323065329</v>
      </c>
      <c r="R51" s="27">
        <v>4.3208498952769272</v>
      </c>
      <c r="S51" s="27">
        <v>4.5085751162352814</v>
      </c>
      <c r="T51" s="27">
        <v>4.4900710764777454</v>
      </c>
      <c r="U51" s="27">
        <v>4.3417058675938582</v>
      </c>
      <c r="V51" s="27">
        <v>4.6476635290074775</v>
      </c>
      <c r="W51" s="27">
        <v>4.209308499578575</v>
      </c>
      <c r="X51" s="27">
        <v>4.8639328298196265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499.43402819498499</v>
      </c>
      <c r="D61" s="49">
        <f t="shared" si="15"/>
        <v>505.75059253067559</v>
      </c>
      <c r="E61" s="49">
        <f t="shared" si="15"/>
        <v>537.05735162516862</v>
      </c>
      <c r="F61" s="49">
        <f t="shared" si="15"/>
        <v>497.66796739116444</v>
      </c>
      <c r="G61" s="49">
        <f t="shared" si="15"/>
        <v>538.23428974039439</v>
      </c>
      <c r="H61" s="49">
        <f t="shared" si="15"/>
        <v>938.82926302608098</v>
      </c>
      <c r="I61" s="49">
        <f t="shared" si="15"/>
        <v>1183.6110924459995</v>
      </c>
      <c r="J61" s="49">
        <f t="shared" si="15"/>
        <v>2399.9227519861047</v>
      </c>
      <c r="K61" s="49">
        <f t="shared" si="15"/>
        <v>3938.9574240804554</v>
      </c>
      <c r="L61" s="49">
        <f t="shared" si="15"/>
        <v>4314.9249977644768</v>
      </c>
      <c r="M61" s="49">
        <f t="shared" si="15"/>
        <v>4233.6982991124223</v>
      </c>
      <c r="N61" s="49">
        <f t="shared" si="15"/>
        <v>4279.8107785421689</v>
      </c>
      <c r="O61" s="49">
        <f t="shared" si="15"/>
        <v>4787.34594833549</v>
      </c>
      <c r="P61" s="49">
        <f t="shared" si="15"/>
        <v>4792.5366365903446</v>
      </c>
      <c r="Q61" s="49">
        <f t="shared" si="15"/>
        <v>5289.442260483027</v>
      </c>
      <c r="R61" s="49">
        <f t="shared" si="15"/>
        <v>5400.2320055050541</v>
      </c>
      <c r="S61" s="49">
        <f t="shared" si="15"/>
        <v>5397.7127411635784</v>
      </c>
      <c r="T61" s="49">
        <f t="shared" si="15"/>
        <v>5628.9117666719194</v>
      </c>
      <c r="U61" s="49">
        <f t="shared" si="15"/>
        <v>5621.4925844246864</v>
      </c>
      <c r="V61" s="49">
        <f t="shared" si="15"/>
        <v>5681.1361524026797</v>
      </c>
      <c r="W61" s="49">
        <f t="shared" si="15"/>
        <v>4583.9570083094668</v>
      </c>
      <c r="X61" s="49">
        <f t="shared" si="15"/>
        <v>5182.2474883551749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157.21766456593235</v>
      </c>
      <c r="D67" s="52">
        <v>143.99967330918321</v>
      </c>
      <c r="E67" s="52">
        <v>153.47464055518171</v>
      </c>
      <c r="F67" s="52">
        <v>129.90970033095724</v>
      </c>
      <c r="G67" s="52">
        <v>141.01631360763781</v>
      </c>
      <c r="H67" s="52">
        <v>275.30724001120342</v>
      </c>
      <c r="I67" s="52">
        <v>391.89431253674161</v>
      </c>
      <c r="J67" s="52">
        <v>746.85617040275531</v>
      </c>
      <c r="K67" s="52">
        <v>1183.8344600207529</v>
      </c>
      <c r="L67" s="52">
        <v>1088.0996219632507</v>
      </c>
      <c r="M67" s="52">
        <v>1066.8719658089594</v>
      </c>
      <c r="N67" s="52">
        <v>1048.0524890697143</v>
      </c>
      <c r="O67" s="52">
        <v>1064.4241430786831</v>
      </c>
      <c r="P67" s="52">
        <v>1034.5534630716718</v>
      </c>
      <c r="Q67" s="52">
        <v>1087.6943979174607</v>
      </c>
      <c r="R67" s="52">
        <v>1142.2070492821415</v>
      </c>
      <c r="S67" s="52">
        <v>1272.655907456241</v>
      </c>
      <c r="T67" s="52">
        <v>1448.5302965742881</v>
      </c>
      <c r="U67" s="52">
        <v>1585.7753138292014</v>
      </c>
      <c r="V67" s="52">
        <v>1781.5356450999334</v>
      </c>
      <c r="W67" s="52">
        <v>1540.811761172449</v>
      </c>
      <c r="X67" s="52">
        <v>1969.8238525860179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342.21636362905264</v>
      </c>
      <c r="D69" s="52">
        <v>361.75091922149238</v>
      </c>
      <c r="E69" s="52">
        <v>383.58271106998694</v>
      </c>
      <c r="F69" s="52">
        <v>367.75826706020717</v>
      </c>
      <c r="G69" s="52">
        <v>397.21797613275658</v>
      </c>
      <c r="H69" s="52">
        <v>663.5220230148775</v>
      </c>
      <c r="I69" s="52">
        <v>791.71677990925787</v>
      </c>
      <c r="J69" s="52">
        <v>1653.0665815833493</v>
      </c>
      <c r="K69" s="52">
        <v>2755.1229640597026</v>
      </c>
      <c r="L69" s="52">
        <v>3226.8253758012261</v>
      </c>
      <c r="M69" s="52">
        <v>3166.8263333034624</v>
      </c>
      <c r="N69" s="52">
        <v>3231.7582894724542</v>
      </c>
      <c r="O69" s="52">
        <v>3722.9218052568071</v>
      </c>
      <c r="P69" s="52">
        <v>3757.9831735186726</v>
      </c>
      <c r="Q69" s="52">
        <v>4201.7478625655658</v>
      </c>
      <c r="R69" s="52">
        <v>4258.0249562229128</v>
      </c>
      <c r="S69" s="52">
        <v>4125.0568337073373</v>
      </c>
      <c r="T69" s="52">
        <v>4180.3814700976318</v>
      </c>
      <c r="U69" s="52">
        <v>4035.7172705954845</v>
      </c>
      <c r="V69" s="52">
        <v>3899.6005073027459</v>
      </c>
      <c r="W69" s="52">
        <v>3043.1452471370176</v>
      </c>
      <c r="X69" s="52">
        <v>3212.423635769157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5186.2051364986401</v>
      </c>
      <c r="D2" s="21">
        <f t="shared" ref="D2:X2" si="0">SUM(D3,D17,D22,D25,D26,D51,D52)</f>
        <v>5069.98936995645</v>
      </c>
      <c r="E2" s="21">
        <f t="shared" si="0"/>
        <v>5067.2929202051173</v>
      </c>
      <c r="F2" s="21">
        <f t="shared" si="0"/>
        <v>5089.4213841092933</v>
      </c>
      <c r="G2" s="21">
        <f t="shared" si="0"/>
        <v>5148.5969268172566</v>
      </c>
      <c r="H2" s="21">
        <f t="shared" si="0"/>
        <v>5123.2852946354888</v>
      </c>
      <c r="I2" s="21">
        <f t="shared" si="0"/>
        <v>5325.6875243982449</v>
      </c>
      <c r="J2" s="21">
        <f t="shared" si="0"/>
        <v>5354.8047055109864</v>
      </c>
      <c r="K2" s="21">
        <f t="shared" si="0"/>
        <v>5220.4880988249743</v>
      </c>
      <c r="L2" s="21">
        <f t="shared" si="0"/>
        <v>4980.3675643967417</v>
      </c>
      <c r="M2" s="21">
        <f t="shared" si="0"/>
        <v>4844.0504745708586</v>
      </c>
      <c r="N2" s="21">
        <f t="shared" si="0"/>
        <v>4805.2932406101063</v>
      </c>
      <c r="O2" s="21">
        <f t="shared" si="0"/>
        <v>4739.0012465922091</v>
      </c>
      <c r="P2" s="21">
        <f t="shared" si="0"/>
        <v>4427.9357182058557</v>
      </c>
      <c r="Q2" s="21">
        <f t="shared" si="0"/>
        <v>4445.4412705791901</v>
      </c>
      <c r="R2" s="21">
        <f t="shared" si="0"/>
        <v>4542.065502959872</v>
      </c>
      <c r="S2" s="21">
        <f t="shared" si="0"/>
        <v>4671.9555789095284</v>
      </c>
      <c r="T2" s="21">
        <f t="shared" si="0"/>
        <v>4621.9660294276327</v>
      </c>
      <c r="U2" s="21">
        <f t="shared" si="0"/>
        <v>4675.3276453760382</v>
      </c>
      <c r="V2" s="21">
        <f t="shared" si="0"/>
        <v>4656.4562174370212</v>
      </c>
      <c r="W2" s="21">
        <f t="shared" si="0"/>
        <v>3671.5822922049479</v>
      </c>
      <c r="X2" s="21">
        <f t="shared" si="0"/>
        <v>3972.0162681585243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5185.4541953507869</v>
      </c>
      <c r="D26" s="27">
        <f t="shared" si="11"/>
        <v>5051.8278316158912</v>
      </c>
      <c r="E26" s="27">
        <f t="shared" si="11"/>
        <v>5046.0158499375602</v>
      </c>
      <c r="F26" s="27">
        <f t="shared" si="11"/>
        <v>5059.7216015094609</v>
      </c>
      <c r="G26" s="27">
        <f t="shared" si="11"/>
        <v>5115.0973733918563</v>
      </c>
      <c r="H26" s="27">
        <f t="shared" si="11"/>
        <v>5086.2500719812915</v>
      </c>
      <c r="I26" s="27">
        <f t="shared" si="11"/>
        <v>5277.4157671716712</v>
      </c>
      <c r="J26" s="27">
        <f t="shared" si="11"/>
        <v>5301.735670103315</v>
      </c>
      <c r="K26" s="27">
        <f t="shared" si="11"/>
        <v>5155.9504404613745</v>
      </c>
      <c r="L26" s="27">
        <f t="shared" si="11"/>
        <v>4917.0831229993437</v>
      </c>
      <c r="M26" s="27">
        <f t="shared" si="11"/>
        <v>4777.7294559968777</v>
      </c>
      <c r="N26" s="27">
        <f t="shared" si="11"/>
        <v>4645.245876230575</v>
      </c>
      <c r="O26" s="27">
        <f t="shared" si="11"/>
        <v>4560.9436977359237</v>
      </c>
      <c r="P26" s="27">
        <f t="shared" si="11"/>
        <v>4228.1286919719023</v>
      </c>
      <c r="Q26" s="27">
        <f t="shared" si="11"/>
        <v>4228.4331212419329</v>
      </c>
      <c r="R26" s="27">
        <f t="shared" si="11"/>
        <v>4318.7526310914891</v>
      </c>
      <c r="S26" s="27">
        <f t="shared" si="11"/>
        <v>4438.6149121748385</v>
      </c>
      <c r="T26" s="27">
        <f t="shared" si="11"/>
        <v>4369.4382155483918</v>
      </c>
      <c r="U26" s="27">
        <f t="shared" si="11"/>
        <v>4385.8923112729381</v>
      </c>
      <c r="V26" s="27">
        <f t="shared" si="11"/>
        <v>4298.5364567979941</v>
      </c>
      <c r="W26" s="27">
        <f t="shared" si="11"/>
        <v>3240.8870060542017</v>
      </c>
      <c r="X26" s="27">
        <f t="shared" si="11"/>
        <v>3362.2972274607355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5185.4541953507869</v>
      </c>
      <c r="D33" s="19">
        <f t="shared" si="13"/>
        <v>5051.8278316158912</v>
      </c>
      <c r="E33" s="19">
        <f t="shared" si="13"/>
        <v>5046.0158499375602</v>
      </c>
      <c r="F33" s="19">
        <f t="shared" si="13"/>
        <v>5059.7216015094609</v>
      </c>
      <c r="G33" s="19">
        <f t="shared" si="13"/>
        <v>5115.0973733918563</v>
      </c>
      <c r="H33" s="19">
        <f t="shared" si="13"/>
        <v>5086.2500719812915</v>
      </c>
      <c r="I33" s="19">
        <f t="shared" si="13"/>
        <v>5277.4157671716712</v>
      </c>
      <c r="J33" s="19">
        <f t="shared" si="13"/>
        <v>5301.735670103315</v>
      </c>
      <c r="K33" s="19">
        <f t="shared" si="13"/>
        <v>5155.9504404613745</v>
      </c>
      <c r="L33" s="19">
        <f t="shared" si="13"/>
        <v>4917.0831229993437</v>
      </c>
      <c r="M33" s="19">
        <f t="shared" si="13"/>
        <v>4777.7294559968777</v>
      </c>
      <c r="N33" s="19">
        <f t="shared" si="13"/>
        <v>4645.245876230575</v>
      </c>
      <c r="O33" s="19">
        <f t="shared" si="13"/>
        <v>4560.9436977359237</v>
      </c>
      <c r="P33" s="19">
        <f t="shared" si="13"/>
        <v>4228.1286919719023</v>
      </c>
      <c r="Q33" s="19">
        <f t="shared" si="13"/>
        <v>4228.4331212419329</v>
      </c>
      <c r="R33" s="19">
        <f t="shared" si="13"/>
        <v>4318.7526310914891</v>
      </c>
      <c r="S33" s="19">
        <f t="shared" si="13"/>
        <v>4438.6149121748385</v>
      </c>
      <c r="T33" s="19">
        <f t="shared" si="13"/>
        <v>4369.4382155483918</v>
      </c>
      <c r="U33" s="19">
        <f t="shared" si="13"/>
        <v>4385.8923112729381</v>
      </c>
      <c r="V33" s="19">
        <f t="shared" si="13"/>
        <v>4298.5364567979941</v>
      </c>
      <c r="W33" s="19">
        <f t="shared" si="13"/>
        <v>3240.8870060542017</v>
      </c>
      <c r="X33" s="19">
        <f t="shared" si="13"/>
        <v>3362.2972274607355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4.2515054753186279</v>
      </c>
      <c r="D36" s="8">
        <v>4.7746851325645734</v>
      </c>
      <c r="E36" s="8">
        <v>4.8144884944421236</v>
      </c>
      <c r="F36" s="8">
        <v>5.0566669242606901</v>
      </c>
      <c r="G36" s="8">
        <v>5.2294572369227845</v>
      </c>
      <c r="H36" s="8">
        <v>5.2279749705079253</v>
      </c>
      <c r="I36" s="8">
        <v>4.2905337522136557</v>
      </c>
      <c r="J36" s="8">
        <v>5.0939291042193586</v>
      </c>
      <c r="K36" s="8">
        <v>4.9793353517118293</v>
      </c>
      <c r="L36" s="8">
        <v>4.7418744969281201</v>
      </c>
      <c r="M36" s="8">
        <v>4.4292054153411984</v>
      </c>
      <c r="N36" s="8">
        <v>4.0904394296756168</v>
      </c>
      <c r="O36" s="8">
        <v>3.7861223425062285</v>
      </c>
      <c r="P36" s="8">
        <v>3.4844413693965413</v>
      </c>
      <c r="Q36" s="8">
        <v>3.2325967525912258</v>
      </c>
      <c r="R36" s="8">
        <v>3.0482617702568944</v>
      </c>
      <c r="S36" s="8">
        <v>2.8868113857563773</v>
      </c>
      <c r="T36" s="8">
        <v>2.6393470641360941</v>
      </c>
      <c r="U36" s="8">
        <v>2.4532889557676238</v>
      </c>
      <c r="V36" s="8">
        <v>2.2061107902494315</v>
      </c>
      <c r="W36" s="8">
        <v>1.5437375958879</v>
      </c>
      <c r="X36" s="8">
        <v>1.5066739847789912</v>
      </c>
    </row>
    <row r="37" spans="1:24" ht="11.25" customHeight="1" x14ac:dyDescent="0.2">
      <c r="A37" s="28" t="s">
        <v>60</v>
      </c>
      <c r="B37" s="7" t="s">
        <v>61</v>
      </c>
      <c r="C37" s="8">
        <v>8.2464023066455763</v>
      </c>
      <c r="D37" s="8">
        <v>7.7425709244170395</v>
      </c>
      <c r="E37" s="8">
        <v>7.5139505857785505</v>
      </c>
      <c r="F37" s="8">
        <v>7.0544109559747339</v>
      </c>
      <c r="G37" s="8">
        <v>6.6162781893308855</v>
      </c>
      <c r="H37" s="8">
        <v>6.0228021682008102</v>
      </c>
      <c r="I37" s="8">
        <v>5.6287590465442543</v>
      </c>
      <c r="J37" s="8">
        <v>5.0655358348356261</v>
      </c>
      <c r="K37" s="8">
        <v>4.5612568035492229</v>
      </c>
      <c r="L37" s="8">
        <v>4.0424874177282915</v>
      </c>
      <c r="M37" s="8">
        <v>3.4838918256009324</v>
      </c>
      <c r="N37" s="8">
        <v>2.975375527648251</v>
      </c>
      <c r="O37" s="8">
        <v>2.5095424607402035</v>
      </c>
      <c r="P37" s="8">
        <v>2.0873097002321601</v>
      </c>
      <c r="Q37" s="8">
        <v>1.7456149928623876</v>
      </c>
      <c r="R37" s="8">
        <v>1.4677582255456498</v>
      </c>
      <c r="S37" s="8">
        <v>1.4450112947820386</v>
      </c>
      <c r="T37" s="8">
        <v>1.4103314465269352</v>
      </c>
      <c r="U37" s="8">
        <v>1.3997339048167412</v>
      </c>
      <c r="V37" s="8">
        <v>1.3416475372642356</v>
      </c>
      <c r="W37" s="8">
        <v>0.99809793425793958</v>
      </c>
      <c r="X37" s="8">
        <v>1.069809331745508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5172.9562875688225</v>
      </c>
      <c r="D43" s="8">
        <v>5039.3105755589095</v>
      </c>
      <c r="E43" s="8">
        <v>5033.6874108573393</v>
      </c>
      <c r="F43" s="8">
        <v>5047.6105236292251</v>
      </c>
      <c r="G43" s="8">
        <v>5103.2516379656026</v>
      </c>
      <c r="H43" s="8">
        <v>5074.9992948425825</v>
      </c>
      <c r="I43" s="8">
        <v>5267.4964743729133</v>
      </c>
      <c r="J43" s="8">
        <v>5291.5762051642596</v>
      </c>
      <c r="K43" s="8">
        <v>5146.4098483061134</v>
      </c>
      <c r="L43" s="8">
        <v>4908.2987610846876</v>
      </c>
      <c r="M43" s="8">
        <v>4769.8163587559357</v>
      </c>
      <c r="N43" s="8">
        <v>4638.1800612732513</v>
      </c>
      <c r="O43" s="8">
        <v>4554.6480329326769</v>
      </c>
      <c r="P43" s="8">
        <v>4222.5569409022737</v>
      </c>
      <c r="Q43" s="8">
        <v>4223.4549094964796</v>
      </c>
      <c r="R43" s="8">
        <v>4314.2366110956864</v>
      </c>
      <c r="S43" s="8">
        <v>4434.2830894942999</v>
      </c>
      <c r="T43" s="8">
        <v>4365.3885370377284</v>
      </c>
      <c r="U43" s="8">
        <v>4382.0392884123539</v>
      </c>
      <c r="V43" s="8">
        <v>4294.9886984704808</v>
      </c>
      <c r="W43" s="8">
        <v>3238.3451705240559</v>
      </c>
      <c r="X43" s="8">
        <v>3359.720744144211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0.75094114785295585</v>
      </c>
      <c r="D51" s="27">
        <v>18.161538340558504</v>
      </c>
      <c r="E51" s="27">
        <v>21.277070267556645</v>
      </c>
      <c r="F51" s="27">
        <v>29.699782599832268</v>
      </c>
      <c r="G51" s="27">
        <v>33.499553425400322</v>
      </c>
      <c r="H51" s="27">
        <v>37.03522265419695</v>
      </c>
      <c r="I51" s="27">
        <v>48.271757226573484</v>
      </c>
      <c r="J51" s="27">
        <v>53.069035407671194</v>
      </c>
      <c r="K51" s="27">
        <v>64.537658363599718</v>
      </c>
      <c r="L51" s="27">
        <v>63.284441397397991</v>
      </c>
      <c r="M51" s="27">
        <v>66.32101857398078</v>
      </c>
      <c r="N51" s="27">
        <v>160.04736437953079</v>
      </c>
      <c r="O51" s="27">
        <v>178.05754885628556</v>
      </c>
      <c r="P51" s="27">
        <v>199.80702623395371</v>
      </c>
      <c r="Q51" s="27">
        <v>217.00814933725724</v>
      </c>
      <c r="R51" s="27">
        <v>223.31287186838304</v>
      </c>
      <c r="S51" s="27">
        <v>233.34066673469025</v>
      </c>
      <c r="T51" s="27">
        <v>252.52781387924065</v>
      </c>
      <c r="U51" s="27">
        <v>289.43533410309982</v>
      </c>
      <c r="V51" s="27">
        <v>357.91976063902706</v>
      </c>
      <c r="W51" s="27">
        <v>430.69528615074614</v>
      </c>
      <c r="X51" s="27">
        <v>609.71904069778896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47.758484801791404</v>
      </c>
      <c r="D61" s="49">
        <f t="shared" si="15"/>
        <v>45.824792982159678</v>
      </c>
      <c r="E61" s="49">
        <f t="shared" si="15"/>
        <v>46.839536700435431</v>
      </c>
      <c r="F61" s="49">
        <f t="shared" si="15"/>
        <v>43.97514800813174</v>
      </c>
      <c r="G61" s="49">
        <f t="shared" si="15"/>
        <v>47.438122950559773</v>
      </c>
      <c r="H61" s="49">
        <f t="shared" si="15"/>
        <v>77.674149740234043</v>
      </c>
      <c r="I61" s="49">
        <f t="shared" si="15"/>
        <v>91.601015486205981</v>
      </c>
      <c r="J61" s="49">
        <f t="shared" si="15"/>
        <v>185.35683983270371</v>
      </c>
      <c r="K61" s="49">
        <f t="shared" si="15"/>
        <v>299.21117356004271</v>
      </c>
      <c r="L61" s="49">
        <f t="shared" si="15"/>
        <v>317.09959248904647</v>
      </c>
      <c r="M61" s="49">
        <f t="shared" si="15"/>
        <v>295.20128554919484</v>
      </c>
      <c r="N61" s="49">
        <f t="shared" si="15"/>
        <v>281.35318717010227</v>
      </c>
      <c r="O61" s="49">
        <f t="shared" si="15"/>
        <v>307.70040384289206</v>
      </c>
      <c r="P61" s="49">
        <f t="shared" si="15"/>
        <v>288.2036614062207</v>
      </c>
      <c r="Q61" s="49">
        <f t="shared" si="15"/>
        <v>318.62347329113237</v>
      </c>
      <c r="R61" s="49">
        <f t="shared" si="15"/>
        <v>324.63482452000108</v>
      </c>
      <c r="S61" s="49">
        <f t="shared" si="15"/>
        <v>326.57163724662968</v>
      </c>
      <c r="T61" s="49">
        <f t="shared" si="15"/>
        <v>331.83534612660515</v>
      </c>
      <c r="U61" s="49">
        <f t="shared" si="15"/>
        <v>338.75121607745706</v>
      </c>
      <c r="V61" s="49">
        <f t="shared" si="15"/>
        <v>332.77680590663942</v>
      </c>
      <c r="W61" s="49">
        <f t="shared" si="15"/>
        <v>242.50110380706539</v>
      </c>
      <c r="X61" s="49">
        <f t="shared" si="15"/>
        <v>239.53176380845889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3.4810990608591399E-2</v>
      </c>
      <c r="D67" s="52">
        <v>3.0622980359228918E-2</v>
      </c>
      <c r="E67" s="52">
        <v>3.2702830166450918E-2</v>
      </c>
      <c r="F67" s="52">
        <v>2.7777582097244163E-2</v>
      </c>
      <c r="G67" s="52">
        <v>2.9777183810191635E-2</v>
      </c>
      <c r="H67" s="52">
        <v>5.655680985652678E-2</v>
      </c>
      <c r="I67" s="52">
        <v>8.0688587154910035E-2</v>
      </c>
      <c r="J67" s="52">
        <v>0.14949685813626856</v>
      </c>
      <c r="K67" s="52">
        <v>0.24211482775767515</v>
      </c>
      <c r="L67" s="52">
        <v>0.20564961788179467</v>
      </c>
      <c r="M67" s="52">
        <v>0.19089444102569153</v>
      </c>
      <c r="N67" s="52">
        <v>0.16400388310914443</v>
      </c>
      <c r="O67" s="52">
        <v>0.15061748853732909</v>
      </c>
      <c r="P67" s="52">
        <v>0.12690698474345272</v>
      </c>
      <c r="Q67" s="52">
        <v>0.11053081492765965</v>
      </c>
      <c r="R67" s="52">
        <v>9.6003290870149E-2</v>
      </c>
      <c r="S67" s="52">
        <v>0.10183130863739914</v>
      </c>
      <c r="T67" s="52">
        <v>0.10862961928420822</v>
      </c>
      <c r="U67" s="52">
        <v>0.11387713912400547</v>
      </c>
      <c r="V67" s="52">
        <v>0.11397000549372718</v>
      </c>
      <c r="W67" s="52">
        <v>8.5796023620163989E-2</v>
      </c>
      <c r="X67" s="52">
        <v>9.894591898759432E-2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47.723673811182813</v>
      </c>
      <c r="D69" s="52">
        <v>45.794170001800452</v>
      </c>
      <c r="E69" s="52">
        <v>46.806833870268981</v>
      </c>
      <c r="F69" s="52">
        <v>43.947370426034496</v>
      </c>
      <c r="G69" s="52">
        <v>47.408345766749584</v>
      </c>
      <c r="H69" s="52">
        <v>77.617592930377512</v>
      </c>
      <c r="I69" s="52">
        <v>91.520326899051071</v>
      </c>
      <c r="J69" s="52">
        <v>185.20734297456744</v>
      </c>
      <c r="K69" s="52">
        <v>298.96905873228502</v>
      </c>
      <c r="L69" s="52">
        <v>316.89394287116465</v>
      </c>
      <c r="M69" s="52">
        <v>295.01039110816913</v>
      </c>
      <c r="N69" s="52">
        <v>281.18918328699311</v>
      </c>
      <c r="O69" s="52">
        <v>307.54978635435475</v>
      </c>
      <c r="P69" s="52">
        <v>288.07675442147723</v>
      </c>
      <c r="Q69" s="52">
        <v>318.51294247620473</v>
      </c>
      <c r="R69" s="52">
        <v>324.53882122913092</v>
      </c>
      <c r="S69" s="52">
        <v>326.46980593799231</v>
      </c>
      <c r="T69" s="52">
        <v>331.72671650732093</v>
      </c>
      <c r="U69" s="52">
        <v>338.63733893833307</v>
      </c>
      <c r="V69" s="52">
        <v>332.66283590114568</v>
      </c>
      <c r="W69" s="52">
        <v>242.41530778344523</v>
      </c>
      <c r="X69" s="52">
        <v>239.43281788947129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21518.247292195712</v>
      </c>
      <c r="D2" s="21">
        <f t="shared" ref="D2:X2" si="0">SUM(D3,D17,D22,D25,D26,D51,D52)</f>
        <v>21501.995736663819</v>
      </c>
      <c r="E2" s="21">
        <f t="shared" si="0"/>
        <v>21200.216500846727</v>
      </c>
      <c r="F2" s="21">
        <f t="shared" si="0"/>
        <v>20529.256415261363</v>
      </c>
      <c r="G2" s="21">
        <f t="shared" si="0"/>
        <v>19847.473882392271</v>
      </c>
      <c r="H2" s="21">
        <f t="shared" si="0"/>
        <v>19390.937725029195</v>
      </c>
      <c r="I2" s="21">
        <f t="shared" si="0"/>
        <v>19218.495005801789</v>
      </c>
      <c r="J2" s="21">
        <f t="shared" si="0"/>
        <v>18685.529635358998</v>
      </c>
      <c r="K2" s="21">
        <f t="shared" si="0"/>
        <v>17634.274350177911</v>
      </c>
      <c r="L2" s="21">
        <f t="shared" si="0"/>
        <v>17901.850928213134</v>
      </c>
      <c r="M2" s="21">
        <f t="shared" si="0"/>
        <v>18385.903016858483</v>
      </c>
      <c r="N2" s="21">
        <f t="shared" si="0"/>
        <v>19070.830973348675</v>
      </c>
      <c r="O2" s="21">
        <f t="shared" si="0"/>
        <v>18987.780067055963</v>
      </c>
      <c r="P2" s="21">
        <f t="shared" si="0"/>
        <v>19006.889671655579</v>
      </c>
      <c r="Q2" s="21">
        <f t="shared" si="0"/>
        <v>18876.000873160068</v>
      </c>
      <c r="R2" s="21">
        <f t="shared" si="0"/>
        <v>19455.649240020088</v>
      </c>
      <c r="S2" s="21">
        <f t="shared" si="0"/>
        <v>19215.076748027648</v>
      </c>
      <c r="T2" s="21">
        <f t="shared" si="0"/>
        <v>19521.370232576246</v>
      </c>
      <c r="U2" s="21">
        <f t="shared" si="0"/>
        <v>19204.170043156293</v>
      </c>
      <c r="V2" s="21">
        <f t="shared" si="0"/>
        <v>19018.490032594917</v>
      </c>
      <c r="W2" s="21">
        <f t="shared" si="0"/>
        <v>16497.339091817277</v>
      </c>
      <c r="X2" s="21">
        <f t="shared" si="0"/>
        <v>19114.194199724952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21517.483533343566</v>
      </c>
      <c r="D26" s="27">
        <f t="shared" si="11"/>
        <v>21501.274015004379</v>
      </c>
      <c r="E26" s="27">
        <f t="shared" si="11"/>
        <v>21199.479931114285</v>
      </c>
      <c r="F26" s="27">
        <f t="shared" si="11"/>
        <v>20528.107009821197</v>
      </c>
      <c r="G26" s="27">
        <f t="shared" si="11"/>
        <v>19846.387583857671</v>
      </c>
      <c r="H26" s="27">
        <f t="shared" si="11"/>
        <v>19389.903891603393</v>
      </c>
      <c r="I26" s="27">
        <f t="shared" si="11"/>
        <v>19216.428434988364</v>
      </c>
      <c r="J26" s="27">
        <f t="shared" si="11"/>
        <v>18683.617008121186</v>
      </c>
      <c r="K26" s="27">
        <f t="shared" si="11"/>
        <v>17632.419387711619</v>
      </c>
      <c r="L26" s="27">
        <f t="shared" si="11"/>
        <v>17899.640574651261</v>
      </c>
      <c r="M26" s="27">
        <f t="shared" si="11"/>
        <v>18383.833197794127</v>
      </c>
      <c r="N26" s="27">
        <f t="shared" si="11"/>
        <v>19068.346060339376</v>
      </c>
      <c r="O26" s="27">
        <f t="shared" si="11"/>
        <v>18984.458187206335</v>
      </c>
      <c r="P26" s="27">
        <f t="shared" si="11"/>
        <v>19002.720930680473</v>
      </c>
      <c r="Q26" s="27">
        <f t="shared" si="11"/>
        <v>18871.247363649632</v>
      </c>
      <c r="R26" s="27">
        <f t="shared" si="11"/>
        <v>19450.169218063747</v>
      </c>
      <c r="S26" s="27">
        <f t="shared" si="11"/>
        <v>19208.738173478574</v>
      </c>
      <c r="T26" s="27">
        <f t="shared" si="11"/>
        <v>19513.694696451963</v>
      </c>
      <c r="U26" s="27">
        <f t="shared" si="11"/>
        <v>19187.228593726988</v>
      </c>
      <c r="V26" s="27">
        <f t="shared" si="11"/>
        <v>19000.053252082951</v>
      </c>
      <c r="W26" s="27">
        <f t="shared" si="11"/>
        <v>16480.173998947601</v>
      </c>
      <c r="X26" s="27">
        <f t="shared" si="11"/>
        <v>19092.12331629256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21517.483533343566</v>
      </c>
      <c r="D33" s="19">
        <f t="shared" si="13"/>
        <v>21501.274015004379</v>
      </c>
      <c r="E33" s="19">
        <f t="shared" si="13"/>
        <v>21199.479931114285</v>
      </c>
      <c r="F33" s="19">
        <f t="shared" si="13"/>
        <v>20528.107009821197</v>
      </c>
      <c r="G33" s="19">
        <f t="shared" si="13"/>
        <v>19846.387583857671</v>
      </c>
      <c r="H33" s="19">
        <f t="shared" si="13"/>
        <v>19389.903891603393</v>
      </c>
      <c r="I33" s="19">
        <f t="shared" si="13"/>
        <v>19216.428434988364</v>
      </c>
      <c r="J33" s="19">
        <f t="shared" si="13"/>
        <v>18683.617008121186</v>
      </c>
      <c r="K33" s="19">
        <f t="shared" si="13"/>
        <v>17632.419387711619</v>
      </c>
      <c r="L33" s="19">
        <f t="shared" si="13"/>
        <v>17899.640574651261</v>
      </c>
      <c r="M33" s="19">
        <f t="shared" si="13"/>
        <v>18383.833197794127</v>
      </c>
      <c r="N33" s="19">
        <f t="shared" si="13"/>
        <v>19068.346060339376</v>
      </c>
      <c r="O33" s="19">
        <f t="shared" si="13"/>
        <v>18984.458187206335</v>
      </c>
      <c r="P33" s="19">
        <f t="shared" si="13"/>
        <v>19002.720930680473</v>
      </c>
      <c r="Q33" s="19">
        <f t="shared" si="13"/>
        <v>18871.247363649632</v>
      </c>
      <c r="R33" s="19">
        <f t="shared" si="13"/>
        <v>19450.169218063747</v>
      </c>
      <c r="S33" s="19">
        <f t="shared" si="13"/>
        <v>19208.738173478574</v>
      </c>
      <c r="T33" s="19">
        <f t="shared" si="13"/>
        <v>19513.694696451963</v>
      </c>
      <c r="U33" s="19">
        <f t="shared" si="13"/>
        <v>19187.228593726988</v>
      </c>
      <c r="V33" s="19">
        <f t="shared" si="13"/>
        <v>19000.053252082951</v>
      </c>
      <c r="W33" s="19">
        <f t="shared" si="13"/>
        <v>16480.173998947601</v>
      </c>
      <c r="X33" s="19">
        <f t="shared" si="13"/>
        <v>19092.12331629256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72.641995821169644</v>
      </c>
      <c r="D36" s="8">
        <v>77.216156906480862</v>
      </c>
      <c r="E36" s="8">
        <v>78.899301361225426</v>
      </c>
      <c r="F36" s="8">
        <v>78.687489166892888</v>
      </c>
      <c r="G36" s="8">
        <v>79.358795535183987</v>
      </c>
      <c r="H36" s="8">
        <v>81.106454243278961</v>
      </c>
      <c r="I36" s="8">
        <v>86.517138256227582</v>
      </c>
      <c r="J36" s="8">
        <v>68.091220185848343</v>
      </c>
      <c r="K36" s="8">
        <v>61.130951497365977</v>
      </c>
      <c r="L36" s="8">
        <v>63.94762610724316</v>
      </c>
      <c r="M36" s="8">
        <v>63.268181695165026</v>
      </c>
      <c r="N36" s="8">
        <v>62.636960243359837</v>
      </c>
      <c r="O36" s="8">
        <v>59.654049249918799</v>
      </c>
      <c r="P36" s="8">
        <v>58.471500550425134</v>
      </c>
      <c r="Q36" s="8">
        <v>56.880497506521763</v>
      </c>
      <c r="R36" s="8">
        <v>57.375710230591295</v>
      </c>
      <c r="S36" s="8">
        <v>55.764684663822564</v>
      </c>
      <c r="T36" s="8">
        <v>54.700288166880277</v>
      </c>
      <c r="U36" s="8">
        <v>46.363762057023457</v>
      </c>
      <c r="V36" s="8">
        <v>43.28911869681184</v>
      </c>
      <c r="W36" s="8">
        <v>30.671054501503576</v>
      </c>
      <c r="X36" s="8">
        <v>35.526039214878324</v>
      </c>
    </row>
    <row r="37" spans="1:24" ht="11.25" customHeight="1" x14ac:dyDescent="0.2">
      <c r="A37" s="28" t="s">
        <v>60</v>
      </c>
      <c r="B37" s="7" t="s">
        <v>61</v>
      </c>
      <c r="C37" s="8">
        <v>2919.5464712663129</v>
      </c>
      <c r="D37" s="8">
        <v>2566.6053381683414</v>
      </c>
      <c r="E37" s="8">
        <v>2126.3338613512296</v>
      </c>
      <c r="F37" s="8">
        <v>1674.2713519842914</v>
      </c>
      <c r="G37" s="8">
        <v>1312.3290140279673</v>
      </c>
      <c r="H37" s="8">
        <v>1083.1934400439295</v>
      </c>
      <c r="I37" s="8">
        <v>919.9750176869461</v>
      </c>
      <c r="J37" s="8">
        <v>785.84630530757431</v>
      </c>
      <c r="K37" s="8">
        <v>666.87025484545791</v>
      </c>
      <c r="L37" s="8">
        <v>600.32555800311491</v>
      </c>
      <c r="M37" s="8">
        <v>646.12446142896908</v>
      </c>
      <c r="N37" s="8">
        <v>708.96801073939434</v>
      </c>
      <c r="O37" s="8">
        <v>744.09356851865061</v>
      </c>
      <c r="P37" s="8">
        <v>784.98448615071698</v>
      </c>
      <c r="Q37" s="8">
        <v>698.78435898328087</v>
      </c>
      <c r="R37" s="8">
        <v>640.20480553875268</v>
      </c>
      <c r="S37" s="8">
        <v>613.90904409026882</v>
      </c>
      <c r="T37" s="8">
        <v>615.27048882506494</v>
      </c>
      <c r="U37" s="8">
        <v>590.5965245736495</v>
      </c>
      <c r="V37" s="8">
        <v>560.54661491711147</v>
      </c>
      <c r="W37" s="8">
        <v>477.7778695216723</v>
      </c>
      <c r="X37" s="8">
        <v>577.4492822552869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18525.295066256083</v>
      </c>
      <c r="D43" s="8">
        <v>18857.452519929557</v>
      </c>
      <c r="E43" s="8">
        <v>18994.24676840183</v>
      </c>
      <c r="F43" s="8">
        <v>18775.148168670014</v>
      </c>
      <c r="G43" s="8">
        <v>18454.69977429452</v>
      </c>
      <c r="H43" s="8">
        <v>18225.603997316186</v>
      </c>
      <c r="I43" s="8">
        <v>18209.936279045189</v>
      </c>
      <c r="J43" s="8">
        <v>17829.679482627762</v>
      </c>
      <c r="K43" s="8">
        <v>16904.418181368797</v>
      </c>
      <c r="L43" s="8">
        <v>17235.367390540901</v>
      </c>
      <c r="M43" s="8">
        <v>17674.440554669993</v>
      </c>
      <c r="N43" s="8">
        <v>18296.741089356623</v>
      </c>
      <c r="O43" s="8">
        <v>18180.710569437768</v>
      </c>
      <c r="P43" s="8">
        <v>18159.264943979331</v>
      </c>
      <c r="Q43" s="8">
        <v>18115.58250715983</v>
      </c>
      <c r="R43" s="8">
        <v>18752.588702294404</v>
      </c>
      <c r="S43" s="8">
        <v>18539.064444724481</v>
      </c>
      <c r="T43" s="8">
        <v>18843.723919460019</v>
      </c>
      <c r="U43" s="8">
        <v>18550.268307096314</v>
      </c>
      <c r="V43" s="8">
        <v>18396.217518469028</v>
      </c>
      <c r="W43" s="8">
        <v>15971.725074924427</v>
      </c>
      <c r="X43" s="8">
        <v>18479.147994822393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0.7637588521470442</v>
      </c>
      <c r="D51" s="27">
        <v>0.72172165944149402</v>
      </c>
      <c r="E51" s="27">
        <v>0.73656973244335522</v>
      </c>
      <c r="F51" s="27">
        <v>1.1494054401677209</v>
      </c>
      <c r="G51" s="27">
        <v>1.0862985345996847</v>
      </c>
      <c r="H51" s="27">
        <v>1.0338334258030517</v>
      </c>
      <c r="I51" s="27">
        <v>2.0665708134265137</v>
      </c>
      <c r="J51" s="27">
        <v>1.9126272378138656</v>
      </c>
      <c r="K51" s="27">
        <v>1.854962466290178</v>
      </c>
      <c r="L51" s="27">
        <v>2.2103535618723145</v>
      </c>
      <c r="M51" s="27">
        <v>2.0698190643559542</v>
      </c>
      <c r="N51" s="27">
        <v>2.4849130092990013</v>
      </c>
      <c r="O51" s="27">
        <v>3.3218798496281101</v>
      </c>
      <c r="P51" s="27">
        <v>4.1687409751050444</v>
      </c>
      <c r="Q51" s="27">
        <v>4.7535095104362348</v>
      </c>
      <c r="R51" s="27">
        <v>5.4800219563400461</v>
      </c>
      <c r="S51" s="27">
        <v>6.3385745490743295</v>
      </c>
      <c r="T51" s="27">
        <v>7.6755361242816367</v>
      </c>
      <c r="U51" s="27">
        <v>16.941449429306335</v>
      </c>
      <c r="V51" s="27">
        <v>18.436780511965491</v>
      </c>
      <c r="W51" s="27">
        <v>17.165092869675256</v>
      </c>
      <c r="X51" s="27">
        <v>22.070883432391348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183.23157681909109</v>
      </c>
      <c r="D61" s="49">
        <f t="shared" si="15"/>
        <v>181.51627890257771</v>
      </c>
      <c r="E61" s="49">
        <f t="shared" si="15"/>
        <v>185.8765263013963</v>
      </c>
      <c r="F61" s="49">
        <f t="shared" si="15"/>
        <v>170.05976973436725</v>
      </c>
      <c r="G61" s="49">
        <f t="shared" si="15"/>
        <v>177.34730432676452</v>
      </c>
      <c r="H61" s="49">
        <f t="shared" si="15"/>
        <v>288.91604760903681</v>
      </c>
      <c r="I61" s="49">
        <f t="shared" si="15"/>
        <v>329.57715699854543</v>
      </c>
      <c r="J61" s="49">
        <f t="shared" si="15"/>
        <v>647.23843815896407</v>
      </c>
      <c r="K61" s="49">
        <f t="shared" si="15"/>
        <v>1017.4219594327976</v>
      </c>
      <c r="L61" s="49">
        <f t="shared" si="15"/>
        <v>1143.30488456692</v>
      </c>
      <c r="M61" s="49">
        <f t="shared" si="15"/>
        <v>1128.5573419575458</v>
      </c>
      <c r="N61" s="49">
        <f t="shared" si="15"/>
        <v>1148.3166223637204</v>
      </c>
      <c r="O61" s="49">
        <f t="shared" si="15"/>
        <v>1272.3001557357632</v>
      </c>
      <c r="P61" s="49">
        <f t="shared" si="15"/>
        <v>1286.6114309066281</v>
      </c>
      <c r="Q61" s="49">
        <f t="shared" si="15"/>
        <v>1410.4377467089987</v>
      </c>
      <c r="R61" s="49">
        <f t="shared" si="15"/>
        <v>1452.5396888682885</v>
      </c>
      <c r="S61" s="49">
        <f t="shared" si="15"/>
        <v>1408.1834477021062</v>
      </c>
      <c r="T61" s="49">
        <f t="shared" si="15"/>
        <v>1479.3289165844992</v>
      </c>
      <c r="U61" s="49">
        <f t="shared" si="15"/>
        <v>1481.5852872625601</v>
      </c>
      <c r="V61" s="49">
        <f t="shared" si="15"/>
        <v>1472.4726127917227</v>
      </c>
      <c r="W61" s="49">
        <f t="shared" si="15"/>
        <v>1236.677329011696</v>
      </c>
      <c r="X61" s="49">
        <f t="shared" si="15"/>
        <v>1370.3371185338574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12.324441739968803</v>
      </c>
      <c r="D67" s="52">
        <v>10.151292849350167</v>
      </c>
      <c r="E67" s="52">
        <v>9.2544041048864631</v>
      </c>
      <c r="F67" s="52">
        <v>6.5926425640709736</v>
      </c>
      <c r="G67" s="52">
        <v>5.9062604612322547</v>
      </c>
      <c r="H67" s="52">
        <v>10.171671543497242</v>
      </c>
      <c r="I67" s="52">
        <v>13.187895196996759</v>
      </c>
      <c r="J67" s="52">
        <v>23.192325047541477</v>
      </c>
      <c r="K67" s="52">
        <v>35.397958028363966</v>
      </c>
      <c r="L67" s="52">
        <v>30.539791185644123</v>
      </c>
      <c r="M67" s="52">
        <v>35.403386233507398</v>
      </c>
      <c r="N67" s="52">
        <v>39.078598879694809</v>
      </c>
      <c r="O67" s="52">
        <v>44.658939340680234</v>
      </c>
      <c r="P67" s="52">
        <v>47.726513318409772</v>
      </c>
      <c r="Q67" s="52">
        <v>44.246414571906207</v>
      </c>
      <c r="R67" s="52">
        <v>41.874586081611078</v>
      </c>
      <c r="S67" s="52">
        <v>43.262749273857018</v>
      </c>
      <c r="T67" s="52">
        <v>47.390703172978576</v>
      </c>
      <c r="U67" s="52">
        <v>48.048734379862687</v>
      </c>
      <c r="V67" s="52">
        <v>47.617201244868525</v>
      </c>
      <c r="W67" s="52">
        <v>41.069558378706716</v>
      </c>
      <c r="X67" s="52">
        <v>53.40788139158613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170.9071350791223</v>
      </c>
      <c r="D69" s="52">
        <v>171.36498605322754</v>
      </c>
      <c r="E69" s="52">
        <v>176.62212219650982</v>
      </c>
      <c r="F69" s="52">
        <v>163.46712717029627</v>
      </c>
      <c r="G69" s="52">
        <v>171.44104386553227</v>
      </c>
      <c r="H69" s="52">
        <v>278.74437606553954</v>
      </c>
      <c r="I69" s="52">
        <v>316.38926180154868</v>
      </c>
      <c r="J69" s="52">
        <v>624.04611311142264</v>
      </c>
      <c r="K69" s="52">
        <v>982.02400140443365</v>
      </c>
      <c r="L69" s="52">
        <v>1112.7650933812758</v>
      </c>
      <c r="M69" s="52">
        <v>1093.1539557240383</v>
      </c>
      <c r="N69" s="52">
        <v>1109.2380234840257</v>
      </c>
      <c r="O69" s="52">
        <v>1227.6412163950829</v>
      </c>
      <c r="P69" s="52">
        <v>1238.8849175882183</v>
      </c>
      <c r="Q69" s="52">
        <v>1366.1913321370926</v>
      </c>
      <c r="R69" s="52">
        <v>1410.6651027866774</v>
      </c>
      <c r="S69" s="52">
        <v>1364.9206984282491</v>
      </c>
      <c r="T69" s="52">
        <v>1431.9382134115206</v>
      </c>
      <c r="U69" s="52">
        <v>1433.5365528826974</v>
      </c>
      <c r="V69" s="52">
        <v>1424.8554115468542</v>
      </c>
      <c r="W69" s="52">
        <v>1195.6077706329893</v>
      </c>
      <c r="X69" s="52">
        <v>1316.9292371422712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25244.046654056856</v>
      </c>
      <c r="D2" s="21">
        <f t="shared" ref="D2:X2" si="0">SUM(D3,D17,D22,D25,D26,D51,D52)</f>
        <v>25658.186785774935</v>
      </c>
      <c r="E2" s="21">
        <f t="shared" si="0"/>
        <v>25715.276684101322</v>
      </c>
      <c r="F2" s="21">
        <f t="shared" si="0"/>
        <v>25404.440766735042</v>
      </c>
      <c r="G2" s="21">
        <f t="shared" si="0"/>
        <v>27302.948236859884</v>
      </c>
      <c r="H2" s="21">
        <f t="shared" si="0"/>
        <v>27177.571995642105</v>
      </c>
      <c r="I2" s="21">
        <f t="shared" si="0"/>
        <v>27298.451533125932</v>
      </c>
      <c r="J2" s="21">
        <f t="shared" si="0"/>
        <v>27321.335095027178</v>
      </c>
      <c r="K2" s="21">
        <f t="shared" si="0"/>
        <v>25354.335396358401</v>
      </c>
      <c r="L2" s="21">
        <f t="shared" si="0"/>
        <v>22455.674370862616</v>
      </c>
      <c r="M2" s="21">
        <f t="shared" si="0"/>
        <v>23214.775503862929</v>
      </c>
      <c r="N2" s="21">
        <f t="shared" si="0"/>
        <v>23475.20247285084</v>
      </c>
      <c r="O2" s="21">
        <f t="shared" si="0"/>
        <v>22021.681766956317</v>
      </c>
      <c r="P2" s="21">
        <f t="shared" si="0"/>
        <v>22193.30944959175</v>
      </c>
      <c r="Q2" s="21">
        <f t="shared" si="0"/>
        <v>21830.88727848557</v>
      </c>
      <c r="R2" s="21">
        <f t="shared" si="0"/>
        <v>21302.279358198171</v>
      </c>
      <c r="S2" s="21">
        <f t="shared" si="0"/>
        <v>22002.107277826562</v>
      </c>
      <c r="T2" s="21">
        <f t="shared" si="0"/>
        <v>22580.840089944973</v>
      </c>
      <c r="U2" s="21">
        <f t="shared" si="0"/>
        <v>22088.454557287463</v>
      </c>
      <c r="V2" s="21">
        <f t="shared" si="0"/>
        <v>22313.884792767221</v>
      </c>
      <c r="W2" s="21">
        <f t="shared" si="0"/>
        <v>21443.81979758072</v>
      </c>
      <c r="X2" s="21">
        <f t="shared" si="0"/>
        <v>22723.259023596107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25244.046654056856</v>
      </c>
      <c r="D26" s="27">
        <f t="shared" si="11"/>
        <v>25658.186785774935</v>
      </c>
      <c r="E26" s="27">
        <f t="shared" si="11"/>
        <v>25715.276684101322</v>
      </c>
      <c r="F26" s="27">
        <f t="shared" si="11"/>
        <v>25404.440766735042</v>
      </c>
      <c r="G26" s="27">
        <f t="shared" si="11"/>
        <v>27302.948236859884</v>
      </c>
      <c r="H26" s="27">
        <f t="shared" si="11"/>
        <v>27177.571995642105</v>
      </c>
      <c r="I26" s="27">
        <f t="shared" si="11"/>
        <v>27298.451533125932</v>
      </c>
      <c r="J26" s="27">
        <f t="shared" si="11"/>
        <v>27321.335095027178</v>
      </c>
      <c r="K26" s="27">
        <f t="shared" si="11"/>
        <v>25354.335396358401</v>
      </c>
      <c r="L26" s="27">
        <f t="shared" si="11"/>
        <v>22455.674370862616</v>
      </c>
      <c r="M26" s="27">
        <f t="shared" si="11"/>
        <v>23214.775503862929</v>
      </c>
      <c r="N26" s="27">
        <f t="shared" si="11"/>
        <v>23475.20247285084</v>
      </c>
      <c r="O26" s="27">
        <f t="shared" si="11"/>
        <v>22021.681766956317</v>
      </c>
      <c r="P26" s="27">
        <f t="shared" si="11"/>
        <v>22193.30944959175</v>
      </c>
      <c r="Q26" s="27">
        <f t="shared" si="11"/>
        <v>21830.88727848557</v>
      </c>
      <c r="R26" s="27">
        <f t="shared" si="11"/>
        <v>21302.279358198171</v>
      </c>
      <c r="S26" s="27">
        <f t="shared" si="11"/>
        <v>22002.107277826562</v>
      </c>
      <c r="T26" s="27">
        <f t="shared" si="11"/>
        <v>22580.840089944973</v>
      </c>
      <c r="U26" s="27">
        <f t="shared" si="11"/>
        <v>22088.454557287463</v>
      </c>
      <c r="V26" s="27">
        <f t="shared" si="11"/>
        <v>22313.884792767221</v>
      </c>
      <c r="W26" s="27">
        <f t="shared" si="11"/>
        <v>21443.81979758072</v>
      </c>
      <c r="X26" s="27">
        <f t="shared" si="11"/>
        <v>22723.259023596107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25244.046654056856</v>
      </c>
      <c r="D33" s="19">
        <f t="shared" si="13"/>
        <v>25658.186785774935</v>
      </c>
      <c r="E33" s="19">
        <f t="shared" si="13"/>
        <v>25715.276684101322</v>
      </c>
      <c r="F33" s="19">
        <f t="shared" si="13"/>
        <v>25404.440766735042</v>
      </c>
      <c r="G33" s="19">
        <f t="shared" si="13"/>
        <v>27302.948236859884</v>
      </c>
      <c r="H33" s="19">
        <f t="shared" si="13"/>
        <v>27177.571995642105</v>
      </c>
      <c r="I33" s="19">
        <f t="shared" si="13"/>
        <v>27298.451533125932</v>
      </c>
      <c r="J33" s="19">
        <f t="shared" si="13"/>
        <v>27321.335095027178</v>
      </c>
      <c r="K33" s="19">
        <f t="shared" si="13"/>
        <v>25354.335396358401</v>
      </c>
      <c r="L33" s="19">
        <f t="shared" si="13"/>
        <v>22455.674370862616</v>
      </c>
      <c r="M33" s="19">
        <f t="shared" si="13"/>
        <v>23214.775503862929</v>
      </c>
      <c r="N33" s="19">
        <f t="shared" si="13"/>
        <v>23475.20247285084</v>
      </c>
      <c r="O33" s="19">
        <f t="shared" si="13"/>
        <v>22021.681766956317</v>
      </c>
      <c r="P33" s="19">
        <f t="shared" si="13"/>
        <v>22193.30944959175</v>
      </c>
      <c r="Q33" s="19">
        <f t="shared" si="13"/>
        <v>21830.88727848557</v>
      </c>
      <c r="R33" s="19">
        <f t="shared" si="13"/>
        <v>21302.279358198171</v>
      </c>
      <c r="S33" s="19">
        <f t="shared" si="13"/>
        <v>22002.107277826562</v>
      </c>
      <c r="T33" s="19">
        <f t="shared" si="13"/>
        <v>22580.840089944973</v>
      </c>
      <c r="U33" s="19">
        <f t="shared" si="13"/>
        <v>22088.454557287463</v>
      </c>
      <c r="V33" s="19">
        <f t="shared" si="13"/>
        <v>22313.884792767221</v>
      </c>
      <c r="W33" s="19">
        <f t="shared" si="13"/>
        <v>21443.81979758072</v>
      </c>
      <c r="X33" s="19">
        <f t="shared" si="13"/>
        <v>22723.259023596107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25244.046654056856</v>
      </c>
      <c r="D43" s="8">
        <v>25658.186785774935</v>
      </c>
      <c r="E43" s="8">
        <v>25715.276684101322</v>
      </c>
      <c r="F43" s="8">
        <v>25404.440766735042</v>
      </c>
      <c r="G43" s="8">
        <v>27302.948236859884</v>
      </c>
      <c r="H43" s="8">
        <v>27177.571995642105</v>
      </c>
      <c r="I43" s="8">
        <v>27298.451533125932</v>
      </c>
      <c r="J43" s="8">
        <v>27321.335095027178</v>
      </c>
      <c r="K43" s="8">
        <v>25354.335396358401</v>
      </c>
      <c r="L43" s="8">
        <v>22455.674370862616</v>
      </c>
      <c r="M43" s="8">
        <v>23214.775503862929</v>
      </c>
      <c r="N43" s="8">
        <v>23475.20247285084</v>
      </c>
      <c r="O43" s="8">
        <v>22021.681766956317</v>
      </c>
      <c r="P43" s="8">
        <v>22193.30944959175</v>
      </c>
      <c r="Q43" s="8">
        <v>21830.88727848557</v>
      </c>
      <c r="R43" s="8">
        <v>21302.279358198171</v>
      </c>
      <c r="S43" s="8">
        <v>22002.107277826562</v>
      </c>
      <c r="T43" s="8">
        <v>22580.840089944973</v>
      </c>
      <c r="U43" s="8">
        <v>22088.454557287463</v>
      </c>
      <c r="V43" s="8">
        <v>22313.884792767221</v>
      </c>
      <c r="W43" s="8">
        <v>21443.81979758072</v>
      </c>
      <c r="X43" s="8">
        <v>22723.259023596107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232.89171244064232</v>
      </c>
      <c r="D61" s="49">
        <f t="shared" si="15"/>
        <v>233.16589640347954</v>
      </c>
      <c r="E61" s="49">
        <f t="shared" si="15"/>
        <v>239.11907622323446</v>
      </c>
      <c r="F61" s="49">
        <f t="shared" si="15"/>
        <v>221.18552206346229</v>
      </c>
      <c r="G61" s="49">
        <f t="shared" si="15"/>
        <v>253.63977759496166</v>
      </c>
      <c r="H61" s="49">
        <f t="shared" si="15"/>
        <v>415.65675134920548</v>
      </c>
      <c r="I61" s="49">
        <f t="shared" si="15"/>
        <v>474.29803139014234</v>
      </c>
      <c r="J61" s="49">
        <f t="shared" si="15"/>
        <v>956.25796233066069</v>
      </c>
      <c r="K61" s="49">
        <f t="shared" si="15"/>
        <v>1472.9028607635792</v>
      </c>
      <c r="L61" s="49">
        <f t="shared" si="15"/>
        <v>1449.8031879463326</v>
      </c>
      <c r="M61" s="49">
        <f t="shared" si="15"/>
        <v>1435.8204773043292</v>
      </c>
      <c r="N61" s="49">
        <f t="shared" si="15"/>
        <v>1423.1817056765276</v>
      </c>
      <c r="O61" s="49">
        <f t="shared" si="15"/>
        <v>1487.0004166337549</v>
      </c>
      <c r="P61" s="49">
        <f t="shared" si="15"/>
        <v>1514.1007322316311</v>
      </c>
      <c r="Q61" s="49">
        <f t="shared" si="15"/>
        <v>1646.3820007411371</v>
      </c>
      <c r="R61" s="49">
        <f t="shared" si="15"/>
        <v>1602.4658023212785</v>
      </c>
      <c r="S61" s="49">
        <f t="shared" si="15"/>
        <v>1619.8838793664181</v>
      </c>
      <c r="T61" s="49">
        <f t="shared" si="15"/>
        <v>1715.922391663526</v>
      </c>
      <c r="U61" s="49">
        <f t="shared" si="15"/>
        <v>1706.9622110234841</v>
      </c>
      <c r="V61" s="49">
        <f t="shared" si="15"/>
        <v>1728.2933009292544</v>
      </c>
      <c r="W61" s="49">
        <f t="shared" si="15"/>
        <v>1605.2365954065453</v>
      </c>
      <c r="X61" s="49">
        <f t="shared" si="15"/>
        <v>1619.3887391190983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232.89171244064232</v>
      </c>
      <c r="D69" s="52">
        <v>233.16589640347954</v>
      </c>
      <c r="E69" s="52">
        <v>239.11907622323446</v>
      </c>
      <c r="F69" s="52">
        <v>221.18552206346229</v>
      </c>
      <c r="G69" s="52">
        <v>253.63977759496166</v>
      </c>
      <c r="H69" s="52">
        <v>415.65675134920548</v>
      </c>
      <c r="I69" s="52">
        <v>474.29803139014234</v>
      </c>
      <c r="J69" s="52">
        <v>956.25796233066069</v>
      </c>
      <c r="K69" s="52">
        <v>1472.9028607635792</v>
      </c>
      <c r="L69" s="52">
        <v>1449.8031879463326</v>
      </c>
      <c r="M69" s="52">
        <v>1435.8204773043292</v>
      </c>
      <c r="N69" s="52">
        <v>1423.1817056765276</v>
      </c>
      <c r="O69" s="52">
        <v>1487.0004166337549</v>
      </c>
      <c r="P69" s="52">
        <v>1514.1007322316311</v>
      </c>
      <c r="Q69" s="52">
        <v>1646.3820007411371</v>
      </c>
      <c r="R69" s="52">
        <v>1602.4658023212785</v>
      </c>
      <c r="S69" s="52">
        <v>1619.8838793664181</v>
      </c>
      <c r="T69" s="52">
        <v>1715.922391663526</v>
      </c>
      <c r="U69" s="52">
        <v>1706.9622110234841</v>
      </c>
      <c r="V69" s="52">
        <v>1728.2933009292544</v>
      </c>
      <c r="W69" s="52">
        <v>1605.2365954065453</v>
      </c>
      <c r="X69" s="52">
        <v>1619.3887391190983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3175.3169280000006</v>
      </c>
      <c r="D2" s="21">
        <f t="shared" ref="D2:X2" si="0">SUM(D3,D17,D22,D25,D26,D51,D52)</f>
        <v>3238.8026579999996</v>
      </c>
      <c r="E2" s="21">
        <f t="shared" si="0"/>
        <v>3020.0878260000004</v>
      </c>
      <c r="F2" s="21">
        <f t="shared" si="0"/>
        <v>2794.5227253600001</v>
      </c>
      <c r="G2" s="21">
        <f t="shared" si="0"/>
        <v>2667.7687773600001</v>
      </c>
      <c r="H2" s="21">
        <f t="shared" si="0"/>
        <v>2646.1163005200006</v>
      </c>
      <c r="I2" s="21">
        <f t="shared" si="0"/>
        <v>2639.9333894400006</v>
      </c>
      <c r="J2" s="21">
        <f t="shared" si="0"/>
        <v>2639.9333894400006</v>
      </c>
      <c r="K2" s="21">
        <f t="shared" si="0"/>
        <v>2643.047997480001</v>
      </c>
      <c r="L2" s="21">
        <f t="shared" si="0"/>
        <v>2510.0531924400007</v>
      </c>
      <c r="M2" s="21">
        <f t="shared" si="0"/>
        <v>2429.7190650000002</v>
      </c>
      <c r="N2" s="21">
        <f t="shared" si="0"/>
        <v>4514.4086940000007</v>
      </c>
      <c r="O2" s="21">
        <f t="shared" si="0"/>
        <v>4528.9112130000003</v>
      </c>
      <c r="P2" s="21">
        <f t="shared" si="0"/>
        <v>4469.6151104400005</v>
      </c>
      <c r="Q2" s="21">
        <f t="shared" si="0"/>
        <v>4281.4940536799986</v>
      </c>
      <c r="R2" s="21">
        <f t="shared" si="0"/>
        <v>4275.7661901600013</v>
      </c>
      <c r="S2" s="21">
        <f t="shared" si="0"/>
        <v>4409.6351183999996</v>
      </c>
      <c r="T2" s="21">
        <f t="shared" si="0"/>
        <v>4558.4782131600005</v>
      </c>
      <c r="U2" s="21">
        <f t="shared" si="0"/>
        <v>4794.7879594800006</v>
      </c>
      <c r="V2" s="21">
        <f t="shared" si="0"/>
        <v>4873.1541022799984</v>
      </c>
      <c r="W2" s="21">
        <f t="shared" si="0"/>
        <v>2998.9242410400002</v>
      </c>
      <c r="X2" s="21">
        <f t="shared" si="0"/>
        <v>3693.3989641200019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3175.3169280000006</v>
      </c>
      <c r="D26" s="27">
        <f t="shared" si="13"/>
        <v>3238.8026579999996</v>
      </c>
      <c r="E26" s="27">
        <f t="shared" si="13"/>
        <v>3020.0878260000004</v>
      </c>
      <c r="F26" s="27">
        <f t="shared" si="13"/>
        <v>2794.5227253600001</v>
      </c>
      <c r="G26" s="27">
        <f t="shared" si="13"/>
        <v>2667.7687773600001</v>
      </c>
      <c r="H26" s="27">
        <f t="shared" si="13"/>
        <v>2646.1163005200006</v>
      </c>
      <c r="I26" s="27">
        <f t="shared" si="13"/>
        <v>2639.9333894400006</v>
      </c>
      <c r="J26" s="27">
        <f t="shared" si="13"/>
        <v>2639.9333894400006</v>
      </c>
      <c r="K26" s="27">
        <f t="shared" si="13"/>
        <v>2643.047997480001</v>
      </c>
      <c r="L26" s="27">
        <f t="shared" si="13"/>
        <v>2510.0531924400007</v>
      </c>
      <c r="M26" s="27">
        <f t="shared" si="13"/>
        <v>2429.7190650000002</v>
      </c>
      <c r="N26" s="27">
        <f t="shared" si="13"/>
        <v>4514.4086940000007</v>
      </c>
      <c r="O26" s="27">
        <f t="shared" si="13"/>
        <v>4528.9112130000003</v>
      </c>
      <c r="P26" s="27">
        <f t="shared" si="13"/>
        <v>4469.6151104400005</v>
      </c>
      <c r="Q26" s="27">
        <f t="shared" si="13"/>
        <v>4281.4940536799986</v>
      </c>
      <c r="R26" s="27">
        <f t="shared" si="13"/>
        <v>4275.7661901600013</v>
      </c>
      <c r="S26" s="27">
        <f t="shared" si="13"/>
        <v>4409.6351183999996</v>
      </c>
      <c r="T26" s="27">
        <f t="shared" si="13"/>
        <v>4558.4782131600005</v>
      </c>
      <c r="U26" s="27">
        <f t="shared" si="13"/>
        <v>4794.7879594800006</v>
      </c>
      <c r="V26" s="27">
        <f t="shared" si="13"/>
        <v>4873.1541022799984</v>
      </c>
      <c r="W26" s="27">
        <f t="shared" si="13"/>
        <v>2998.9242410400002</v>
      </c>
      <c r="X26" s="27">
        <f t="shared" ref="X26" si="14">SUM(X27,X33)</f>
        <v>3693.3989641200019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3175.3169280000006</v>
      </c>
      <c r="D33" s="19">
        <f t="shared" si="17"/>
        <v>3238.8026579999996</v>
      </c>
      <c r="E33" s="19">
        <f t="shared" si="17"/>
        <v>3020.0878260000004</v>
      </c>
      <c r="F33" s="19">
        <f t="shared" si="17"/>
        <v>2794.5227253600001</v>
      </c>
      <c r="G33" s="19">
        <f t="shared" si="17"/>
        <v>2667.7687773600001</v>
      </c>
      <c r="H33" s="19">
        <f t="shared" si="17"/>
        <v>2646.1163005200006</v>
      </c>
      <c r="I33" s="19">
        <f t="shared" si="17"/>
        <v>2639.9333894400006</v>
      </c>
      <c r="J33" s="19">
        <f t="shared" si="17"/>
        <v>2639.9333894400006</v>
      </c>
      <c r="K33" s="19">
        <f t="shared" si="17"/>
        <v>2643.047997480001</v>
      </c>
      <c r="L33" s="19">
        <f t="shared" si="17"/>
        <v>2510.0531924400007</v>
      </c>
      <c r="M33" s="19">
        <f t="shared" si="17"/>
        <v>2429.7190650000002</v>
      </c>
      <c r="N33" s="19">
        <f t="shared" si="17"/>
        <v>4514.4086940000007</v>
      </c>
      <c r="O33" s="19">
        <f t="shared" si="17"/>
        <v>4528.9112130000003</v>
      </c>
      <c r="P33" s="19">
        <f t="shared" si="17"/>
        <v>4469.6151104400005</v>
      </c>
      <c r="Q33" s="19">
        <f t="shared" si="17"/>
        <v>4281.4940536799986</v>
      </c>
      <c r="R33" s="19">
        <f t="shared" si="17"/>
        <v>4275.7661901600013</v>
      </c>
      <c r="S33" s="19">
        <f t="shared" si="17"/>
        <v>4409.6351183999996</v>
      </c>
      <c r="T33" s="19">
        <f t="shared" si="17"/>
        <v>4558.4782131600005</v>
      </c>
      <c r="U33" s="19">
        <f t="shared" si="17"/>
        <v>4794.7879594800006</v>
      </c>
      <c r="V33" s="19">
        <f t="shared" si="17"/>
        <v>4873.1541022799984</v>
      </c>
      <c r="W33" s="19">
        <f t="shared" si="17"/>
        <v>2998.9242410400002</v>
      </c>
      <c r="X33" s="19">
        <f t="shared" ref="X33" si="18">SUM(X34:X50)</f>
        <v>3693.3989641200019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80.625887999999989</v>
      </c>
      <c r="D38" s="8">
        <f>FC_TRA_DAVI_PA_E!D38+FC_TRA_DAVI_FR_E!D38</f>
        <v>77.525027999999992</v>
      </c>
      <c r="E38" s="8">
        <f>FC_TRA_DAVI_PA_E!E38+FC_TRA_DAVI_FR_E!E38</f>
        <v>74.423916000000034</v>
      </c>
      <c r="F38" s="8">
        <f>FC_TRA_DAVI_PA_E!F38+FC_TRA_DAVI_FR_E!F38</f>
        <v>64.678571999999988</v>
      </c>
      <c r="G38" s="8">
        <f>FC_TRA_DAVI_PA_E!G38+FC_TRA_DAVI_FR_E!G38</f>
        <v>64.678571999999974</v>
      </c>
      <c r="H38" s="8">
        <f>FC_TRA_DAVI_PA_E!H38+FC_TRA_DAVI_FR_E!H38</f>
        <v>67.758515999999986</v>
      </c>
      <c r="I38" s="8">
        <f>FC_TRA_DAVI_PA_E!I38+FC_TRA_DAVI_FR_E!I38</f>
        <v>67.758515999999986</v>
      </c>
      <c r="J38" s="8">
        <f>FC_TRA_DAVI_PA_E!J38+FC_TRA_DAVI_FR_E!J38</f>
        <v>67.758515999999986</v>
      </c>
      <c r="K38" s="8">
        <f>FC_TRA_DAVI_PA_E!K38+FC_TRA_DAVI_FR_E!K38</f>
        <v>61.598627999999998</v>
      </c>
      <c r="L38" s="8">
        <f>FC_TRA_DAVI_PA_E!L38+FC_TRA_DAVI_FR_E!L38</f>
        <v>76.998347999999993</v>
      </c>
      <c r="M38" s="8">
        <f>FC_TRA_DAVI_PA_E!M38+FC_TRA_DAVI_FR_E!M38</f>
        <v>64.678571999999988</v>
      </c>
      <c r="N38" s="8">
        <f>FC_TRA_DAVI_PA_E!N38+FC_TRA_DAVI_FR_E!N38</f>
        <v>80.078292000000005</v>
      </c>
      <c r="O38" s="8">
        <f>FC_TRA_DAVI_PA_E!O38+FC_TRA_DAVI_FR_E!O38</f>
        <v>67.758515999999986</v>
      </c>
      <c r="P38" s="8">
        <f>FC_TRA_DAVI_PA_E!P38+FC_TRA_DAVI_FR_E!P38</f>
        <v>67.758515999999986</v>
      </c>
      <c r="Q38" s="8">
        <f>FC_TRA_DAVI_PA_E!Q38+FC_TRA_DAVI_FR_E!Q38</f>
        <v>55.438740000000017</v>
      </c>
      <c r="R38" s="8">
        <f>FC_TRA_DAVI_PA_E!R38+FC_TRA_DAVI_FR_E!R38</f>
        <v>58.518684000000007</v>
      </c>
      <c r="S38" s="8">
        <f>FC_TRA_DAVI_PA_E!S38+FC_TRA_DAVI_FR_E!S38</f>
        <v>52.358795999999984</v>
      </c>
      <c r="T38" s="8">
        <f>FC_TRA_DAVI_PA_E!T38+FC_TRA_DAVI_FR_E!T38</f>
        <v>52.358795999999984</v>
      </c>
      <c r="U38" s="8">
        <f>FC_TRA_DAVI_PA_E!U38+FC_TRA_DAVI_FR_E!U38</f>
        <v>51.416315999999981</v>
      </c>
      <c r="V38" s="8">
        <f>FC_TRA_DAVI_PA_E!V38+FC_TRA_DAVI_FR_E!V38</f>
        <v>51.025212000000003</v>
      </c>
      <c r="W38" s="8">
        <f>FC_TRA_DAVI_PA_E!W38+FC_TRA_DAVI_FR_E!W38</f>
        <v>45.817128000000011</v>
      </c>
      <c r="X38" s="8">
        <f>FC_TRA_DAVI_PA_E!X38+FC_TRA_DAVI_FR_E!X38</f>
        <v>59.701320000000003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3094.6910400000006</v>
      </c>
      <c r="D40" s="8">
        <f>FC_TRA_DAVI_PA_E!D40+FC_TRA_DAVI_FR_E!D40</f>
        <v>3161.2776299999996</v>
      </c>
      <c r="E40" s="8">
        <f>FC_TRA_DAVI_PA_E!E40+FC_TRA_DAVI_FR_E!E40</f>
        <v>2945.6639100000002</v>
      </c>
      <c r="F40" s="8">
        <f>FC_TRA_DAVI_PA_E!F40+FC_TRA_DAVI_FR_E!F40</f>
        <v>2729.8441533600003</v>
      </c>
      <c r="G40" s="8">
        <f>FC_TRA_DAVI_PA_E!G40+FC_TRA_DAVI_FR_E!G40</f>
        <v>2603.0902053600003</v>
      </c>
      <c r="H40" s="8">
        <f>FC_TRA_DAVI_PA_E!H40+FC_TRA_DAVI_FR_E!H40</f>
        <v>2578.3577845200007</v>
      </c>
      <c r="I40" s="8">
        <f>FC_TRA_DAVI_PA_E!I40+FC_TRA_DAVI_FR_E!I40</f>
        <v>2572.1748734400007</v>
      </c>
      <c r="J40" s="8">
        <f>FC_TRA_DAVI_PA_E!J40+FC_TRA_DAVI_FR_E!J40</f>
        <v>2572.1748734400007</v>
      </c>
      <c r="K40" s="8">
        <f>FC_TRA_DAVI_PA_E!K40+FC_TRA_DAVI_FR_E!K40</f>
        <v>2581.4493694800008</v>
      </c>
      <c r="L40" s="8">
        <f>FC_TRA_DAVI_PA_E!L40+FC_TRA_DAVI_FR_E!L40</f>
        <v>2433.0548444400006</v>
      </c>
      <c r="M40" s="8">
        <f>FC_TRA_DAVI_PA_E!M40+FC_TRA_DAVI_FR_E!M40</f>
        <v>2365.0404930000004</v>
      </c>
      <c r="N40" s="8">
        <f>FC_TRA_DAVI_PA_E!N40+FC_TRA_DAVI_FR_E!N40</f>
        <v>4434.3304020000005</v>
      </c>
      <c r="O40" s="8">
        <f>FC_TRA_DAVI_PA_E!O40+FC_TRA_DAVI_FR_E!O40</f>
        <v>4461.1526970000004</v>
      </c>
      <c r="P40" s="8">
        <f>FC_TRA_DAVI_PA_E!P40+FC_TRA_DAVI_FR_E!P40</f>
        <v>4401.8565944400007</v>
      </c>
      <c r="Q40" s="8">
        <f>FC_TRA_DAVI_PA_E!Q40+FC_TRA_DAVI_FR_E!Q40</f>
        <v>4226.055313679999</v>
      </c>
      <c r="R40" s="8">
        <f>FC_TRA_DAVI_PA_E!R40+FC_TRA_DAVI_FR_E!R40</f>
        <v>4217.2475061600016</v>
      </c>
      <c r="S40" s="8">
        <f>FC_TRA_DAVI_PA_E!S40+FC_TRA_DAVI_FR_E!S40</f>
        <v>4357.2763224</v>
      </c>
      <c r="T40" s="8">
        <f>FC_TRA_DAVI_PA_E!T40+FC_TRA_DAVI_FR_E!T40</f>
        <v>4506.11941716</v>
      </c>
      <c r="U40" s="8">
        <f>FC_TRA_DAVI_PA_E!U40+FC_TRA_DAVI_FR_E!U40</f>
        <v>4743.3716434800008</v>
      </c>
      <c r="V40" s="8">
        <f>FC_TRA_DAVI_PA_E!V40+FC_TRA_DAVI_FR_E!V40</f>
        <v>4822.1288902799988</v>
      </c>
      <c r="W40" s="8">
        <f>FC_TRA_DAVI_PA_E!W40+FC_TRA_DAVI_FR_E!W40</f>
        <v>2953.1071130400001</v>
      </c>
      <c r="X40" s="8">
        <f>FC_TRA_DAVI_PA_E!X40+FC_TRA_DAVI_FR_E!X40</f>
        <v>3633.6976441200018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2983.9174118206165</v>
      </c>
      <c r="D2" s="21">
        <f t="shared" ref="D2:X2" si="0">SUM(D3,D17,D22,D25,D26,D51,D52)</f>
        <v>3017.8289159067535</v>
      </c>
      <c r="E2" s="21">
        <f t="shared" si="0"/>
        <v>2843.839156127367</v>
      </c>
      <c r="F2" s="21">
        <f t="shared" si="0"/>
        <v>2651.6439830273957</v>
      </c>
      <c r="G2" s="21">
        <f t="shared" si="0"/>
        <v>2520.5013853830428</v>
      </c>
      <c r="H2" s="21">
        <f t="shared" si="0"/>
        <v>2500.6676590569409</v>
      </c>
      <c r="I2" s="21">
        <f t="shared" si="0"/>
        <v>2516.3790035322054</v>
      </c>
      <c r="J2" s="21">
        <f t="shared" si="0"/>
        <v>2536.7164397333786</v>
      </c>
      <c r="K2" s="21">
        <f t="shared" si="0"/>
        <v>2560.3358131182076</v>
      </c>
      <c r="L2" s="21">
        <f t="shared" si="0"/>
        <v>2436.3274070497464</v>
      </c>
      <c r="M2" s="21">
        <f t="shared" si="0"/>
        <v>2375.7564412548322</v>
      </c>
      <c r="N2" s="21">
        <f t="shared" si="0"/>
        <v>4416.2484151224444</v>
      </c>
      <c r="O2" s="21">
        <f t="shared" si="0"/>
        <v>4427.7427066104729</v>
      </c>
      <c r="P2" s="21">
        <f t="shared" si="0"/>
        <v>4375.8558105324746</v>
      </c>
      <c r="Q2" s="21">
        <f t="shared" si="0"/>
        <v>4171.7989067790577</v>
      </c>
      <c r="R2" s="21">
        <f t="shared" si="0"/>
        <v>4170.0150318115448</v>
      </c>
      <c r="S2" s="21">
        <f t="shared" si="0"/>
        <v>4316.6243230127047</v>
      </c>
      <c r="T2" s="21">
        <f t="shared" si="0"/>
        <v>4461.4500999777674</v>
      </c>
      <c r="U2" s="21">
        <f t="shared" si="0"/>
        <v>4697.560306674799</v>
      </c>
      <c r="V2" s="21">
        <f t="shared" si="0"/>
        <v>4778.885517683756</v>
      </c>
      <c r="W2" s="21">
        <f t="shared" si="0"/>
        <v>2904.6141306672062</v>
      </c>
      <c r="X2" s="21">
        <f t="shared" si="0"/>
        <v>3588.6861471700349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2983.9174118206165</v>
      </c>
      <c r="D26" s="27">
        <f t="shared" si="9"/>
        <v>3017.8289159067535</v>
      </c>
      <c r="E26" s="27">
        <f t="shared" si="9"/>
        <v>2843.839156127367</v>
      </c>
      <c r="F26" s="27">
        <f t="shared" si="9"/>
        <v>2651.6439830273957</v>
      </c>
      <c r="G26" s="27">
        <f t="shared" si="9"/>
        <v>2520.5013853830428</v>
      </c>
      <c r="H26" s="27">
        <f t="shared" si="9"/>
        <v>2500.6676590569409</v>
      </c>
      <c r="I26" s="27">
        <f t="shared" si="9"/>
        <v>2516.3790035322054</v>
      </c>
      <c r="J26" s="27">
        <f t="shared" si="9"/>
        <v>2536.7164397333786</v>
      </c>
      <c r="K26" s="27">
        <f t="shared" si="9"/>
        <v>2560.3358131182076</v>
      </c>
      <c r="L26" s="27">
        <f t="shared" si="9"/>
        <v>2436.3274070497464</v>
      </c>
      <c r="M26" s="27">
        <f t="shared" si="9"/>
        <v>2375.7564412548322</v>
      </c>
      <c r="N26" s="27">
        <f t="shared" si="9"/>
        <v>4416.2484151224444</v>
      </c>
      <c r="O26" s="27">
        <f t="shared" si="9"/>
        <v>4427.7427066104729</v>
      </c>
      <c r="P26" s="27">
        <f t="shared" si="9"/>
        <v>4375.8558105324746</v>
      </c>
      <c r="Q26" s="27">
        <f t="shared" si="9"/>
        <v>4171.7989067790577</v>
      </c>
      <c r="R26" s="27">
        <f t="shared" si="9"/>
        <v>4170.0150318115448</v>
      </c>
      <c r="S26" s="27">
        <f t="shared" si="9"/>
        <v>4316.6243230127047</v>
      </c>
      <c r="T26" s="27">
        <f t="shared" si="9"/>
        <v>4461.4500999777674</v>
      </c>
      <c r="U26" s="27">
        <f t="shared" si="9"/>
        <v>4697.560306674799</v>
      </c>
      <c r="V26" s="27">
        <f t="shared" si="9"/>
        <v>4778.885517683756</v>
      </c>
      <c r="W26" s="27">
        <f t="shared" si="9"/>
        <v>2904.6141306672062</v>
      </c>
      <c r="X26" s="27">
        <f t="shared" si="9"/>
        <v>3588.6861471700349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2983.9174118206165</v>
      </c>
      <c r="D33" s="19">
        <f t="shared" si="11"/>
        <v>3017.8289159067535</v>
      </c>
      <c r="E33" s="19">
        <f t="shared" si="11"/>
        <v>2843.839156127367</v>
      </c>
      <c r="F33" s="19">
        <f t="shared" si="11"/>
        <v>2651.6439830273957</v>
      </c>
      <c r="G33" s="19">
        <f t="shared" si="11"/>
        <v>2520.5013853830428</v>
      </c>
      <c r="H33" s="19">
        <f t="shared" si="11"/>
        <v>2500.6676590569409</v>
      </c>
      <c r="I33" s="19">
        <f t="shared" si="11"/>
        <v>2516.3790035322054</v>
      </c>
      <c r="J33" s="19">
        <f t="shared" si="11"/>
        <v>2536.7164397333786</v>
      </c>
      <c r="K33" s="19">
        <f t="shared" si="11"/>
        <v>2560.3358131182076</v>
      </c>
      <c r="L33" s="19">
        <f t="shared" si="11"/>
        <v>2436.3274070497464</v>
      </c>
      <c r="M33" s="19">
        <f t="shared" si="11"/>
        <v>2375.7564412548322</v>
      </c>
      <c r="N33" s="19">
        <f t="shared" si="11"/>
        <v>4416.2484151224444</v>
      </c>
      <c r="O33" s="19">
        <f t="shared" si="11"/>
        <v>4427.7427066104729</v>
      </c>
      <c r="P33" s="19">
        <f t="shared" si="11"/>
        <v>4375.8558105324746</v>
      </c>
      <c r="Q33" s="19">
        <f t="shared" si="11"/>
        <v>4171.7989067790577</v>
      </c>
      <c r="R33" s="19">
        <f t="shared" si="11"/>
        <v>4170.0150318115448</v>
      </c>
      <c r="S33" s="19">
        <f t="shared" si="11"/>
        <v>4316.6243230127047</v>
      </c>
      <c r="T33" s="19">
        <f t="shared" si="11"/>
        <v>4461.4500999777674</v>
      </c>
      <c r="U33" s="19">
        <f t="shared" si="11"/>
        <v>4697.560306674799</v>
      </c>
      <c r="V33" s="19">
        <f t="shared" si="11"/>
        <v>4778.885517683756</v>
      </c>
      <c r="W33" s="19">
        <f t="shared" si="11"/>
        <v>2904.6141306672062</v>
      </c>
      <c r="X33" s="19">
        <f t="shared" si="11"/>
        <v>3588.6861471700349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75.765977539202922</v>
      </c>
      <c r="D38" s="8">
        <v>72.23572903615937</v>
      </c>
      <c r="E38" s="8">
        <v>70.08062634835909</v>
      </c>
      <c r="F38" s="8">
        <v>61.371677073232725</v>
      </c>
      <c r="G38" s="8">
        <v>61.108155891951903</v>
      </c>
      <c r="H38" s="8">
        <v>64.034044744592109</v>
      </c>
      <c r="I38" s="8">
        <v>64.5872761998248</v>
      </c>
      <c r="J38" s="8">
        <v>65.1092721341724</v>
      </c>
      <c r="K38" s="8">
        <v>59.670945611928623</v>
      </c>
      <c r="L38" s="8">
        <v>74.73673709185276</v>
      </c>
      <c r="M38" s="8">
        <v>63.24209916020245</v>
      </c>
      <c r="N38" s="8">
        <v>78.337087778679589</v>
      </c>
      <c r="O38" s="8">
        <v>66.244901019160011</v>
      </c>
      <c r="P38" s="8">
        <v>66.337142824467762</v>
      </c>
      <c r="Q38" s="8">
        <v>54.018357149514422</v>
      </c>
      <c r="R38" s="8">
        <v>57.071360095276454</v>
      </c>
      <c r="S38" s="8">
        <v>51.254411367094534</v>
      </c>
      <c r="T38" s="8">
        <v>51.244328639005026</v>
      </c>
      <c r="U38" s="8">
        <v>50.373707283448383</v>
      </c>
      <c r="V38" s="8">
        <v>50.038156304036534</v>
      </c>
      <c r="W38" s="8">
        <v>44.376271862485197</v>
      </c>
      <c r="X38" s="8">
        <v>58.00870746245333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2908.1514342814135</v>
      </c>
      <c r="D40" s="8">
        <v>2945.5931868705943</v>
      </c>
      <c r="E40" s="8">
        <v>2773.7585297790079</v>
      </c>
      <c r="F40" s="8">
        <v>2590.2723059541631</v>
      </c>
      <c r="G40" s="8">
        <v>2459.393229491091</v>
      </c>
      <c r="H40" s="8">
        <v>2436.633614312349</v>
      </c>
      <c r="I40" s="8">
        <v>2451.7917273323806</v>
      </c>
      <c r="J40" s="8">
        <v>2471.6071675992062</v>
      </c>
      <c r="K40" s="8">
        <v>2500.6648675062788</v>
      </c>
      <c r="L40" s="8">
        <v>2361.5906699578936</v>
      </c>
      <c r="M40" s="8">
        <v>2312.5143420946297</v>
      </c>
      <c r="N40" s="8">
        <v>4337.9113273437652</v>
      </c>
      <c r="O40" s="8">
        <v>4361.4978055913125</v>
      </c>
      <c r="P40" s="8">
        <v>4309.5186677080064</v>
      </c>
      <c r="Q40" s="8">
        <v>4117.7805496295432</v>
      </c>
      <c r="R40" s="8">
        <v>4112.943671716268</v>
      </c>
      <c r="S40" s="8">
        <v>4265.36991164561</v>
      </c>
      <c r="T40" s="8">
        <v>4410.2057713387621</v>
      </c>
      <c r="U40" s="8">
        <v>4647.1865993913507</v>
      </c>
      <c r="V40" s="8">
        <v>4728.8473613797196</v>
      </c>
      <c r="W40" s="8">
        <v>2860.2378588047209</v>
      </c>
      <c r="X40" s="8">
        <v>3530.6774397075815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191.39951617938436</v>
      </c>
      <c r="D2" s="21">
        <f t="shared" ref="D2:X2" si="0">SUM(D3,D17,D22,D25,D26,D51,D52)</f>
        <v>220.97374209324593</v>
      </c>
      <c r="E2" s="21">
        <f t="shared" si="0"/>
        <v>176.24866987263326</v>
      </c>
      <c r="F2" s="21">
        <f t="shared" si="0"/>
        <v>142.87874233260439</v>
      </c>
      <c r="G2" s="21">
        <f t="shared" si="0"/>
        <v>147.26739197695753</v>
      </c>
      <c r="H2" s="21">
        <f t="shared" si="0"/>
        <v>145.44864146305943</v>
      </c>
      <c r="I2" s="21">
        <f t="shared" si="0"/>
        <v>123.55438590779526</v>
      </c>
      <c r="J2" s="21">
        <f t="shared" si="0"/>
        <v>103.21694970662215</v>
      </c>
      <c r="K2" s="21">
        <f t="shared" si="0"/>
        <v>82.712184361793206</v>
      </c>
      <c r="L2" s="21">
        <f t="shared" si="0"/>
        <v>73.725785390254003</v>
      </c>
      <c r="M2" s="21">
        <f t="shared" si="0"/>
        <v>53.962623745168116</v>
      </c>
      <c r="N2" s="21">
        <f t="shared" si="0"/>
        <v>98.160278877556053</v>
      </c>
      <c r="O2" s="21">
        <f t="shared" si="0"/>
        <v>101.1685063895283</v>
      </c>
      <c r="P2" s="21">
        <f t="shared" si="0"/>
        <v>93.759299907526298</v>
      </c>
      <c r="Q2" s="21">
        <f t="shared" si="0"/>
        <v>109.69514690094159</v>
      </c>
      <c r="R2" s="21">
        <f t="shared" si="0"/>
        <v>105.75115834845688</v>
      </c>
      <c r="S2" s="21">
        <f t="shared" si="0"/>
        <v>93.010795387295673</v>
      </c>
      <c r="T2" s="21">
        <f t="shared" si="0"/>
        <v>97.028113182232673</v>
      </c>
      <c r="U2" s="21">
        <f t="shared" si="0"/>
        <v>97.227652805201302</v>
      </c>
      <c r="V2" s="21">
        <f t="shared" si="0"/>
        <v>94.268584596242761</v>
      </c>
      <c r="W2" s="21">
        <f t="shared" si="0"/>
        <v>94.310110372794156</v>
      </c>
      <c r="X2" s="21">
        <f t="shared" si="0"/>
        <v>104.71281694996715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191.39951617938436</v>
      </c>
      <c r="D26" s="27">
        <f t="shared" si="9"/>
        <v>220.97374209324593</v>
      </c>
      <c r="E26" s="27">
        <f t="shared" si="9"/>
        <v>176.24866987263326</v>
      </c>
      <c r="F26" s="27">
        <f t="shared" si="9"/>
        <v>142.87874233260439</v>
      </c>
      <c r="G26" s="27">
        <f t="shared" si="9"/>
        <v>147.26739197695753</v>
      </c>
      <c r="H26" s="27">
        <f t="shared" si="9"/>
        <v>145.44864146305943</v>
      </c>
      <c r="I26" s="27">
        <f t="shared" si="9"/>
        <v>123.55438590779526</v>
      </c>
      <c r="J26" s="27">
        <f t="shared" si="9"/>
        <v>103.21694970662215</v>
      </c>
      <c r="K26" s="27">
        <f t="shared" si="9"/>
        <v>82.712184361793206</v>
      </c>
      <c r="L26" s="27">
        <f t="shared" si="9"/>
        <v>73.725785390254003</v>
      </c>
      <c r="M26" s="27">
        <f t="shared" si="9"/>
        <v>53.962623745168116</v>
      </c>
      <c r="N26" s="27">
        <f t="shared" si="9"/>
        <v>98.160278877556053</v>
      </c>
      <c r="O26" s="27">
        <f t="shared" si="9"/>
        <v>101.1685063895283</v>
      </c>
      <c r="P26" s="27">
        <f t="shared" si="9"/>
        <v>93.759299907526298</v>
      </c>
      <c r="Q26" s="27">
        <f t="shared" si="9"/>
        <v>109.69514690094159</v>
      </c>
      <c r="R26" s="27">
        <f t="shared" si="9"/>
        <v>105.75115834845688</v>
      </c>
      <c r="S26" s="27">
        <f t="shared" si="9"/>
        <v>93.010795387295673</v>
      </c>
      <c r="T26" s="27">
        <f t="shared" si="9"/>
        <v>97.028113182232673</v>
      </c>
      <c r="U26" s="27">
        <f t="shared" si="9"/>
        <v>97.227652805201302</v>
      </c>
      <c r="V26" s="27">
        <f t="shared" si="9"/>
        <v>94.268584596242761</v>
      </c>
      <c r="W26" s="27">
        <f t="shared" si="9"/>
        <v>94.310110372794156</v>
      </c>
      <c r="X26" s="27">
        <f t="shared" si="9"/>
        <v>104.71281694996715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191.39951617938436</v>
      </c>
      <c r="D33" s="19">
        <f t="shared" si="11"/>
        <v>220.97374209324593</v>
      </c>
      <c r="E33" s="19">
        <f t="shared" si="11"/>
        <v>176.24866987263326</v>
      </c>
      <c r="F33" s="19">
        <f t="shared" si="11"/>
        <v>142.87874233260439</v>
      </c>
      <c r="G33" s="19">
        <f t="shared" si="11"/>
        <v>147.26739197695753</v>
      </c>
      <c r="H33" s="19">
        <f t="shared" si="11"/>
        <v>145.44864146305943</v>
      </c>
      <c r="I33" s="19">
        <f t="shared" si="11"/>
        <v>123.55438590779526</v>
      </c>
      <c r="J33" s="19">
        <f t="shared" si="11"/>
        <v>103.21694970662215</v>
      </c>
      <c r="K33" s="19">
        <f t="shared" si="11"/>
        <v>82.712184361793206</v>
      </c>
      <c r="L33" s="19">
        <f t="shared" si="11"/>
        <v>73.725785390254003</v>
      </c>
      <c r="M33" s="19">
        <f t="shared" si="11"/>
        <v>53.962623745168116</v>
      </c>
      <c r="N33" s="19">
        <f t="shared" si="11"/>
        <v>98.160278877556053</v>
      </c>
      <c r="O33" s="19">
        <f t="shared" si="11"/>
        <v>101.1685063895283</v>
      </c>
      <c r="P33" s="19">
        <f t="shared" si="11"/>
        <v>93.759299907526298</v>
      </c>
      <c r="Q33" s="19">
        <f t="shared" si="11"/>
        <v>109.69514690094159</v>
      </c>
      <c r="R33" s="19">
        <f t="shared" si="11"/>
        <v>105.75115834845688</v>
      </c>
      <c r="S33" s="19">
        <f t="shared" si="11"/>
        <v>93.010795387295673</v>
      </c>
      <c r="T33" s="19">
        <f t="shared" si="11"/>
        <v>97.028113182232673</v>
      </c>
      <c r="U33" s="19">
        <f t="shared" si="11"/>
        <v>97.227652805201302</v>
      </c>
      <c r="V33" s="19">
        <f t="shared" si="11"/>
        <v>94.268584596242761</v>
      </c>
      <c r="W33" s="19">
        <f t="shared" si="11"/>
        <v>94.310110372794156</v>
      </c>
      <c r="X33" s="19">
        <f t="shared" si="11"/>
        <v>104.71281694996715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4.8599104607970736</v>
      </c>
      <c r="D38" s="8">
        <v>5.2892989638406291</v>
      </c>
      <c r="E38" s="8">
        <v>4.3432896516409425</v>
      </c>
      <c r="F38" s="8">
        <v>3.3068949267672592</v>
      </c>
      <c r="G38" s="8">
        <v>3.5704161080480765</v>
      </c>
      <c r="H38" s="8">
        <v>3.7244712554078774</v>
      </c>
      <c r="I38" s="8">
        <v>3.1712398001751896</v>
      </c>
      <c r="J38" s="8">
        <v>2.6492438658275859</v>
      </c>
      <c r="K38" s="8">
        <v>1.9276823880713763</v>
      </c>
      <c r="L38" s="8">
        <v>2.2616109081472344</v>
      </c>
      <c r="M38" s="8">
        <v>1.4364728397975361</v>
      </c>
      <c r="N38" s="8">
        <v>1.7412042213204113</v>
      </c>
      <c r="O38" s="8">
        <v>1.513614980839977</v>
      </c>
      <c r="P38" s="8">
        <v>1.4213731755322243</v>
      </c>
      <c r="Q38" s="8">
        <v>1.4203828504855918</v>
      </c>
      <c r="R38" s="8">
        <v>1.4473239047235504</v>
      </c>
      <c r="S38" s="8">
        <v>1.1043846329054474</v>
      </c>
      <c r="T38" s="8">
        <v>1.1144673609949565</v>
      </c>
      <c r="U38" s="8">
        <v>1.0426087165516016</v>
      </c>
      <c r="V38" s="8">
        <v>0.98705569596346976</v>
      </c>
      <c r="W38" s="8">
        <v>1.4408561375148137</v>
      </c>
      <c r="X38" s="8">
        <v>1.6926125375466736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186.5396057185873</v>
      </c>
      <c r="D40" s="8">
        <v>215.68444312940531</v>
      </c>
      <c r="E40" s="8">
        <v>171.90538022099233</v>
      </c>
      <c r="F40" s="8">
        <v>139.57184740583713</v>
      </c>
      <c r="G40" s="8">
        <v>143.69697586890945</v>
      </c>
      <c r="H40" s="8">
        <v>141.72417020765155</v>
      </c>
      <c r="I40" s="8">
        <v>120.38314610762008</v>
      </c>
      <c r="J40" s="8">
        <v>100.56770584079456</v>
      </c>
      <c r="K40" s="8">
        <v>80.784501973721831</v>
      </c>
      <c r="L40" s="8">
        <v>71.46417448210677</v>
      </c>
      <c r="M40" s="8">
        <v>52.526150905370578</v>
      </c>
      <c r="N40" s="8">
        <v>96.419074656235637</v>
      </c>
      <c r="O40" s="8">
        <v>99.654891408688329</v>
      </c>
      <c r="P40" s="8">
        <v>92.337926731994074</v>
      </c>
      <c r="Q40" s="8">
        <v>108.274764050456</v>
      </c>
      <c r="R40" s="8">
        <v>104.30383444373334</v>
      </c>
      <c r="S40" s="8">
        <v>91.906410754390222</v>
      </c>
      <c r="T40" s="8">
        <v>95.913645821237722</v>
      </c>
      <c r="U40" s="8">
        <v>96.185044088649704</v>
      </c>
      <c r="V40" s="8">
        <v>93.281528900279298</v>
      </c>
      <c r="W40" s="8">
        <v>92.869254235279342</v>
      </c>
      <c r="X40" s="8">
        <v>103.02020441242047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1460.4122221199998</v>
      </c>
      <c r="D2" s="21">
        <f t="shared" ref="D2:X2" si="0">SUM(D3,D17,D22,D25,D26,D51,D52)</f>
        <v>1323.8422250399999</v>
      </c>
      <c r="E2" s="21">
        <f t="shared" si="0"/>
        <v>1335.8916597600003</v>
      </c>
      <c r="F2" s="21">
        <f t="shared" si="0"/>
        <v>1399.72641516</v>
      </c>
      <c r="G2" s="21">
        <f t="shared" si="0"/>
        <v>1599.8349085200002</v>
      </c>
      <c r="H2" s="21">
        <f t="shared" si="0"/>
        <v>1436.0655153599998</v>
      </c>
      <c r="I2" s="21">
        <f t="shared" si="0"/>
        <v>1476.8816432399999</v>
      </c>
      <c r="J2" s="21">
        <f t="shared" si="0"/>
        <v>1532.5504343999996</v>
      </c>
      <c r="K2" s="21">
        <f t="shared" si="0"/>
        <v>1463.6174493600001</v>
      </c>
      <c r="L2" s="21">
        <f t="shared" si="0"/>
        <v>1478.8629226800001</v>
      </c>
      <c r="M2" s="21">
        <f t="shared" si="0"/>
        <v>1484.7595909199999</v>
      </c>
      <c r="N2" s="21">
        <f t="shared" si="0"/>
        <v>1426.0332862800001</v>
      </c>
      <c r="O2" s="21">
        <f t="shared" si="0"/>
        <v>1418.1081642000001</v>
      </c>
      <c r="P2" s="21">
        <f t="shared" si="0"/>
        <v>1428.2429781599997</v>
      </c>
      <c r="Q2" s="21">
        <f t="shared" si="0"/>
        <v>1425.3006942000002</v>
      </c>
      <c r="R2" s="21">
        <f t="shared" si="0"/>
        <v>1439.7704423999996</v>
      </c>
      <c r="S2" s="21">
        <f t="shared" si="0"/>
        <v>1413.0786128400002</v>
      </c>
      <c r="T2" s="21">
        <f t="shared" si="0"/>
        <v>1404.0078742799999</v>
      </c>
      <c r="U2" s="21">
        <f t="shared" si="0"/>
        <v>1397.2669646400004</v>
      </c>
      <c r="V2" s="21">
        <f t="shared" si="0"/>
        <v>1423.01809368</v>
      </c>
      <c r="W2" s="21">
        <f t="shared" si="0"/>
        <v>1233.5740829999997</v>
      </c>
      <c r="X2" s="21">
        <f t="shared" si="0"/>
        <v>1413.3440487600001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1460.4122221199998</v>
      </c>
      <c r="D26" s="27">
        <f t="shared" si="13"/>
        <v>1323.8422250399999</v>
      </c>
      <c r="E26" s="27">
        <f t="shared" si="13"/>
        <v>1335.8916597600003</v>
      </c>
      <c r="F26" s="27">
        <f t="shared" si="13"/>
        <v>1399.72641516</v>
      </c>
      <c r="G26" s="27">
        <f t="shared" si="13"/>
        <v>1599.8349085200002</v>
      </c>
      <c r="H26" s="27">
        <f t="shared" si="13"/>
        <v>1436.0655153599998</v>
      </c>
      <c r="I26" s="27">
        <f t="shared" si="13"/>
        <v>1476.8816432399999</v>
      </c>
      <c r="J26" s="27">
        <f t="shared" si="13"/>
        <v>1532.5504343999996</v>
      </c>
      <c r="K26" s="27">
        <f t="shared" si="13"/>
        <v>1463.6174493600001</v>
      </c>
      <c r="L26" s="27">
        <f t="shared" si="13"/>
        <v>1478.8629226800001</v>
      </c>
      <c r="M26" s="27">
        <f t="shared" si="13"/>
        <v>1484.7595909199999</v>
      </c>
      <c r="N26" s="27">
        <f t="shared" si="13"/>
        <v>1426.0332862800001</v>
      </c>
      <c r="O26" s="27">
        <f t="shared" si="13"/>
        <v>1418.1081642000001</v>
      </c>
      <c r="P26" s="27">
        <f t="shared" si="13"/>
        <v>1428.2429781599997</v>
      </c>
      <c r="Q26" s="27">
        <f t="shared" si="13"/>
        <v>1425.3006942000002</v>
      </c>
      <c r="R26" s="27">
        <f t="shared" si="13"/>
        <v>1439.7704423999996</v>
      </c>
      <c r="S26" s="27">
        <f t="shared" si="13"/>
        <v>1413.0786128400002</v>
      </c>
      <c r="T26" s="27">
        <f t="shared" si="13"/>
        <v>1404.0078742799999</v>
      </c>
      <c r="U26" s="27">
        <f t="shared" si="13"/>
        <v>1397.2669646400004</v>
      </c>
      <c r="V26" s="27">
        <f t="shared" si="13"/>
        <v>1423.01809368</v>
      </c>
      <c r="W26" s="27">
        <f t="shared" ref="W26:X26" si="14">SUM(W27,W33)</f>
        <v>1233.5740829999997</v>
      </c>
      <c r="X26" s="27">
        <f t="shared" si="14"/>
        <v>1413.3440487600001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1460.4122221199998</v>
      </c>
      <c r="D33" s="19">
        <f t="shared" si="17"/>
        <v>1323.8422250399999</v>
      </c>
      <c r="E33" s="19">
        <f t="shared" si="17"/>
        <v>1335.8916597600003</v>
      </c>
      <c r="F33" s="19">
        <f t="shared" si="17"/>
        <v>1399.72641516</v>
      </c>
      <c r="G33" s="19">
        <f t="shared" si="17"/>
        <v>1599.8349085200002</v>
      </c>
      <c r="H33" s="19">
        <f t="shared" si="17"/>
        <v>1436.0655153599998</v>
      </c>
      <c r="I33" s="19">
        <f t="shared" si="17"/>
        <v>1476.8816432399999</v>
      </c>
      <c r="J33" s="19">
        <f t="shared" si="17"/>
        <v>1532.5504343999996</v>
      </c>
      <c r="K33" s="19">
        <f t="shared" si="17"/>
        <v>1463.6174493600001</v>
      </c>
      <c r="L33" s="19">
        <f t="shared" si="17"/>
        <v>1478.8629226800001</v>
      </c>
      <c r="M33" s="19">
        <f t="shared" si="17"/>
        <v>1484.7595909199999</v>
      </c>
      <c r="N33" s="19">
        <f t="shared" si="17"/>
        <v>1426.0332862800001</v>
      </c>
      <c r="O33" s="19">
        <f t="shared" si="17"/>
        <v>1418.1081642000001</v>
      </c>
      <c r="P33" s="19">
        <f t="shared" si="17"/>
        <v>1428.2429781599997</v>
      </c>
      <c r="Q33" s="19">
        <f t="shared" si="17"/>
        <v>1425.3006942000002</v>
      </c>
      <c r="R33" s="19">
        <f t="shared" si="17"/>
        <v>1439.7704423999996</v>
      </c>
      <c r="S33" s="19">
        <f t="shared" si="17"/>
        <v>1413.0786128400002</v>
      </c>
      <c r="T33" s="19">
        <f t="shared" si="17"/>
        <v>1404.0078742799999</v>
      </c>
      <c r="U33" s="19">
        <f t="shared" si="17"/>
        <v>1397.2669646400004</v>
      </c>
      <c r="V33" s="19">
        <f t="shared" si="17"/>
        <v>1423.01809368</v>
      </c>
      <c r="W33" s="19">
        <f t="shared" ref="W33:X33" si="18">SUM(W34:W50)</f>
        <v>1233.5740829999997</v>
      </c>
      <c r="X33" s="19">
        <f t="shared" si="18"/>
        <v>1413.3440487600001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742.93746911999983</v>
      </c>
      <c r="D37" s="8">
        <f>FC_TRA_DNAVI_DCS_E!D37+FC_TRA_DNAVI_IWW_E!D37</f>
        <v>675.39774455999998</v>
      </c>
      <c r="E37" s="8">
        <f>FC_TRA_DNAVI_DCS_E!E37+FC_TRA_DNAVI_IWW_E!E37</f>
        <v>696.88770227999998</v>
      </c>
      <c r="F37" s="8">
        <f>FC_TRA_DNAVI_DCS_E!F37+FC_TRA_DNAVI_IWW_E!F37</f>
        <v>713.49658379999983</v>
      </c>
      <c r="G37" s="8">
        <f>FC_TRA_DNAVI_DCS_E!G37+FC_TRA_DNAVI_IWW_E!G37</f>
        <v>838.51101180000001</v>
      </c>
      <c r="H37" s="8">
        <f>FC_TRA_DNAVI_DCS_E!H37+FC_TRA_DNAVI_IWW_E!H37</f>
        <v>734.84059572000001</v>
      </c>
      <c r="I37" s="8">
        <f>FC_TRA_DNAVI_DCS_E!I37+FC_TRA_DNAVI_IWW_E!I37</f>
        <v>753.13521360000004</v>
      </c>
      <c r="J37" s="8">
        <f>FC_TRA_DNAVI_DCS_E!J37+FC_TRA_DNAVI_IWW_E!J37</f>
        <v>753.13521359999993</v>
      </c>
      <c r="K37" s="8">
        <f>FC_TRA_DNAVI_DCS_E!K37+FC_TRA_DNAVI_IWW_E!K37</f>
        <v>786.67580376000001</v>
      </c>
      <c r="L37" s="8">
        <f>FC_TRA_DNAVI_DCS_E!L37+FC_TRA_DNAVI_IWW_E!L37</f>
        <v>801.92127708000021</v>
      </c>
      <c r="M37" s="8">
        <f>FC_TRA_DNAVI_DCS_E!M37+FC_TRA_DNAVI_IWW_E!M37</f>
        <v>817.16699988000005</v>
      </c>
      <c r="N37" s="8">
        <f>FC_TRA_DNAVI_DCS_E!N37+FC_TRA_DNAVI_IWW_E!N37</f>
        <v>854.13419784000007</v>
      </c>
      <c r="O37" s="8">
        <f>FC_TRA_DNAVI_DCS_E!O37+FC_TRA_DNAVI_IWW_E!O37</f>
        <v>841.89545748000023</v>
      </c>
      <c r="P37" s="8">
        <f>FC_TRA_DNAVI_DCS_E!P37+FC_TRA_DNAVI_IWW_E!P37</f>
        <v>848.01370499999996</v>
      </c>
      <c r="Q37" s="8">
        <f>FC_TRA_DNAVI_DCS_E!Q37+FC_TRA_DNAVI_IWW_E!Q37</f>
        <v>857.1683736</v>
      </c>
      <c r="R37" s="8">
        <f>FC_TRA_DNAVI_DCS_E!R37+FC_TRA_DNAVI_IWW_E!R37</f>
        <v>881.59446143999969</v>
      </c>
      <c r="S37" s="8">
        <f>FC_TRA_DNAVI_DCS_E!S37+FC_TRA_DNAVI_IWW_E!S37</f>
        <v>887.67079632000014</v>
      </c>
      <c r="T37" s="8">
        <f>FC_TRA_DNAVI_DCS_E!T37+FC_TRA_DNAVI_IWW_E!T37</f>
        <v>896.82346908</v>
      </c>
      <c r="U37" s="8">
        <f>FC_TRA_DNAVI_DCS_E!U37+FC_TRA_DNAVI_IWW_E!U37</f>
        <v>886.42090152000026</v>
      </c>
      <c r="V37" s="8">
        <f>FC_TRA_DNAVI_DCS_E!V37+FC_TRA_DNAVI_IWW_E!V37</f>
        <v>909.1667415600001</v>
      </c>
      <c r="W37" s="8">
        <f>FC_TRA_DNAVI_DCS_E!W37+FC_TRA_DNAVI_IWW_E!W37</f>
        <v>781.2368902799999</v>
      </c>
      <c r="X37" s="8">
        <f>FC_TRA_DNAVI_DCS_E!X37+FC_TRA_DNAVI_IWW_E!X37</f>
        <v>927.83283515999995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411.03261108000004</v>
      </c>
      <c r="D43" s="8">
        <f>FC_TRA_DNAVI_DCS_E!D43+FC_TRA_DNAVI_IWW_E!D43</f>
        <v>398.28761855999994</v>
      </c>
      <c r="E43" s="8">
        <f>FC_TRA_DNAVI_DCS_E!E43+FC_TRA_DNAVI_IWW_E!E43</f>
        <v>395.10117036000014</v>
      </c>
      <c r="F43" s="8">
        <f>FC_TRA_DNAVI_DCS_E!F43+FC_TRA_DNAVI_IWW_E!F43</f>
        <v>426.15923688000009</v>
      </c>
      <c r="G43" s="8">
        <f>FC_TRA_DNAVI_DCS_E!G43+FC_TRA_DNAVI_IWW_E!G43</f>
        <v>467.19652824000013</v>
      </c>
      <c r="H43" s="8">
        <f>FC_TRA_DNAVI_DCS_E!H43+FC_TRA_DNAVI_IWW_E!H43</f>
        <v>400.90533443999982</v>
      </c>
      <c r="I43" s="8">
        <f>FC_TRA_DNAVI_DCS_E!I43+FC_TRA_DNAVI_IWW_E!I43</f>
        <v>445.09946363999984</v>
      </c>
      <c r="J43" s="8">
        <f>FC_TRA_DNAVI_DCS_E!J43+FC_TRA_DNAVI_IWW_E!J43</f>
        <v>441.9428925599999</v>
      </c>
      <c r="K43" s="8">
        <f>FC_TRA_DNAVI_DCS_E!K43+FC_TRA_DNAVI_IWW_E!K43</f>
        <v>426.15923688000004</v>
      </c>
      <c r="L43" s="8">
        <f>FC_TRA_DNAVI_DCS_E!L43+FC_TRA_DNAVI_IWW_E!L43</f>
        <v>426.15923688000009</v>
      </c>
      <c r="M43" s="8">
        <f>FC_TRA_DNAVI_DCS_E!M43+FC_TRA_DNAVI_IWW_E!M43</f>
        <v>423.00239903999983</v>
      </c>
      <c r="N43" s="8">
        <f>FC_TRA_DNAVI_DCS_E!N43+FC_TRA_DNAVI_IWW_E!N43</f>
        <v>502.4416597199999</v>
      </c>
      <c r="O43" s="8">
        <f>FC_TRA_DNAVI_DCS_E!O43+FC_TRA_DNAVI_IWW_E!O43</f>
        <v>507.00298895999993</v>
      </c>
      <c r="P43" s="8">
        <f>FC_TRA_DNAVI_DCS_E!P43+FC_TRA_DNAVI_IWW_E!P43</f>
        <v>506.72209067999972</v>
      </c>
      <c r="Q43" s="8">
        <f>FC_TRA_DNAVI_DCS_E!Q43+FC_TRA_DNAVI_IWW_E!Q43</f>
        <v>502.02498060000016</v>
      </c>
      <c r="R43" s="8">
        <f>FC_TRA_DNAVI_DCS_E!R43+FC_TRA_DNAVI_IWW_E!R43</f>
        <v>492.23889000000003</v>
      </c>
      <c r="S43" s="8">
        <f>FC_TRA_DNAVI_DCS_E!S43+FC_TRA_DNAVI_IWW_E!S43</f>
        <v>483.08128596000006</v>
      </c>
      <c r="T43" s="8">
        <f>FC_TRA_DNAVI_DCS_E!T43+FC_TRA_DNAVI_IWW_E!T43</f>
        <v>465.52661063999989</v>
      </c>
      <c r="U43" s="8">
        <f>FC_TRA_DNAVI_DCS_E!U43+FC_TRA_DNAVI_IWW_E!U43</f>
        <v>464.33045880000009</v>
      </c>
      <c r="V43" s="8">
        <f>FC_TRA_DNAVI_DCS_E!V43+FC_TRA_DNAVI_IWW_E!V43</f>
        <v>477.17201843999987</v>
      </c>
      <c r="W43" s="8">
        <f>FC_TRA_DNAVI_DCS_E!W43+FC_TRA_DNAVI_IWW_E!W43</f>
        <v>426.84107543999994</v>
      </c>
      <c r="X43" s="8">
        <f>FC_TRA_DNAVI_DCS_E!X43+FC_TRA_DNAVI_IWW_E!X43</f>
        <v>453.72674880000005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306.44214192000004</v>
      </c>
      <c r="D44" s="8">
        <f>FC_TRA_DNAVI_DCS_E!D44+FC_TRA_DNAVI_IWW_E!D44</f>
        <v>250.15686192000001</v>
      </c>
      <c r="E44" s="8">
        <f>FC_TRA_DNAVI_DCS_E!E44+FC_TRA_DNAVI_IWW_E!E44</f>
        <v>243.90278712</v>
      </c>
      <c r="F44" s="8">
        <f>FC_TRA_DNAVI_DCS_E!F44+FC_TRA_DNAVI_IWW_E!F44</f>
        <v>260.07059448000001</v>
      </c>
      <c r="G44" s="8">
        <f>FC_TRA_DNAVI_DCS_E!G44+FC_TRA_DNAVI_IWW_E!G44</f>
        <v>294.12736848000003</v>
      </c>
      <c r="H44" s="8">
        <f>FC_TRA_DNAVI_DCS_E!H44+FC_TRA_DNAVI_IWW_E!H44</f>
        <v>300.31958520000006</v>
      </c>
      <c r="I44" s="8">
        <f>FC_TRA_DNAVI_DCS_E!I44+FC_TRA_DNAVI_IWW_E!I44</f>
        <v>278.64696600000008</v>
      </c>
      <c r="J44" s="8">
        <f>FC_TRA_DNAVI_DCS_E!J44+FC_TRA_DNAVI_IWW_E!J44</f>
        <v>337.47232823999985</v>
      </c>
      <c r="K44" s="8">
        <f>FC_TRA_DNAVI_DCS_E!K44+FC_TRA_DNAVI_IWW_E!K44</f>
        <v>250.78240872000003</v>
      </c>
      <c r="L44" s="8">
        <f>FC_TRA_DNAVI_DCS_E!L44+FC_TRA_DNAVI_IWW_E!L44</f>
        <v>250.78240871999998</v>
      </c>
      <c r="M44" s="8">
        <f>FC_TRA_DNAVI_DCS_E!M44+FC_TRA_DNAVI_IWW_E!M44</f>
        <v>244.590192</v>
      </c>
      <c r="N44" s="8">
        <f>FC_TRA_DNAVI_DCS_E!N44+FC_TRA_DNAVI_IWW_E!N44</f>
        <v>69.457428719999996</v>
      </c>
      <c r="O44" s="8">
        <f>FC_TRA_DNAVI_DCS_E!O44+FC_TRA_DNAVI_IWW_E!O44</f>
        <v>69.209717760000004</v>
      </c>
      <c r="P44" s="8">
        <f>FC_TRA_DNAVI_DCS_E!P44+FC_TRA_DNAVI_IWW_E!P44</f>
        <v>73.507182479999997</v>
      </c>
      <c r="Q44" s="8">
        <f>FC_TRA_DNAVI_DCS_E!Q44+FC_TRA_DNAVI_IWW_E!Q44</f>
        <v>66.107340000000022</v>
      </c>
      <c r="R44" s="8">
        <f>FC_TRA_DNAVI_DCS_E!R44+FC_TRA_DNAVI_IWW_E!R44</f>
        <v>65.937090959999992</v>
      </c>
      <c r="S44" s="8">
        <f>FC_TRA_DNAVI_DCS_E!S44+FC_TRA_DNAVI_IWW_E!S44</f>
        <v>42.326530560000009</v>
      </c>
      <c r="T44" s="8">
        <f>FC_TRA_DNAVI_DCS_E!T44+FC_TRA_DNAVI_IWW_E!T44</f>
        <v>41.657794559999985</v>
      </c>
      <c r="U44" s="8">
        <f>FC_TRA_DNAVI_DCS_E!U44+FC_TRA_DNAVI_IWW_E!U44</f>
        <v>46.515604320000008</v>
      </c>
      <c r="V44" s="8">
        <f>FC_TRA_DNAVI_DCS_E!V44+FC_TRA_DNAVI_IWW_E!V44</f>
        <v>36.679333679999992</v>
      </c>
      <c r="W44" s="8">
        <f>FC_TRA_DNAVI_DCS_E!W44+FC_TRA_DNAVI_IWW_E!W44</f>
        <v>25.49611728</v>
      </c>
      <c r="X44" s="8">
        <f>FC_TRA_DNAVI_DCS_E!X44+FC_TRA_DNAVI_IWW_E!X44</f>
        <v>31.784464799999995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5.9328417599999996</v>
      </c>
      <c r="T61" s="49">
        <f t="shared" si="21"/>
        <v>9.0637876799999972</v>
      </c>
      <c r="U61" s="49">
        <f t="shared" si="21"/>
        <v>11.696698079999997</v>
      </c>
      <c r="V61" s="49">
        <f t="shared" si="21"/>
        <v>14.376251520000007</v>
      </c>
      <c r="W61" s="49">
        <f t="shared" si="21"/>
        <v>12.015807840000001</v>
      </c>
      <c r="X61" s="49">
        <f t="shared" si="21"/>
        <v>13.458683520000001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5.9328417599999996</v>
      </c>
      <c r="T69" s="52">
        <f>FC_TRA_DNAVI_DCS_E!T69+FC_TRA_DNAVI_IWW_E!T69</f>
        <v>9.0637876799999972</v>
      </c>
      <c r="U69" s="52">
        <f>FC_TRA_DNAVI_DCS_E!U69+FC_TRA_DNAVI_IWW_E!U69</f>
        <v>11.696698079999997</v>
      </c>
      <c r="V69" s="52">
        <f>FC_TRA_DNAVI_DCS_E!V69+FC_TRA_DNAVI_IWW_E!V69</f>
        <v>14.376251520000007</v>
      </c>
      <c r="W69" s="52">
        <f>FC_TRA_DNAVI_DCS_E!W69+FC_TRA_DNAVI_IWW_E!W69</f>
        <v>12.015807840000001</v>
      </c>
      <c r="X69" s="52">
        <f>FC_TRA_DNAVI_DCS_E!X69+FC_TRA_DNAVI_IWW_E!X69</f>
        <v>13.458683520000001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1209.867714744265</v>
      </c>
      <c r="D2" s="21">
        <f t="shared" ref="D2:X2" si="0">SUM(D3,D17,D22,D25,D26,D51,D52)</f>
        <v>1037.8351561697659</v>
      </c>
      <c r="E2" s="21">
        <f t="shared" si="0"/>
        <v>1042.0991266021758</v>
      </c>
      <c r="F2" s="21">
        <f t="shared" si="0"/>
        <v>1033.3484976303648</v>
      </c>
      <c r="G2" s="21">
        <f t="shared" si="0"/>
        <v>1151.7241758067591</v>
      </c>
      <c r="H2" s="21">
        <f t="shared" si="0"/>
        <v>1075.9312286430404</v>
      </c>
      <c r="I2" s="21">
        <f t="shared" si="0"/>
        <v>1209.5048510480412</v>
      </c>
      <c r="J2" s="21">
        <f t="shared" si="0"/>
        <v>1128.0503156746806</v>
      </c>
      <c r="K2" s="21">
        <f t="shared" si="0"/>
        <v>1204.4704479679963</v>
      </c>
      <c r="L2" s="21">
        <f t="shared" si="0"/>
        <v>1143.3526059423607</v>
      </c>
      <c r="M2" s="21">
        <f t="shared" si="0"/>
        <v>1184.1743888765263</v>
      </c>
      <c r="N2" s="21">
        <f t="shared" si="0"/>
        <v>1144.5771882864572</v>
      </c>
      <c r="O2" s="21">
        <f t="shared" si="0"/>
        <v>1089.5463594993817</v>
      </c>
      <c r="P2" s="21">
        <f t="shared" si="0"/>
        <v>897.62467549376481</v>
      </c>
      <c r="Q2" s="21">
        <f t="shared" si="0"/>
        <v>1078.1723890122287</v>
      </c>
      <c r="R2" s="21">
        <f t="shared" si="0"/>
        <v>1120.2281972269147</v>
      </c>
      <c r="S2" s="21">
        <f t="shared" si="0"/>
        <v>1024.4961512789782</v>
      </c>
      <c r="T2" s="21">
        <f t="shared" si="0"/>
        <v>1082.9039700237906</v>
      </c>
      <c r="U2" s="21">
        <f t="shared" si="0"/>
        <v>1123.1071615085964</v>
      </c>
      <c r="V2" s="21">
        <f t="shared" si="0"/>
        <v>1136.0002320293538</v>
      </c>
      <c r="W2" s="21">
        <f t="shared" si="0"/>
        <v>999.18725828408242</v>
      </c>
      <c r="X2" s="21">
        <f t="shared" si="0"/>
        <v>1142.5050660161153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1209.867714744265</v>
      </c>
      <c r="D26" s="27">
        <f t="shared" si="9"/>
        <v>1037.8351561697659</v>
      </c>
      <c r="E26" s="27">
        <f t="shared" si="9"/>
        <v>1042.0991266021758</v>
      </c>
      <c r="F26" s="27">
        <f t="shared" si="9"/>
        <v>1033.3484976303648</v>
      </c>
      <c r="G26" s="27">
        <f t="shared" si="9"/>
        <v>1151.7241758067591</v>
      </c>
      <c r="H26" s="27">
        <f t="shared" si="9"/>
        <v>1075.9312286430404</v>
      </c>
      <c r="I26" s="27">
        <f t="shared" si="9"/>
        <v>1209.5048510480412</v>
      </c>
      <c r="J26" s="27">
        <f t="shared" si="9"/>
        <v>1128.0503156746806</v>
      </c>
      <c r="K26" s="27">
        <f t="shared" si="9"/>
        <v>1204.4704479679963</v>
      </c>
      <c r="L26" s="27">
        <f t="shared" si="9"/>
        <v>1143.3526059423607</v>
      </c>
      <c r="M26" s="27">
        <f t="shared" si="9"/>
        <v>1184.1743888765263</v>
      </c>
      <c r="N26" s="27">
        <f t="shared" si="9"/>
        <v>1144.5771882864572</v>
      </c>
      <c r="O26" s="27">
        <f t="shared" si="9"/>
        <v>1089.5463594993817</v>
      </c>
      <c r="P26" s="27">
        <f t="shared" si="9"/>
        <v>897.62467549376481</v>
      </c>
      <c r="Q26" s="27">
        <f t="shared" si="9"/>
        <v>1078.1723890122287</v>
      </c>
      <c r="R26" s="27">
        <f t="shared" si="9"/>
        <v>1120.2281972269147</v>
      </c>
      <c r="S26" s="27">
        <f t="shared" si="9"/>
        <v>1024.4961512789782</v>
      </c>
      <c r="T26" s="27">
        <f t="shared" si="9"/>
        <v>1082.9039700237906</v>
      </c>
      <c r="U26" s="27">
        <f t="shared" si="9"/>
        <v>1123.1071615085964</v>
      </c>
      <c r="V26" s="27">
        <f t="shared" si="9"/>
        <v>1136.0002320293538</v>
      </c>
      <c r="W26" s="27">
        <f t="shared" si="9"/>
        <v>999.18725828408242</v>
      </c>
      <c r="X26" s="27">
        <f t="shared" si="9"/>
        <v>1142.5050660161153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1209.867714744265</v>
      </c>
      <c r="D33" s="19">
        <f t="shared" si="11"/>
        <v>1037.8351561697659</v>
      </c>
      <c r="E33" s="19">
        <f t="shared" si="11"/>
        <v>1042.0991266021758</v>
      </c>
      <c r="F33" s="19">
        <f t="shared" si="11"/>
        <v>1033.3484976303648</v>
      </c>
      <c r="G33" s="19">
        <f t="shared" si="11"/>
        <v>1151.7241758067591</v>
      </c>
      <c r="H33" s="19">
        <f t="shared" si="11"/>
        <v>1075.9312286430404</v>
      </c>
      <c r="I33" s="19">
        <f t="shared" si="11"/>
        <v>1209.5048510480412</v>
      </c>
      <c r="J33" s="19">
        <f t="shared" si="11"/>
        <v>1128.0503156746806</v>
      </c>
      <c r="K33" s="19">
        <f t="shared" si="11"/>
        <v>1204.4704479679963</v>
      </c>
      <c r="L33" s="19">
        <f t="shared" si="11"/>
        <v>1143.3526059423607</v>
      </c>
      <c r="M33" s="19">
        <f t="shared" si="11"/>
        <v>1184.1743888765263</v>
      </c>
      <c r="N33" s="19">
        <f t="shared" si="11"/>
        <v>1144.5771882864572</v>
      </c>
      <c r="O33" s="19">
        <f t="shared" si="11"/>
        <v>1089.5463594993817</v>
      </c>
      <c r="P33" s="19">
        <f t="shared" si="11"/>
        <v>897.62467549376481</v>
      </c>
      <c r="Q33" s="19">
        <f t="shared" si="11"/>
        <v>1078.1723890122287</v>
      </c>
      <c r="R33" s="19">
        <f t="shared" si="11"/>
        <v>1120.2281972269147</v>
      </c>
      <c r="S33" s="19">
        <f t="shared" si="11"/>
        <v>1024.4961512789782</v>
      </c>
      <c r="T33" s="19">
        <f t="shared" si="11"/>
        <v>1082.9039700237906</v>
      </c>
      <c r="U33" s="19">
        <f t="shared" si="11"/>
        <v>1123.1071615085964</v>
      </c>
      <c r="V33" s="19">
        <f t="shared" si="11"/>
        <v>1136.0002320293538</v>
      </c>
      <c r="W33" s="19">
        <f t="shared" si="11"/>
        <v>999.18725828408242</v>
      </c>
      <c r="X33" s="19">
        <f t="shared" si="11"/>
        <v>1142.5050660161153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615.48105688767953</v>
      </c>
      <c r="D37" s="8">
        <v>529.48267583847155</v>
      </c>
      <c r="E37" s="8">
        <v>543.62646894303941</v>
      </c>
      <c r="F37" s="8">
        <v>526.73909340337002</v>
      </c>
      <c r="G37" s="8">
        <v>603.64566295383702</v>
      </c>
      <c r="H37" s="8">
        <v>550.5584087586717</v>
      </c>
      <c r="I37" s="8">
        <v>616.78652349277934</v>
      </c>
      <c r="J37" s="8">
        <v>554.35331613070866</v>
      </c>
      <c r="K37" s="8">
        <v>647.38757943526753</v>
      </c>
      <c r="L37" s="8">
        <v>619.98902524952985</v>
      </c>
      <c r="M37" s="8">
        <v>651.73394979948807</v>
      </c>
      <c r="N37" s="8">
        <v>685.55378614848189</v>
      </c>
      <c r="O37" s="8">
        <v>646.83650650433276</v>
      </c>
      <c r="P37" s="8">
        <v>532.96115465278797</v>
      </c>
      <c r="Q37" s="8">
        <v>648.40722867167631</v>
      </c>
      <c r="R37" s="8">
        <v>685.93363576621505</v>
      </c>
      <c r="S37" s="8">
        <v>643.5702204881909</v>
      </c>
      <c r="T37" s="8">
        <v>691.71527657939623</v>
      </c>
      <c r="U37" s="8">
        <v>712.49495465207428</v>
      </c>
      <c r="V37" s="8">
        <v>725.79093263292327</v>
      </c>
      <c r="W37" s="8">
        <v>632.79697362874617</v>
      </c>
      <c r="X37" s="8">
        <v>750.03231910619024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340.51692961788007</v>
      </c>
      <c r="D43" s="8">
        <v>312.24029947844582</v>
      </c>
      <c r="E43" s="8">
        <v>308.20956291142943</v>
      </c>
      <c r="F43" s="8">
        <v>314.61220022122177</v>
      </c>
      <c r="G43" s="8">
        <v>336.33566411222404</v>
      </c>
      <c r="H43" s="8">
        <v>300.36691532520086</v>
      </c>
      <c r="I43" s="8">
        <v>364.51801194469635</v>
      </c>
      <c r="J43" s="8">
        <v>325.29684392257383</v>
      </c>
      <c r="K43" s="8">
        <v>350.70380390381621</v>
      </c>
      <c r="L43" s="8">
        <v>329.47629327954166</v>
      </c>
      <c r="M43" s="8">
        <v>337.36681038451417</v>
      </c>
      <c r="N43" s="8">
        <v>403.27478165708226</v>
      </c>
      <c r="O43" s="8">
        <v>389.53535056213525</v>
      </c>
      <c r="P43" s="8">
        <v>318.46559665788351</v>
      </c>
      <c r="Q43" s="8">
        <v>379.75809236599463</v>
      </c>
      <c r="R43" s="8">
        <v>382.99152983756085</v>
      </c>
      <c r="S43" s="8">
        <v>350.23877208518599</v>
      </c>
      <c r="T43" s="8">
        <v>359.05825319697533</v>
      </c>
      <c r="U43" s="8">
        <v>373.22349757207115</v>
      </c>
      <c r="V43" s="8">
        <v>380.92806133191164</v>
      </c>
      <c r="W43" s="8">
        <v>345.73858981757058</v>
      </c>
      <c r="X43" s="8">
        <v>366.77913601138204</v>
      </c>
    </row>
    <row r="44" spans="1:24" ht="11.25" customHeight="1" x14ac:dyDescent="0.2">
      <c r="A44" s="28" t="s">
        <v>74</v>
      </c>
      <c r="B44" s="7" t="s">
        <v>75</v>
      </c>
      <c r="C44" s="8">
        <v>253.86972823870536</v>
      </c>
      <c r="D44" s="8">
        <v>196.11218085284844</v>
      </c>
      <c r="E44" s="8">
        <v>190.26309474770699</v>
      </c>
      <c r="F44" s="8">
        <v>191.99720400577303</v>
      </c>
      <c r="G44" s="8">
        <v>211.74284874069812</v>
      </c>
      <c r="H44" s="8">
        <v>225.00590455916785</v>
      </c>
      <c r="I44" s="8">
        <v>228.20031561056558</v>
      </c>
      <c r="J44" s="8">
        <v>248.40015562139817</v>
      </c>
      <c r="K44" s="8">
        <v>206.37906462891254</v>
      </c>
      <c r="L44" s="8">
        <v>193.88728741328927</v>
      </c>
      <c r="M44" s="8">
        <v>195.07362869252427</v>
      </c>
      <c r="N44" s="8">
        <v>55.74862048089318</v>
      </c>
      <c r="O44" s="8">
        <v>53.174502432913705</v>
      </c>
      <c r="P44" s="8">
        <v>46.197924183093228</v>
      </c>
      <c r="Q44" s="8">
        <v>50.007067974557707</v>
      </c>
      <c r="R44" s="8">
        <v>51.303031623138921</v>
      </c>
      <c r="S44" s="8">
        <v>30.687158705601327</v>
      </c>
      <c r="T44" s="8">
        <v>32.130440247419102</v>
      </c>
      <c r="U44" s="8">
        <v>37.388709284450975</v>
      </c>
      <c r="V44" s="8">
        <v>29.281238064519005</v>
      </c>
      <c r="W44" s="8">
        <v>20.651694837765671</v>
      </c>
      <c r="X44" s="8">
        <v>25.693610898543046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4.301369714351071</v>
      </c>
      <c r="T61" s="49">
        <f t="shared" si="13"/>
        <v>6.9908522893136436</v>
      </c>
      <c r="U61" s="49">
        <f t="shared" si="13"/>
        <v>9.4016717721773695</v>
      </c>
      <c r="V61" s="49">
        <f t="shared" si="13"/>
        <v>11.476610968591714</v>
      </c>
      <c r="W61" s="49">
        <f t="shared" si="13"/>
        <v>9.7327288706648236</v>
      </c>
      <c r="X61" s="49">
        <f t="shared" si="13"/>
        <v>10.8795973047032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4.301369714351071</v>
      </c>
      <c r="T69" s="52">
        <v>6.9908522893136436</v>
      </c>
      <c r="U69" s="52">
        <v>9.4016717721773695</v>
      </c>
      <c r="V69" s="52">
        <v>11.476610968591714</v>
      </c>
      <c r="W69" s="52">
        <v>9.7327288706648236</v>
      </c>
      <c r="X69" s="52">
        <v>10.8795973047032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250.54450737573501</v>
      </c>
      <c r="D2" s="21">
        <f t="shared" ref="D2:X2" si="0">SUM(D3,D17,D22,D25,D26,D51,D52)</f>
        <v>286.00706887023409</v>
      </c>
      <c r="E2" s="21">
        <f t="shared" si="0"/>
        <v>293.79253315782427</v>
      </c>
      <c r="F2" s="21">
        <f t="shared" si="0"/>
        <v>366.37791752963517</v>
      </c>
      <c r="G2" s="21">
        <f t="shared" si="0"/>
        <v>448.11073271324096</v>
      </c>
      <c r="H2" s="21">
        <f t="shared" si="0"/>
        <v>360.13428671695954</v>
      </c>
      <c r="I2" s="21">
        <f t="shared" si="0"/>
        <v>267.3767921919586</v>
      </c>
      <c r="J2" s="21">
        <f t="shared" si="0"/>
        <v>404.50011872531906</v>
      </c>
      <c r="K2" s="21">
        <f t="shared" si="0"/>
        <v>259.14700139200374</v>
      </c>
      <c r="L2" s="21">
        <f t="shared" si="0"/>
        <v>335.51031673763953</v>
      </c>
      <c r="M2" s="21">
        <f t="shared" si="0"/>
        <v>300.58520204347337</v>
      </c>
      <c r="N2" s="21">
        <f t="shared" si="0"/>
        <v>281.45609799354264</v>
      </c>
      <c r="O2" s="21">
        <f t="shared" si="0"/>
        <v>328.56180470061844</v>
      </c>
      <c r="P2" s="21">
        <f t="shared" si="0"/>
        <v>530.61830266623508</v>
      </c>
      <c r="Q2" s="21">
        <f t="shared" si="0"/>
        <v>347.1283051877715</v>
      </c>
      <c r="R2" s="21">
        <f t="shared" si="0"/>
        <v>319.54224517308489</v>
      </c>
      <c r="S2" s="21">
        <f t="shared" si="0"/>
        <v>388.582461561022</v>
      </c>
      <c r="T2" s="21">
        <f t="shared" si="0"/>
        <v>321.10390425620926</v>
      </c>
      <c r="U2" s="21">
        <f t="shared" si="0"/>
        <v>274.15980313140392</v>
      </c>
      <c r="V2" s="21">
        <f t="shared" si="0"/>
        <v>287.01786165064607</v>
      </c>
      <c r="W2" s="21">
        <f t="shared" si="0"/>
        <v>234.38682471591738</v>
      </c>
      <c r="X2" s="21">
        <f t="shared" si="0"/>
        <v>270.83898274388469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250.54450737573501</v>
      </c>
      <c r="D26" s="27">
        <f t="shared" si="9"/>
        <v>286.00706887023409</v>
      </c>
      <c r="E26" s="27">
        <f t="shared" si="9"/>
        <v>293.79253315782427</v>
      </c>
      <c r="F26" s="27">
        <f t="shared" si="9"/>
        <v>366.37791752963517</v>
      </c>
      <c r="G26" s="27">
        <f t="shared" si="9"/>
        <v>448.11073271324096</v>
      </c>
      <c r="H26" s="27">
        <f t="shared" si="9"/>
        <v>360.13428671695954</v>
      </c>
      <c r="I26" s="27">
        <f t="shared" si="9"/>
        <v>267.3767921919586</v>
      </c>
      <c r="J26" s="27">
        <f t="shared" si="9"/>
        <v>404.50011872531906</v>
      </c>
      <c r="K26" s="27">
        <f t="shared" si="9"/>
        <v>259.14700139200374</v>
      </c>
      <c r="L26" s="27">
        <f t="shared" si="9"/>
        <v>335.51031673763953</v>
      </c>
      <c r="M26" s="27">
        <f t="shared" si="9"/>
        <v>300.58520204347337</v>
      </c>
      <c r="N26" s="27">
        <f t="shared" si="9"/>
        <v>281.45609799354264</v>
      </c>
      <c r="O26" s="27">
        <f t="shared" si="9"/>
        <v>328.56180470061844</v>
      </c>
      <c r="P26" s="27">
        <f t="shared" si="9"/>
        <v>530.61830266623508</v>
      </c>
      <c r="Q26" s="27">
        <f t="shared" si="9"/>
        <v>347.1283051877715</v>
      </c>
      <c r="R26" s="27">
        <f t="shared" si="9"/>
        <v>319.54224517308489</v>
      </c>
      <c r="S26" s="27">
        <f t="shared" si="9"/>
        <v>388.582461561022</v>
      </c>
      <c r="T26" s="27">
        <f t="shared" si="9"/>
        <v>321.10390425620926</v>
      </c>
      <c r="U26" s="27">
        <f t="shared" si="9"/>
        <v>274.15980313140392</v>
      </c>
      <c r="V26" s="27">
        <f t="shared" si="9"/>
        <v>287.01786165064607</v>
      </c>
      <c r="W26" s="27">
        <f t="shared" si="9"/>
        <v>234.38682471591738</v>
      </c>
      <c r="X26" s="27">
        <f t="shared" si="9"/>
        <v>270.83898274388469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250.54450737573501</v>
      </c>
      <c r="D33" s="19">
        <f t="shared" si="11"/>
        <v>286.00706887023409</v>
      </c>
      <c r="E33" s="19">
        <f t="shared" si="11"/>
        <v>293.79253315782427</v>
      </c>
      <c r="F33" s="19">
        <f t="shared" si="11"/>
        <v>366.37791752963517</v>
      </c>
      <c r="G33" s="19">
        <f t="shared" si="11"/>
        <v>448.11073271324096</v>
      </c>
      <c r="H33" s="19">
        <f t="shared" si="11"/>
        <v>360.13428671695954</v>
      </c>
      <c r="I33" s="19">
        <f t="shared" si="11"/>
        <v>267.3767921919586</v>
      </c>
      <c r="J33" s="19">
        <f t="shared" si="11"/>
        <v>404.50011872531906</v>
      </c>
      <c r="K33" s="19">
        <f t="shared" si="11"/>
        <v>259.14700139200374</v>
      </c>
      <c r="L33" s="19">
        <f t="shared" si="11"/>
        <v>335.51031673763953</v>
      </c>
      <c r="M33" s="19">
        <f t="shared" si="11"/>
        <v>300.58520204347337</v>
      </c>
      <c r="N33" s="19">
        <f t="shared" si="11"/>
        <v>281.45609799354264</v>
      </c>
      <c r="O33" s="19">
        <f t="shared" si="11"/>
        <v>328.56180470061844</v>
      </c>
      <c r="P33" s="19">
        <f t="shared" si="11"/>
        <v>530.61830266623508</v>
      </c>
      <c r="Q33" s="19">
        <f t="shared" si="11"/>
        <v>347.1283051877715</v>
      </c>
      <c r="R33" s="19">
        <f t="shared" si="11"/>
        <v>319.54224517308489</v>
      </c>
      <c r="S33" s="19">
        <f t="shared" si="11"/>
        <v>388.582461561022</v>
      </c>
      <c r="T33" s="19">
        <f t="shared" si="11"/>
        <v>321.10390425620926</v>
      </c>
      <c r="U33" s="19">
        <f t="shared" si="11"/>
        <v>274.15980313140392</v>
      </c>
      <c r="V33" s="19">
        <f t="shared" si="11"/>
        <v>287.01786165064607</v>
      </c>
      <c r="W33" s="19">
        <f t="shared" si="11"/>
        <v>234.38682471591738</v>
      </c>
      <c r="X33" s="19">
        <f t="shared" si="11"/>
        <v>270.83898274388469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127.45641223232036</v>
      </c>
      <c r="D37" s="8">
        <v>145.91506872152843</v>
      </c>
      <c r="E37" s="8">
        <v>153.26123333696052</v>
      </c>
      <c r="F37" s="8">
        <v>186.75749039662983</v>
      </c>
      <c r="G37" s="8">
        <v>234.86534884616293</v>
      </c>
      <c r="H37" s="8">
        <v>184.28218696132834</v>
      </c>
      <c r="I37" s="8">
        <v>136.34869010722065</v>
      </c>
      <c r="J37" s="8">
        <v>198.78189746929124</v>
      </c>
      <c r="K37" s="8">
        <v>139.28822432473243</v>
      </c>
      <c r="L37" s="8">
        <v>181.93225183047036</v>
      </c>
      <c r="M37" s="8">
        <v>165.43305008051198</v>
      </c>
      <c r="N37" s="8">
        <v>168.58041169151815</v>
      </c>
      <c r="O37" s="8">
        <v>195.05895097566747</v>
      </c>
      <c r="P37" s="8">
        <v>315.05255034721199</v>
      </c>
      <c r="Q37" s="8">
        <v>208.76114492832363</v>
      </c>
      <c r="R37" s="8">
        <v>195.66082567378464</v>
      </c>
      <c r="S37" s="8">
        <v>244.10057583180921</v>
      </c>
      <c r="T37" s="8">
        <v>205.10819250060382</v>
      </c>
      <c r="U37" s="8">
        <v>173.92594686792594</v>
      </c>
      <c r="V37" s="8">
        <v>183.37580892707683</v>
      </c>
      <c r="W37" s="8">
        <v>148.43991665125372</v>
      </c>
      <c r="X37" s="8">
        <v>177.80051605380973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70.515681462119943</v>
      </c>
      <c r="D43" s="8">
        <v>86.047319081554093</v>
      </c>
      <c r="E43" s="8">
        <v>86.89160744857071</v>
      </c>
      <c r="F43" s="8">
        <v>111.54703665877834</v>
      </c>
      <c r="G43" s="8">
        <v>130.86086412777607</v>
      </c>
      <c r="H43" s="8">
        <v>100.53841911479896</v>
      </c>
      <c r="I43" s="8">
        <v>80.581451695303485</v>
      </c>
      <c r="J43" s="8">
        <v>116.64604863742611</v>
      </c>
      <c r="K43" s="8">
        <v>75.455432976183843</v>
      </c>
      <c r="L43" s="8">
        <v>96.682943600458444</v>
      </c>
      <c r="M43" s="8">
        <v>85.635588655485677</v>
      </c>
      <c r="N43" s="8">
        <v>99.166878062917661</v>
      </c>
      <c r="O43" s="8">
        <v>117.46763839786469</v>
      </c>
      <c r="P43" s="8">
        <v>188.25649402211624</v>
      </c>
      <c r="Q43" s="8">
        <v>122.26688823400551</v>
      </c>
      <c r="R43" s="8">
        <v>109.24736016243919</v>
      </c>
      <c r="S43" s="8">
        <v>132.8425138748141</v>
      </c>
      <c r="T43" s="8">
        <v>106.46835744302457</v>
      </c>
      <c r="U43" s="8">
        <v>91.106961227928963</v>
      </c>
      <c r="V43" s="8">
        <v>96.243957108088253</v>
      </c>
      <c r="W43" s="8">
        <v>81.102485622429327</v>
      </c>
      <c r="X43" s="8">
        <v>86.947612788618002</v>
      </c>
    </row>
    <row r="44" spans="1:24" ht="11.25" customHeight="1" x14ac:dyDescent="0.2">
      <c r="A44" s="28" t="s">
        <v>74</v>
      </c>
      <c r="B44" s="7" t="s">
        <v>75</v>
      </c>
      <c r="C44" s="8">
        <v>52.572413681294705</v>
      </c>
      <c r="D44" s="8">
        <v>54.044681067151565</v>
      </c>
      <c r="E44" s="8">
        <v>53.63969237229302</v>
      </c>
      <c r="F44" s="8">
        <v>68.073390474226983</v>
      </c>
      <c r="G44" s="8">
        <v>82.384519739301922</v>
      </c>
      <c r="H44" s="8">
        <v>75.313680640832217</v>
      </c>
      <c r="I44" s="8">
        <v>50.446650389434474</v>
      </c>
      <c r="J44" s="8">
        <v>89.072172618601698</v>
      </c>
      <c r="K44" s="8">
        <v>44.403344091087497</v>
      </c>
      <c r="L44" s="8">
        <v>56.89512130671072</v>
      </c>
      <c r="M44" s="8">
        <v>49.516563307475742</v>
      </c>
      <c r="N44" s="8">
        <v>13.708808239106808</v>
      </c>
      <c r="O44" s="8">
        <v>16.035215327086295</v>
      </c>
      <c r="P44" s="8">
        <v>27.309258296906766</v>
      </c>
      <c r="Q44" s="8">
        <v>16.100272025442319</v>
      </c>
      <c r="R44" s="8">
        <v>14.634059336861077</v>
      </c>
      <c r="S44" s="8">
        <v>11.63937185439868</v>
      </c>
      <c r="T44" s="8">
        <v>9.5273543125808811</v>
      </c>
      <c r="U44" s="8">
        <v>9.1268950355490333</v>
      </c>
      <c r="V44" s="8">
        <v>7.3980956154809849</v>
      </c>
      <c r="W44" s="8">
        <v>4.8444224422343289</v>
      </c>
      <c r="X44" s="8">
        <v>6.0908539014569509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1.6314720456489289</v>
      </c>
      <c r="T61" s="49">
        <f t="shared" si="13"/>
        <v>2.0729353906863537</v>
      </c>
      <c r="U61" s="49">
        <f t="shared" si="13"/>
        <v>2.2950263078226274</v>
      </c>
      <c r="V61" s="49">
        <f t="shared" si="13"/>
        <v>2.8996405514082921</v>
      </c>
      <c r="W61" s="49">
        <f t="shared" si="13"/>
        <v>2.2830789693351772</v>
      </c>
      <c r="X61" s="49">
        <f t="shared" si="13"/>
        <v>2.579086215296801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1.6314720456489289</v>
      </c>
      <c r="T69" s="52">
        <v>2.0729353906863537</v>
      </c>
      <c r="U69" s="52">
        <v>2.2950263078226274</v>
      </c>
      <c r="V69" s="52">
        <v>2.8996405514082921</v>
      </c>
      <c r="W69" s="52">
        <v>2.2830789693351772</v>
      </c>
      <c r="X69" s="52">
        <v>2.579086215296801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0.90882000000000007</v>
      </c>
      <c r="M2" s="21">
        <f t="shared" si="0"/>
        <v>3.7362600000000006</v>
      </c>
      <c r="N2" s="21">
        <f t="shared" si="0"/>
        <v>42.351011999999997</v>
      </c>
      <c r="O2" s="21">
        <f t="shared" si="0"/>
        <v>42.351011999999997</v>
      </c>
      <c r="P2" s="21">
        <f t="shared" si="0"/>
        <v>42.351011999999997</v>
      </c>
      <c r="Q2" s="21">
        <f t="shared" si="0"/>
        <v>42.351011999999997</v>
      </c>
      <c r="R2" s="21">
        <f t="shared" si="0"/>
        <v>42.351011999999997</v>
      </c>
      <c r="S2" s="21">
        <f t="shared" si="0"/>
        <v>42.71454</v>
      </c>
      <c r="T2" s="21">
        <f t="shared" si="0"/>
        <v>79.018869600000002</v>
      </c>
      <c r="U2" s="21">
        <f t="shared" si="0"/>
        <v>91.169187120000032</v>
      </c>
      <c r="V2" s="21">
        <f t="shared" si="0"/>
        <v>1.5419646</v>
      </c>
      <c r="W2" s="21">
        <f t="shared" si="0"/>
        <v>1.83924972</v>
      </c>
      <c r="X2" s="21">
        <f t="shared" si="0"/>
        <v>2.4875413199999996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0.90882000000000007</v>
      </c>
      <c r="M51" s="27">
        <v>3.7362600000000006</v>
      </c>
      <c r="N51" s="27">
        <v>42.351011999999997</v>
      </c>
      <c r="O51" s="27">
        <v>42.351011999999997</v>
      </c>
      <c r="P51" s="27">
        <v>42.351011999999997</v>
      </c>
      <c r="Q51" s="27">
        <v>42.351011999999997</v>
      </c>
      <c r="R51" s="27">
        <v>42.351011999999997</v>
      </c>
      <c r="S51" s="27">
        <v>42.71454</v>
      </c>
      <c r="T51" s="27">
        <v>79.018869600000002</v>
      </c>
      <c r="U51" s="27">
        <v>91.169187120000032</v>
      </c>
      <c r="V51" s="27">
        <v>1.5419646</v>
      </c>
      <c r="W51" s="27">
        <v>1.83924972</v>
      </c>
      <c r="X51" s="27">
        <v>2.4875413199999996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100343.70005237058</v>
      </c>
      <c r="D2" s="21">
        <f t="shared" ref="D2:X2" si="0">SUM(D3,D17,D22,D25,D26,D51,D52)</f>
        <v>105632.07481626583</v>
      </c>
      <c r="E2" s="21">
        <f t="shared" si="0"/>
        <v>99448.67453478642</v>
      </c>
      <c r="F2" s="21">
        <f t="shared" si="0"/>
        <v>103751.64402704261</v>
      </c>
      <c r="G2" s="21">
        <f t="shared" si="0"/>
        <v>107997.54275632025</v>
      </c>
      <c r="H2" s="21">
        <f t="shared" si="0"/>
        <v>104973.05216249972</v>
      </c>
      <c r="I2" s="21">
        <f t="shared" si="0"/>
        <v>99811.01994143214</v>
      </c>
      <c r="J2" s="21">
        <f t="shared" si="0"/>
        <v>90900.973008382629</v>
      </c>
      <c r="K2" s="21">
        <f t="shared" si="0"/>
        <v>97641.911277652121</v>
      </c>
      <c r="L2" s="21">
        <f t="shared" si="0"/>
        <v>99422.186286395532</v>
      </c>
      <c r="M2" s="21">
        <f t="shared" si="0"/>
        <v>97420.884762627902</v>
      </c>
      <c r="N2" s="21">
        <f t="shared" si="0"/>
        <v>83401.450192480319</v>
      </c>
      <c r="O2" s="21">
        <f t="shared" si="0"/>
        <v>88629.978304858494</v>
      </c>
      <c r="P2" s="21">
        <f t="shared" si="0"/>
        <v>91966.233653881296</v>
      </c>
      <c r="Q2" s="21">
        <f t="shared" si="0"/>
        <v>76283.286184647979</v>
      </c>
      <c r="R2" s="21">
        <f t="shared" si="0"/>
        <v>79629.742559834238</v>
      </c>
      <c r="S2" s="21">
        <f t="shared" si="0"/>
        <v>78942.672068859451</v>
      </c>
      <c r="T2" s="21">
        <f t="shared" si="0"/>
        <v>78764.393176693164</v>
      </c>
      <c r="U2" s="21">
        <f t="shared" si="0"/>
        <v>75845.477483283612</v>
      </c>
      <c r="V2" s="21">
        <f t="shared" si="0"/>
        <v>73754.607029714884</v>
      </c>
      <c r="W2" s="21">
        <f t="shared" si="0"/>
        <v>71667.428508549856</v>
      </c>
      <c r="X2" s="21">
        <f t="shared" si="0"/>
        <v>74558.83509943659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2606.364804964137</v>
      </c>
      <c r="D3" s="24">
        <f t="shared" ref="D3:W3" si="2">SUM(D4,D8,D11)</f>
        <v>2521.4285901625408</v>
      </c>
      <c r="E3" s="24">
        <f t="shared" si="2"/>
        <v>1764.2049818437508</v>
      </c>
      <c r="F3" s="24">
        <f t="shared" si="2"/>
        <v>1821.1256625629944</v>
      </c>
      <c r="G3" s="24">
        <f t="shared" si="2"/>
        <v>1778.9766040828238</v>
      </c>
      <c r="H3" s="24">
        <f t="shared" si="2"/>
        <v>1736.1520725634612</v>
      </c>
      <c r="I3" s="24">
        <f t="shared" si="2"/>
        <v>1689.0721581631676</v>
      </c>
      <c r="J3" s="24">
        <f t="shared" si="2"/>
        <v>1622.3039013627517</v>
      </c>
      <c r="K3" s="24">
        <f t="shared" si="2"/>
        <v>1632.576029762816</v>
      </c>
      <c r="L3" s="24">
        <f t="shared" si="2"/>
        <v>1434.2678964023464</v>
      </c>
      <c r="M3" s="24">
        <f t="shared" si="2"/>
        <v>1599.2557941621337</v>
      </c>
      <c r="N3" s="24">
        <f t="shared" si="2"/>
        <v>364.02772968063994</v>
      </c>
      <c r="O3" s="24">
        <f t="shared" si="2"/>
        <v>404.87597136070394</v>
      </c>
      <c r="P3" s="24">
        <f t="shared" si="2"/>
        <v>430.38860400071837</v>
      </c>
      <c r="Q3" s="24">
        <f t="shared" si="2"/>
        <v>322.58039832057602</v>
      </c>
      <c r="R3" s="24">
        <f t="shared" si="2"/>
        <v>332.18730792059739</v>
      </c>
      <c r="S3" s="24">
        <f t="shared" si="2"/>
        <v>343.79058024061868</v>
      </c>
      <c r="T3" s="24">
        <f t="shared" si="2"/>
        <v>323.6169376805978</v>
      </c>
      <c r="U3" s="24">
        <f t="shared" si="2"/>
        <v>259.07600448025482</v>
      </c>
      <c r="V3" s="24">
        <f t="shared" si="2"/>
        <v>244.39683528019509</v>
      </c>
      <c r="W3" s="24">
        <f t="shared" si="2"/>
        <v>211.36629384013315</v>
      </c>
      <c r="X3" s="24">
        <f t="shared" ref="X3" si="3">SUM(X4,X8,X11)</f>
        <v>258.0437138402429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1716.8007621599997</v>
      </c>
      <c r="D4" s="19">
        <f t="shared" ref="D4:W4" si="5">SUM(D5:D7)</f>
        <v>1800.4269729600001</v>
      </c>
      <c r="E4" s="19">
        <f t="shared" si="5"/>
        <v>1156.0118486400004</v>
      </c>
      <c r="F4" s="19">
        <f t="shared" si="5"/>
        <v>1340.48196216</v>
      </c>
      <c r="G4" s="19">
        <f t="shared" si="5"/>
        <v>1325.7244756799998</v>
      </c>
      <c r="H4" s="19">
        <f t="shared" si="5"/>
        <v>1180.6077729599999</v>
      </c>
      <c r="I4" s="19">
        <f t="shared" si="5"/>
        <v>1180.6077729599997</v>
      </c>
      <c r="J4" s="19">
        <f t="shared" si="5"/>
        <v>1180.6077729599999</v>
      </c>
      <c r="K4" s="19">
        <f t="shared" si="5"/>
        <v>1180.6077729599999</v>
      </c>
      <c r="L4" s="19">
        <f t="shared" si="5"/>
        <v>1057.6278107999999</v>
      </c>
      <c r="M4" s="19">
        <f t="shared" si="5"/>
        <v>1256.8557513600003</v>
      </c>
      <c r="N4" s="19">
        <f t="shared" si="5"/>
        <v>261.30760127999997</v>
      </c>
      <c r="O4" s="19">
        <f t="shared" si="5"/>
        <v>291.88409975999997</v>
      </c>
      <c r="P4" s="19">
        <f t="shared" si="5"/>
        <v>308.83172760000008</v>
      </c>
      <c r="Q4" s="19">
        <f t="shared" si="5"/>
        <v>230.13239832000005</v>
      </c>
      <c r="R4" s="19">
        <f t="shared" si="5"/>
        <v>236.31526512000005</v>
      </c>
      <c r="S4" s="19">
        <f t="shared" si="5"/>
        <v>244.49449464000003</v>
      </c>
      <c r="T4" s="19">
        <f t="shared" si="5"/>
        <v>226.53812808000001</v>
      </c>
      <c r="U4" s="19">
        <f t="shared" si="5"/>
        <v>216.92411927999996</v>
      </c>
      <c r="V4" s="19">
        <f t="shared" si="5"/>
        <v>211.64543927999983</v>
      </c>
      <c r="W4" s="19">
        <f t="shared" si="5"/>
        <v>189.02578464000013</v>
      </c>
      <c r="X4" s="19">
        <f t="shared" ref="X4" si="6">SUM(X5:X7)</f>
        <v>218.09598623999997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116.19123911999998</v>
      </c>
      <c r="O5" s="8">
        <f>FC_OTH_CP_E!O5+FC_OTH_HH_E!O5+FC_OTH_AFF_E!O5</f>
        <v>146.76773759999998</v>
      </c>
      <c r="P5" s="8">
        <f>FC_OTH_CP_E!P5+FC_OTH_HH_E!P5+FC_OTH_AFF_E!P5</f>
        <v>195.69020328000008</v>
      </c>
      <c r="Q5" s="8">
        <f>FC_OTH_CP_E!Q5+FC_OTH_HH_E!Q5+FC_OTH_AFF_E!Q5</f>
        <v>82.556511840000013</v>
      </c>
      <c r="R5" s="8">
        <f>FC_OTH_CP_E!R5+FC_OTH_HH_E!R5+FC_OTH_AFF_E!R5</f>
        <v>76.441416480000029</v>
      </c>
      <c r="S5" s="8">
        <f>FC_OTH_CP_E!S5+FC_OTH_HH_E!S5+FC_OTH_AFF_E!S5</f>
        <v>42.807370320000004</v>
      </c>
      <c r="T5" s="8">
        <f>FC_OTH_CP_E!T5+FC_OTH_HH_E!T5+FC_OTH_AFF_E!T5</f>
        <v>29.420978400000006</v>
      </c>
      <c r="U5" s="8">
        <f>FC_OTH_CP_E!U5+FC_OTH_HH_E!U5+FC_OTH_AFF_E!U5</f>
        <v>46.134300959999983</v>
      </c>
      <c r="V5" s="8">
        <f>FC_OTH_CP_E!V5+FC_OTH_HH_E!V5+FC_OTH_AFF_E!V5</f>
        <v>40.96664351999997</v>
      </c>
      <c r="W5" s="8">
        <f>FC_OTH_CP_E!W5+FC_OTH_HH_E!W5+FC_OTH_AFF_E!W5</f>
        <v>26.999596800000017</v>
      </c>
      <c r="X5" s="8">
        <f>FC_OTH_CP_E!X5+FC_OTH_HH_E!X5+FC_OTH_AFF_E!X5</f>
        <v>34.407798479999997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1716.8007621599997</v>
      </c>
      <c r="D7" s="8">
        <f>FC_OTH_CP_E!D7+FC_OTH_HH_E!D7+FC_OTH_AFF_E!D7</f>
        <v>1800.4269729600001</v>
      </c>
      <c r="E7" s="8">
        <f>FC_OTH_CP_E!E7+FC_OTH_HH_E!E7+FC_OTH_AFF_E!E7</f>
        <v>1156.0118486400004</v>
      </c>
      <c r="F7" s="8">
        <f>FC_OTH_CP_E!F7+FC_OTH_HH_E!F7+FC_OTH_AFF_E!F7</f>
        <v>1340.48196216</v>
      </c>
      <c r="G7" s="8">
        <f>FC_OTH_CP_E!G7+FC_OTH_HH_E!G7+FC_OTH_AFF_E!G7</f>
        <v>1325.7244756799998</v>
      </c>
      <c r="H7" s="8">
        <f>FC_OTH_CP_E!H7+FC_OTH_HH_E!H7+FC_OTH_AFF_E!H7</f>
        <v>1180.6077729599999</v>
      </c>
      <c r="I7" s="8">
        <f>FC_OTH_CP_E!I7+FC_OTH_HH_E!I7+FC_OTH_AFF_E!I7</f>
        <v>1180.6077729599997</v>
      </c>
      <c r="J7" s="8">
        <f>FC_OTH_CP_E!J7+FC_OTH_HH_E!J7+FC_OTH_AFF_E!J7</f>
        <v>1180.6077729599999</v>
      </c>
      <c r="K7" s="8">
        <f>FC_OTH_CP_E!K7+FC_OTH_HH_E!K7+FC_OTH_AFF_E!K7</f>
        <v>1180.6077729599999</v>
      </c>
      <c r="L7" s="8">
        <f>FC_OTH_CP_E!L7+FC_OTH_HH_E!L7+FC_OTH_AFF_E!L7</f>
        <v>1057.6278107999999</v>
      </c>
      <c r="M7" s="8">
        <f>FC_OTH_CP_E!M7+FC_OTH_HH_E!M7+FC_OTH_AFF_E!M7</f>
        <v>1256.8557513600003</v>
      </c>
      <c r="N7" s="8">
        <f>FC_OTH_CP_E!N7+FC_OTH_HH_E!N7+FC_OTH_AFF_E!N7</f>
        <v>145.11636215999999</v>
      </c>
      <c r="O7" s="8">
        <f>FC_OTH_CP_E!O7+FC_OTH_HH_E!O7+FC_OTH_AFF_E!O7</f>
        <v>145.11636215999999</v>
      </c>
      <c r="P7" s="8">
        <f>FC_OTH_CP_E!P7+FC_OTH_HH_E!P7+FC_OTH_AFF_E!P7</f>
        <v>113.14152432000002</v>
      </c>
      <c r="Q7" s="8">
        <f>FC_OTH_CP_E!Q7+FC_OTH_HH_E!Q7+FC_OTH_AFF_E!Q7</f>
        <v>147.57588648000004</v>
      </c>
      <c r="R7" s="8">
        <f>FC_OTH_CP_E!R7+FC_OTH_HH_E!R7+FC_OTH_AFF_E!R7</f>
        <v>159.87384864000001</v>
      </c>
      <c r="S7" s="8">
        <f>FC_OTH_CP_E!S7+FC_OTH_HH_E!S7+FC_OTH_AFF_E!S7</f>
        <v>201.68712432000004</v>
      </c>
      <c r="T7" s="8">
        <f>FC_OTH_CP_E!T7+FC_OTH_HH_E!T7+FC_OTH_AFF_E!T7</f>
        <v>197.11714968000001</v>
      </c>
      <c r="U7" s="8">
        <f>FC_OTH_CP_E!U7+FC_OTH_HH_E!U7+FC_OTH_AFF_E!U7</f>
        <v>170.78981831999997</v>
      </c>
      <c r="V7" s="8">
        <f>FC_OTH_CP_E!V7+FC_OTH_HH_E!V7+FC_OTH_AFF_E!V7</f>
        <v>170.67879575999987</v>
      </c>
      <c r="W7" s="8">
        <f>FC_OTH_CP_E!W7+FC_OTH_HH_E!W7+FC_OTH_AFF_E!W7</f>
        <v>162.02618784000012</v>
      </c>
      <c r="X7" s="8">
        <f>FC_OTH_CP_E!X7+FC_OTH_HH_E!X7+FC_OTH_AFF_E!X7</f>
        <v>183.68818775999998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61.811999998979999</v>
      </c>
      <c r="D8" s="19">
        <f t="shared" ref="D8:W8" si="8">SUM(D9:D10)</f>
        <v>85.849959598583325</v>
      </c>
      <c r="E8" s="19">
        <f t="shared" si="8"/>
        <v>1.716919199971668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1.7169191999716684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0.31233239999484602</v>
      </c>
      <c r="U8" s="19">
        <f t="shared" si="8"/>
        <v>0.33996599999438998</v>
      </c>
      <c r="V8" s="19">
        <f t="shared" si="8"/>
        <v>0.3865067999936217</v>
      </c>
      <c r="W8" s="19">
        <f t="shared" si="8"/>
        <v>0.27124559999552428</v>
      </c>
      <c r="X8" s="19">
        <f t="shared" ref="X8" si="9">SUM(X9:X10)</f>
        <v>0.26288279999566183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61.811999998979999</v>
      </c>
      <c r="D10" s="8">
        <f>FC_OTH_CP_E!D10+FC_OTH_HH_E!D10+FC_OTH_AFF_E!D10</f>
        <v>85.849959598583325</v>
      </c>
      <c r="E10" s="8">
        <f>FC_OTH_CP_E!E10+FC_OTH_HH_E!E10+FC_OTH_AFF_E!E10</f>
        <v>1.716919199971668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1.7169191999716684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0.31233239999484602</v>
      </c>
      <c r="U10" s="8">
        <f>FC_OTH_CP_E!U10+FC_OTH_HH_E!U10+FC_OTH_AFF_E!U10</f>
        <v>0.33996599999438998</v>
      </c>
      <c r="V10" s="8">
        <f>FC_OTH_CP_E!V10+FC_OTH_HH_E!V10+FC_OTH_AFF_E!V10</f>
        <v>0.3865067999936217</v>
      </c>
      <c r="W10" s="8">
        <f>FC_OTH_CP_E!W10+FC_OTH_HH_E!W10+FC_OTH_AFF_E!W10</f>
        <v>0.27124559999552428</v>
      </c>
      <c r="X10" s="8">
        <f>FC_OTH_CP_E!X10+FC_OTH_HH_E!X10+FC_OTH_AFF_E!X10</f>
        <v>0.26288279999566183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827.7520428051572</v>
      </c>
      <c r="D11" s="19">
        <f t="shared" ref="D11:W11" si="11">SUM(D12:D16)</f>
        <v>635.15165760395723</v>
      </c>
      <c r="E11" s="19">
        <f t="shared" si="11"/>
        <v>606.47621400377864</v>
      </c>
      <c r="F11" s="19">
        <f t="shared" si="11"/>
        <v>480.64370040299457</v>
      </c>
      <c r="G11" s="19">
        <f t="shared" si="11"/>
        <v>453.25212840282393</v>
      </c>
      <c r="H11" s="19">
        <f t="shared" si="11"/>
        <v>555.54429960346124</v>
      </c>
      <c r="I11" s="19">
        <f t="shared" si="11"/>
        <v>508.46438520316786</v>
      </c>
      <c r="J11" s="19">
        <f t="shared" si="11"/>
        <v>441.69612840275192</v>
      </c>
      <c r="K11" s="19">
        <f t="shared" si="11"/>
        <v>451.96825680281603</v>
      </c>
      <c r="L11" s="19">
        <f t="shared" si="11"/>
        <v>376.64008560234652</v>
      </c>
      <c r="M11" s="19">
        <f t="shared" si="11"/>
        <v>342.40004280213338</v>
      </c>
      <c r="N11" s="19">
        <f t="shared" si="11"/>
        <v>102.72012840063996</v>
      </c>
      <c r="O11" s="19">
        <f t="shared" si="11"/>
        <v>112.99187160070397</v>
      </c>
      <c r="P11" s="19">
        <f t="shared" si="11"/>
        <v>119.83995720074668</v>
      </c>
      <c r="Q11" s="19">
        <f t="shared" si="11"/>
        <v>92.448000000576002</v>
      </c>
      <c r="R11" s="19">
        <f t="shared" si="11"/>
        <v>95.87204280059737</v>
      </c>
      <c r="S11" s="19">
        <f t="shared" si="11"/>
        <v>99.296085600618653</v>
      </c>
      <c r="T11" s="19">
        <f t="shared" si="11"/>
        <v>96.766477200602949</v>
      </c>
      <c r="U11" s="19">
        <f t="shared" si="11"/>
        <v>41.81191920026049</v>
      </c>
      <c r="V11" s="19">
        <f t="shared" si="11"/>
        <v>32.364889200201631</v>
      </c>
      <c r="W11" s="19">
        <f t="shared" si="11"/>
        <v>22.069263600137507</v>
      </c>
      <c r="X11" s="19">
        <f t="shared" ref="X11" si="12">SUM(X12:X16)</f>
        <v>39.684844800247255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677.95200000422392</v>
      </c>
      <c r="D12" s="8">
        <f>FC_OTH_CP_E!D12+FC_OTH_HH_E!D12+FC_OTH_AFF_E!D12</f>
        <v>503.32774320313592</v>
      </c>
      <c r="E12" s="8">
        <f>FC_OTH_CP_E!E12+FC_OTH_HH_E!E12+FC_OTH_AFF_E!E12</f>
        <v>489.63234240305064</v>
      </c>
      <c r="F12" s="8">
        <f>FC_OTH_CP_E!F12+FC_OTH_HH_E!F12+FC_OTH_AFF_E!F12</f>
        <v>393.75991440245321</v>
      </c>
      <c r="G12" s="8">
        <f>FC_OTH_CP_E!G12+FC_OTH_HH_E!G12+FC_OTH_AFF_E!G12</f>
        <v>390.33625680243193</v>
      </c>
      <c r="H12" s="8">
        <f>FC_OTH_CP_E!H12+FC_OTH_HH_E!H12+FC_OTH_AFF_E!H12</f>
        <v>513.60025680319995</v>
      </c>
      <c r="I12" s="8">
        <f>FC_OTH_CP_E!I12+FC_OTH_HH_E!I12+FC_OTH_AFF_E!I12</f>
        <v>496.48004280309317</v>
      </c>
      <c r="J12" s="8">
        <f>FC_OTH_CP_E!J12+FC_OTH_HH_E!J12+FC_OTH_AFF_E!J12</f>
        <v>441.69612840275192</v>
      </c>
      <c r="K12" s="8">
        <f>FC_OTH_CP_E!K12+FC_OTH_HH_E!K12+FC_OTH_AFF_E!K12</f>
        <v>451.96825680281603</v>
      </c>
      <c r="L12" s="8">
        <f>FC_OTH_CP_E!L12+FC_OTH_HH_E!L12+FC_OTH_AFF_E!L12</f>
        <v>376.64008560234652</v>
      </c>
      <c r="M12" s="8">
        <f>FC_OTH_CP_E!M12+FC_OTH_HH_E!M12+FC_OTH_AFF_E!M12</f>
        <v>342.40004280213338</v>
      </c>
      <c r="N12" s="8">
        <f>FC_OTH_CP_E!N12+FC_OTH_HH_E!N12+FC_OTH_AFF_E!N12</f>
        <v>102.72012840063996</v>
      </c>
      <c r="O12" s="8">
        <f>FC_OTH_CP_E!O12+FC_OTH_HH_E!O12+FC_OTH_AFF_E!O12</f>
        <v>112.99187160070397</v>
      </c>
      <c r="P12" s="8">
        <f>FC_OTH_CP_E!P12+FC_OTH_HH_E!P12+FC_OTH_AFF_E!P12</f>
        <v>119.83995720074668</v>
      </c>
      <c r="Q12" s="8">
        <f>FC_OTH_CP_E!Q12+FC_OTH_HH_E!Q12+FC_OTH_AFF_E!Q12</f>
        <v>92.448000000576002</v>
      </c>
      <c r="R12" s="8">
        <f>FC_OTH_CP_E!R12+FC_OTH_HH_E!R12+FC_OTH_AFF_E!R12</f>
        <v>95.87204280059737</v>
      </c>
      <c r="S12" s="8">
        <f>FC_OTH_CP_E!S12+FC_OTH_HH_E!S12+FC_OTH_AFF_E!S12</f>
        <v>99.296085600618653</v>
      </c>
      <c r="T12" s="8">
        <f>FC_OTH_CP_E!T12+FC_OTH_HH_E!T12+FC_OTH_AFF_E!T12</f>
        <v>96.23836800059965</v>
      </c>
      <c r="U12" s="8">
        <f>FC_OTH_CP_E!U12+FC_OTH_HH_E!U12+FC_OTH_AFF_E!U12</f>
        <v>41.457920400258281</v>
      </c>
      <c r="V12" s="8">
        <f>FC_OTH_CP_E!V12+FC_OTH_HH_E!V12+FC_OTH_AFF_E!V12</f>
        <v>31.87375920019857</v>
      </c>
      <c r="W12" s="8">
        <f>FC_OTH_CP_E!W12+FC_OTH_HH_E!W12+FC_OTH_AFF_E!W12</f>
        <v>21.838143600136068</v>
      </c>
      <c r="X12" s="8">
        <f>FC_OTH_CP_E!X12+FC_OTH_HH_E!X12+FC_OTH_AFF_E!X12</f>
        <v>39.375914400245328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149.80004280093328</v>
      </c>
      <c r="D13" s="8">
        <f>FC_OTH_CP_E!D13+FC_OTH_HH_E!D13+FC_OTH_AFF_E!D13</f>
        <v>131.82391440082134</v>
      </c>
      <c r="E13" s="8">
        <f>FC_OTH_CP_E!E13+FC_OTH_HH_E!E13+FC_OTH_AFF_E!E13</f>
        <v>116.84387160072799</v>
      </c>
      <c r="F13" s="8">
        <f>FC_OTH_CP_E!F13+FC_OTH_HH_E!F13+FC_OTH_AFF_E!F13</f>
        <v>86.883786000541349</v>
      </c>
      <c r="G13" s="8">
        <f>FC_OTH_CP_E!G13+FC_OTH_HH_E!G13+FC_OTH_AFF_E!G13</f>
        <v>62.915871600391981</v>
      </c>
      <c r="H13" s="8">
        <f>FC_OTH_CP_E!H13+FC_OTH_HH_E!H13+FC_OTH_AFF_E!H13</f>
        <v>41.944042800261322</v>
      </c>
      <c r="I13" s="8">
        <f>FC_OTH_CP_E!I13+FC_OTH_HH_E!I13+FC_OTH_AFF_E!I13</f>
        <v>11.98434240007467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0.14984280000093361</v>
      </c>
      <c r="U13" s="8">
        <f>FC_OTH_CP_E!U13+FC_OTH_HH_E!U13+FC_OTH_AFF_E!U13</f>
        <v>0.14406480000089755</v>
      </c>
      <c r="V13" s="8">
        <f>FC_OTH_CP_E!V13+FC_OTH_HH_E!V13+FC_OTH_AFF_E!V13</f>
        <v>0.13790160000085908</v>
      </c>
      <c r="W13" s="8">
        <f>FC_OTH_CP_E!W13+FC_OTH_HH_E!W13+FC_OTH_AFF_E!W13</f>
        <v>0.12596040000078487</v>
      </c>
      <c r="X13" s="8">
        <f>FC_OTH_CP_E!X13+FC_OTH_HH_E!X13+FC_OTH_AFF_E!X13</f>
        <v>0.14406480000089752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0.37826640000235673</v>
      </c>
      <c r="U16" s="8">
        <f>FC_OTH_CP_E!U16+FC_OTH_HH_E!U16+FC_OTH_AFF_E!U16</f>
        <v>0.20993400000130796</v>
      </c>
      <c r="V16" s="8">
        <f>FC_OTH_CP_E!V16+FC_OTH_HH_E!V16+FC_OTH_AFF_E!V16</f>
        <v>0.35322840000220052</v>
      </c>
      <c r="W16" s="8">
        <f>FC_OTH_CP_E!W16+FC_OTH_HH_E!W16+FC_OTH_AFF_E!W16</f>
        <v>0.10515960000065531</v>
      </c>
      <c r="X16" s="8">
        <f>FC_OTH_CP_E!X16+FC_OTH_HH_E!X16+FC_OTH_AFF_E!X16</f>
        <v>0.1648656000010271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56007.055499399998</v>
      </c>
      <c r="D26" s="27">
        <f t="shared" ref="D26:W26" si="20">SUM(D27,D33)</f>
        <v>60318.678535919993</v>
      </c>
      <c r="E26" s="27">
        <f t="shared" si="20"/>
        <v>55222.59139668</v>
      </c>
      <c r="F26" s="27">
        <f t="shared" si="20"/>
        <v>56803.716071999996</v>
      </c>
      <c r="G26" s="27">
        <f t="shared" si="20"/>
        <v>56716.659827280018</v>
      </c>
      <c r="H26" s="27">
        <f t="shared" si="20"/>
        <v>55144.737831600003</v>
      </c>
      <c r="I26" s="27">
        <f t="shared" si="20"/>
        <v>51219.667182240002</v>
      </c>
      <c r="J26" s="27">
        <f t="shared" si="20"/>
        <v>45602.715908879996</v>
      </c>
      <c r="K26" s="27">
        <f t="shared" si="20"/>
        <v>50739.505806600006</v>
      </c>
      <c r="L26" s="27">
        <f t="shared" si="20"/>
        <v>49378.261663079997</v>
      </c>
      <c r="M26" s="27">
        <f t="shared" si="20"/>
        <v>46277.114079239996</v>
      </c>
      <c r="N26" s="27">
        <f t="shared" si="20"/>
        <v>40273.389648719996</v>
      </c>
      <c r="O26" s="27">
        <f t="shared" si="20"/>
        <v>40411.868167440014</v>
      </c>
      <c r="P26" s="27">
        <f t="shared" si="20"/>
        <v>41583.490447679986</v>
      </c>
      <c r="Q26" s="27">
        <f t="shared" si="20"/>
        <v>36784.277641799992</v>
      </c>
      <c r="R26" s="27">
        <f t="shared" si="20"/>
        <v>37497.863570040012</v>
      </c>
      <c r="S26" s="27">
        <f t="shared" si="20"/>
        <v>34246.879615080004</v>
      </c>
      <c r="T26" s="27">
        <f t="shared" si="20"/>
        <v>34400.890959840006</v>
      </c>
      <c r="U26" s="27">
        <f t="shared" si="20"/>
        <v>32415.659660159992</v>
      </c>
      <c r="V26" s="27">
        <f t="shared" si="20"/>
        <v>31170.842093520001</v>
      </c>
      <c r="W26" s="27">
        <f t="shared" si="20"/>
        <v>30926.234231279992</v>
      </c>
      <c r="X26" s="27">
        <f t="shared" ref="X26" si="21">SUM(X27,X33)</f>
        <v>30604.914621000011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56007.055499399998</v>
      </c>
      <c r="D33" s="19">
        <f t="shared" ref="D33:W33" si="26">SUM(D34:D50)</f>
        <v>60318.678535919993</v>
      </c>
      <c r="E33" s="19">
        <f t="shared" si="26"/>
        <v>55222.59139668</v>
      </c>
      <c r="F33" s="19">
        <f t="shared" si="26"/>
        <v>56803.716071999996</v>
      </c>
      <c r="G33" s="19">
        <f t="shared" si="26"/>
        <v>56716.659827280018</v>
      </c>
      <c r="H33" s="19">
        <f t="shared" si="26"/>
        <v>55144.737831600003</v>
      </c>
      <c r="I33" s="19">
        <f t="shared" si="26"/>
        <v>51219.667182240002</v>
      </c>
      <c r="J33" s="19">
        <f t="shared" si="26"/>
        <v>45602.715908879996</v>
      </c>
      <c r="K33" s="19">
        <f t="shared" si="26"/>
        <v>50739.505806600006</v>
      </c>
      <c r="L33" s="19">
        <f t="shared" si="26"/>
        <v>49378.261663079997</v>
      </c>
      <c r="M33" s="19">
        <f t="shared" si="26"/>
        <v>46277.114079239996</v>
      </c>
      <c r="N33" s="19">
        <f t="shared" si="26"/>
        <v>40273.389648719996</v>
      </c>
      <c r="O33" s="19">
        <f t="shared" si="26"/>
        <v>40411.868167440014</v>
      </c>
      <c r="P33" s="19">
        <f t="shared" si="26"/>
        <v>41583.490447679986</v>
      </c>
      <c r="Q33" s="19">
        <f t="shared" si="26"/>
        <v>36784.277641799992</v>
      </c>
      <c r="R33" s="19">
        <f t="shared" si="26"/>
        <v>37497.863570040012</v>
      </c>
      <c r="S33" s="19">
        <f t="shared" si="26"/>
        <v>34246.879615080004</v>
      </c>
      <c r="T33" s="19">
        <f t="shared" si="26"/>
        <v>34400.890959840006</v>
      </c>
      <c r="U33" s="19">
        <f t="shared" si="26"/>
        <v>32415.659660159992</v>
      </c>
      <c r="V33" s="19">
        <f t="shared" si="26"/>
        <v>31170.842093520001</v>
      </c>
      <c r="W33" s="19">
        <f t="shared" si="26"/>
        <v>30926.234231279992</v>
      </c>
      <c r="X33" s="19">
        <f t="shared" ref="X33" si="27">SUM(X34:X50)</f>
        <v>30604.914621000011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1.0235289600000004</v>
      </c>
      <c r="V34" s="8">
        <f>FC_OTH_CP_E!V34+FC_OTH_HH_E!V34+FC_OTH_AFF_E!V34</f>
        <v>1.0919577600000003</v>
      </c>
      <c r="W34" s="8">
        <f>FC_OTH_CP_E!W34+FC_OTH_HH_E!W34+FC_OTH_AFF_E!W34</f>
        <v>1.1462860799999992</v>
      </c>
      <c r="X34" s="8">
        <f>FC_OTH_CP_E!X34+FC_OTH_HH_E!X34+FC_OTH_AFF_E!X34</f>
        <v>1.4484096000000004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6691.540258080001</v>
      </c>
      <c r="D36" s="8">
        <f>FC_OTH_CP_E!D36+FC_OTH_HH_E!D36+FC_OTH_AFF_E!D36</f>
        <v>6109.53793812</v>
      </c>
      <c r="E36" s="8">
        <f>FC_OTH_CP_E!E36+FC_OTH_HH_E!E36+FC_OTH_AFF_E!E36</f>
        <v>6381.1388390400007</v>
      </c>
      <c r="F36" s="8">
        <f>FC_OTH_CP_E!F36+FC_OTH_HH_E!F36+FC_OTH_AFF_E!F36</f>
        <v>6202.8564019200021</v>
      </c>
      <c r="G36" s="8">
        <f>FC_OTH_CP_E!G36+FC_OTH_HH_E!G36+FC_OTH_AFF_E!G36</f>
        <v>6530.85</v>
      </c>
      <c r="H36" s="8">
        <f>FC_OTH_CP_E!H36+FC_OTH_HH_E!H36+FC_OTH_AFF_E!H36</f>
        <v>6127.3886252399989</v>
      </c>
      <c r="I36" s="8">
        <f>FC_OTH_CP_E!I36+FC_OTH_HH_E!I36+FC_OTH_AFF_E!I36</f>
        <v>5613.6285766800029</v>
      </c>
      <c r="J36" s="8">
        <f>FC_OTH_CP_E!J36+FC_OTH_HH_E!J36+FC_OTH_AFF_E!J36</f>
        <v>5578.7974524000019</v>
      </c>
      <c r="K36" s="8">
        <f>FC_OTH_CP_E!K36+FC_OTH_HH_E!K36+FC_OTH_AFF_E!K36</f>
        <v>5578.7972252399995</v>
      </c>
      <c r="L36" s="8">
        <f>FC_OTH_CP_E!L36+FC_OTH_HH_E!L36+FC_OTH_AFF_E!L36</f>
        <v>5448.1802252400021</v>
      </c>
      <c r="M36" s="8">
        <f>FC_OTH_CP_E!M36+FC_OTH_HH_E!M36+FC_OTH_AFF_E!M36</f>
        <v>5602.0179747599996</v>
      </c>
      <c r="N36" s="8">
        <f>FC_OTH_CP_E!N36+FC_OTH_HH_E!N36+FC_OTH_AFF_E!N36</f>
        <v>5027.3031747600007</v>
      </c>
      <c r="O36" s="8">
        <f>FC_OTH_CP_E!O36+FC_OTH_HH_E!O36+FC_OTH_AFF_E!O36</f>
        <v>4835.7316504800001</v>
      </c>
      <c r="P36" s="8">
        <f>FC_OTH_CP_E!P36+FC_OTH_HH_E!P36+FC_OTH_AFF_E!P36</f>
        <v>4748.6537261999993</v>
      </c>
      <c r="Q36" s="8">
        <f>FC_OTH_CP_E!Q36+FC_OTH_HH_E!Q36+FC_OTH_AFF_E!Q36</f>
        <v>4156.52302332</v>
      </c>
      <c r="R36" s="8">
        <f>FC_OTH_CP_E!R36+FC_OTH_HH_E!R36+FC_OTH_AFF_E!R36</f>
        <v>4275.5298757199989</v>
      </c>
      <c r="S36" s="8">
        <f>FC_OTH_CP_E!S36+FC_OTH_HH_E!S36+FC_OTH_AFF_E!S36</f>
        <v>4147.8152990400004</v>
      </c>
      <c r="T36" s="8">
        <f>FC_OTH_CP_E!T36+FC_OTH_HH_E!T36+FC_OTH_AFF_E!T36</f>
        <v>4173.9386990400017</v>
      </c>
      <c r="U36" s="8">
        <f>FC_OTH_CP_E!U36+FC_OTH_HH_E!U36+FC_OTH_AFF_E!U36</f>
        <v>3897.947931120003</v>
      </c>
      <c r="V36" s="8">
        <f>FC_OTH_CP_E!V36+FC_OTH_HH_E!V36+FC_OTH_AFF_E!V36</f>
        <v>3856.9516844400005</v>
      </c>
      <c r="W36" s="8">
        <f>FC_OTH_CP_E!W36+FC_OTH_HH_E!W36+FC_OTH_AFF_E!W36</f>
        <v>3624.897522239999</v>
      </c>
      <c r="X36" s="8">
        <f>FC_OTH_CP_E!X36+FC_OTH_HH_E!X36+FC_OTH_AFF_E!X36</f>
        <v>3973.514295240002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101.30958684000001</v>
      </c>
      <c r="D37" s="8">
        <f>FC_OTH_CP_E!D37+FC_OTH_HH_E!D37+FC_OTH_AFF_E!D37</f>
        <v>85.95958139999999</v>
      </c>
      <c r="E37" s="8">
        <f>FC_OTH_CP_E!E37+FC_OTH_HH_E!E37+FC_OTH_AFF_E!E37</f>
        <v>82.889729999999986</v>
      </c>
      <c r="F37" s="8">
        <f>FC_OTH_CP_E!F37+FC_OTH_HH_E!F37+FC_OTH_AFF_E!F37</f>
        <v>79.277509079999987</v>
      </c>
      <c r="G37" s="8">
        <f>FC_OTH_CP_E!G37+FC_OTH_HH_E!G37+FC_OTH_AFF_E!G37</f>
        <v>85.375798199999991</v>
      </c>
      <c r="H37" s="8">
        <f>FC_OTH_CP_E!H37+FC_OTH_HH_E!H37+FC_OTH_AFF_E!H37</f>
        <v>91.474087319999995</v>
      </c>
      <c r="I37" s="8">
        <f>FC_OTH_CP_E!I37+FC_OTH_HH_E!I37+FC_OTH_AFF_E!I37</f>
        <v>94.522982399999961</v>
      </c>
      <c r="J37" s="8">
        <f>FC_OTH_CP_E!J37+FC_OTH_HH_E!J37+FC_OTH_AFF_E!J37</f>
        <v>91.474087319999995</v>
      </c>
      <c r="K37" s="8">
        <f>FC_OTH_CP_E!K37+FC_OTH_HH_E!K37+FC_OTH_AFF_E!K37</f>
        <v>94.523231879999997</v>
      </c>
      <c r="L37" s="8">
        <f>FC_OTH_CP_E!L37+FC_OTH_HH_E!L37+FC_OTH_AFF_E!L37</f>
        <v>85.375548719999998</v>
      </c>
      <c r="M37" s="8">
        <f>FC_OTH_CP_E!M37+FC_OTH_HH_E!M37+FC_OTH_AFF_E!M37</f>
        <v>91.473837839999987</v>
      </c>
      <c r="N37" s="8">
        <f>FC_OTH_CP_E!N37+FC_OTH_HH_E!N37+FC_OTH_AFF_E!N37</f>
        <v>82.362828239999999</v>
      </c>
      <c r="O37" s="8">
        <f>FC_OTH_CP_E!O37+FC_OTH_HH_E!O37+FC_OTH_AFF_E!O37</f>
        <v>85.409478000000021</v>
      </c>
      <c r="P37" s="8">
        <f>FC_OTH_CP_E!P37+FC_OTH_HH_E!P37+FC_OTH_AFF_E!P37</f>
        <v>85.411473839999985</v>
      </c>
      <c r="Q37" s="8">
        <f>FC_OTH_CP_E!Q37+FC_OTH_HH_E!Q37+FC_OTH_AFF_E!Q37</f>
        <v>91.512507239999977</v>
      </c>
      <c r="R37" s="8">
        <f>FC_OTH_CP_E!R37+FC_OTH_HH_E!R37+FC_OTH_AFF_E!R37</f>
        <v>88.464360600000077</v>
      </c>
      <c r="S37" s="8">
        <f>FC_OTH_CP_E!S37+FC_OTH_HH_E!S37+FC_OTH_AFF_E!S37</f>
        <v>88.46211528000002</v>
      </c>
      <c r="T37" s="8">
        <f>FC_OTH_CP_E!T37+FC_OTH_HH_E!T37+FC_OTH_AFF_E!T37</f>
        <v>91.512507240000019</v>
      </c>
      <c r="U37" s="8">
        <f>FC_OTH_CP_E!U37+FC_OTH_HH_E!U37+FC_OTH_AFF_E!U37</f>
        <v>120.92220756</v>
      </c>
      <c r="V37" s="8">
        <f>FC_OTH_CP_E!V37+FC_OTH_HH_E!V37+FC_OTH_AFF_E!V37</f>
        <v>104.35424076000001</v>
      </c>
      <c r="W37" s="8">
        <f>FC_OTH_CP_E!W37+FC_OTH_HH_E!W37+FC_OTH_AFF_E!W37</f>
        <v>103.08488651999998</v>
      </c>
      <c r="X37" s="8">
        <f>FC_OTH_CP_E!X37+FC_OTH_HH_E!X37+FC_OTH_AFF_E!X37</f>
        <v>131.07030551999998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9.3030840000000001</v>
      </c>
      <c r="D38" s="8">
        <f>FC_OTH_CP_E!D38+FC_OTH_HH_E!D38+FC_OTH_AFF_E!D38</f>
        <v>9.3030840000000001</v>
      </c>
      <c r="E38" s="8">
        <f>FC_OTH_CP_E!E38+FC_OTH_HH_E!E38+FC_OTH_AFF_E!E38</f>
        <v>9.3030840000000001</v>
      </c>
      <c r="F38" s="8">
        <f>FC_OTH_CP_E!F38+FC_OTH_HH_E!F38+FC_OTH_AFF_E!F38</f>
        <v>3.0799440000000002</v>
      </c>
      <c r="G38" s="8">
        <f>FC_OTH_CP_E!G38+FC_OTH_HH_E!G38+FC_OTH_AFF_E!G38</f>
        <v>6.1598879999999978</v>
      </c>
      <c r="H38" s="8">
        <f>FC_OTH_CP_E!H38+FC_OTH_HH_E!H38+FC_OTH_AFF_E!H38</f>
        <v>3.0799440000000002</v>
      </c>
      <c r="I38" s="8">
        <f>FC_OTH_CP_E!I38+FC_OTH_HH_E!I38+FC_OTH_AFF_E!I38</f>
        <v>3.0799440000000002</v>
      </c>
      <c r="J38" s="8">
        <f>FC_OTH_CP_E!J38+FC_OTH_HH_E!J38+FC_OTH_AFF_E!J38</f>
        <v>3.0799440000000002</v>
      </c>
      <c r="K38" s="8">
        <f>FC_OTH_CP_E!K38+FC_OTH_HH_E!K38+FC_OTH_AFF_E!K38</f>
        <v>3.0799440000000002</v>
      </c>
      <c r="L38" s="8">
        <f>FC_OTH_CP_E!L38+FC_OTH_HH_E!L38+FC_OTH_AFF_E!L38</f>
        <v>6.1598879999999978</v>
      </c>
      <c r="M38" s="8">
        <f>FC_OTH_CP_E!M38+FC_OTH_HH_E!M38+FC_OTH_AFF_E!M38</f>
        <v>6.1598879999999978</v>
      </c>
      <c r="N38" s="8">
        <f>FC_OTH_CP_E!N38+FC_OTH_HH_E!N38+FC_OTH_AFF_E!N38</f>
        <v>6.1598879999999978</v>
      </c>
      <c r="O38" s="8">
        <f>FC_OTH_CP_E!O38+FC_OTH_HH_E!O38+FC_OTH_AFF_E!O38</f>
        <v>6.1598879999999978</v>
      </c>
      <c r="P38" s="8">
        <f>FC_OTH_CP_E!P38+FC_OTH_HH_E!P38+FC_OTH_AFF_E!P38</f>
        <v>6.1598879999999978</v>
      </c>
      <c r="Q38" s="8">
        <f>FC_OTH_CP_E!Q38+FC_OTH_HH_E!Q38+FC_OTH_AFF_E!Q38</f>
        <v>6.1598879999999978</v>
      </c>
      <c r="R38" s="8">
        <f>FC_OTH_CP_E!R38+FC_OTH_HH_E!R38+FC_OTH_AFF_E!R38</f>
        <v>3.0799440000000002</v>
      </c>
      <c r="S38" s="8">
        <f>FC_OTH_CP_E!S38+FC_OTH_HH_E!S38+FC_OTH_AFF_E!S38</f>
        <v>3.0799440000000002</v>
      </c>
      <c r="T38" s="8">
        <f>FC_OTH_CP_E!T38+FC_OTH_HH_E!T38+FC_OTH_AFF_E!T38</f>
        <v>3.0799440000000002</v>
      </c>
      <c r="U38" s="8">
        <f>FC_OTH_CP_E!U38+FC_OTH_HH_E!U38+FC_OTH_AFF_E!U38</f>
        <v>2.9289959999999997</v>
      </c>
      <c r="V38" s="8">
        <f>FC_OTH_CP_E!V38+FC_OTH_HH_E!V38+FC_OTH_AFF_E!V38</f>
        <v>2.5870320000000002</v>
      </c>
      <c r="W38" s="8">
        <f>FC_OTH_CP_E!W38+FC_OTH_HH_E!W38+FC_OTH_AFF_E!W38</f>
        <v>2.3375520000000001</v>
      </c>
      <c r="X38" s="8">
        <f>FC_OTH_CP_E!X38+FC_OTH_HH_E!X38+FC_OTH_AFF_E!X38</f>
        <v>2.4393599999999998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1835.8874100000003</v>
      </c>
      <c r="D40" s="8">
        <f>FC_OTH_CP_E!D40+FC_OTH_HH_E!D40+FC_OTH_AFF_E!D40</f>
        <v>1728.0805499999997</v>
      </c>
      <c r="E40" s="8">
        <f>FC_OTH_CP_E!E40+FC_OTH_HH_E!E40+FC_OTH_AFF_E!E40</f>
        <v>1547.3455200000001</v>
      </c>
      <c r="F40" s="8">
        <f>FC_OTH_CP_E!F40+FC_OTH_HH_E!F40+FC_OTH_AFF_E!F40</f>
        <v>1687.9895989200004</v>
      </c>
      <c r="G40" s="8">
        <f>FC_OTH_CP_E!G40+FC_OTH_HH_E!G40+FC_OTH_AFF_E!G40</f>
        <v>1657.0740081600004</v>
      </c>
      <c r="H40" s="8">
        <f>FC_OTH_CP_E!H40+FC_OTH_HH_E!H40+FC_OTH_AFF_E!H40</f>
        <v>1514.8626530399999</v>
      </c>
      <c r="I40" s="8">
        <f>FC_OTH_CP_E!I40+FC_OTH_HH_E!I40+FC_OTH_AFF_E!I40</f>
        <v>1533.4119039599996</v>
      </c>
      <c r="J40" s="8">
        <f>FC_OTH_CP_E!J40+FC_OTH_HH_E!J40+FC_OTH_AFF_E!J40</f>
        <v>1480.8554773200001</v>
      </c>
      <c r="K40" s="8">
        <f>FC_OTH_CP_E!K40+FC_OTH_HH_E!K40+FC_OTH_AFF_E!K40</f>
        <v>1521.0455641199992</v>
      </c>
      <c r="L40" s="8">
        <f>FC_OTH_CP_E!L40+FC_OTH_HH_E!L40+FC_OTH_AFF_E!L40</f>
        <v>1428.2990506800004</v>
      </c>
      <c r="M40" s="8">
        <f>FC_OTH_CP_E!M40+FC_OTH_HH_E!M40+FC_OTH_AFF_E!M40</f>
        <v>1409.7495409200001</v>
      </c>
      <c r="N40" s="8">
        <f>FC_OTH_CP_E!N40+FC_OTH_HH_E!N40+FC_OTH_AFF_E!N40</f>
        <v>1694.1727688400003</v>
      </c>
      <c r="O40" s="8">
        <f>FC_OTH_CP_E!O40+FC_OTH_HH_E!O40+FC_OTH_AFF_E!O40</f>
        <v>1422.1158807600018</v>
      </c>
      <c r="P40" s="8">
        <f>FC_OTH_CP_E!P40+FC_OTH_HH_E!P40+FC_OTH_AFF_E!P40</f>
        <v>1431.3906356399989</v>
      </c>
      <c r="Q40" s="8">
        <f>FC_OTH_CP_E!Q40+FC_OTH_HH_E!Q40+FC_OTH_AFF_E!Q40</f>
        <v>1366.4678691599993</v>
      </c>
      <c r="R40" s="8">
        <f>FC_OTH_CP_E!R40+FC_OTH_HH_E!R40+FC_OTH_AFF_E!R40</f>
        <v>1286.0874367200022</v>
      </c>
      <c r="S40" s="8">
        <f>FC_OTH_CP_E!S40+FC_OTH_HH_E!S40+FC_OTH_AFF_E!S40</f>
        <v>868.72734972000069</v>
      </c>
      <c r="T40" s="8">
        <f>FC_OTH_CP_E!T40+FC_OTH_HH_E!T40+FC_OTH_AFF_E!T40</f>
        <v>896.5513555200007</v>
      </c>
      <c r="U40" s="8">
        <f>FC_OTH_CP_E!U40+FC_OTH_HH_E!U40+FC_OTH_AFF_E!U40</f>
        <v>956.66047452000066</v>
      </c>
      <c r="V40" s="8">
        <f>FC_OTH_CP_E!V40+FC_OTH_HH_E!V40+FC_OTH_AFF_E!V40</f>
        <v>934.34561928000005</v>
      </c>
      <c r="W40" s="8">
        <f>FC_OTH_CP_E!W40+FC_OTH_HH_E!W40+FC_OTH_AFF_E!W40</f>
        <v>844.34410403999982</v>
      </c>
      <c r="X40" s="8">
        <f>FC_OTH_CP_E!X40+FC_OTH_HH_E!X40+FC_OTH_AFF_E!X40</f>
        <v>1307.4624439200004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352.71272628000008</v>
      </c>
      <c r="D41" s="8">
        <f>FC_OTH_CP_E!D41+FC_OTH_HH_E!D41+FC_OTH_AFF_E!D41</f>
        <v>308.62347372000011</v>
      </c>
      <c r="E41" s="8">
        <f>FC_OTH_CP_E!E41+FC_OTH_HH_E!E41+FC_OTH_AFF_E!E41</f>
        <v>333.81740627999994</v>
      </c>
      <c r="F41" s="8">
        <f>FC_OTH_CP_E!F41+FC_OTH_HH_E!F41+FC_OTH_AFF_E!F41</f>
        <v>383.35291128000006</v>
      </c>
      <c r="G41" s="8">
        <f>FC_OTH_CP_E!G41+FC_OTH_HH_E!G41+FC_OTH_AFF_E!G41</f>
        <v>404.99374715999988</v>
      </c>
      <c r="H41" s="8">
        <f>FC_OTH_CP_E!H41+FC_OTH_HH_E!H41+FC_OTH_AFF_E!H41</f>
        <v>463.73334372000033</v>
      </c>
      <c r="I41" s="8">
        <f>FC_OTH_CP_E!I41+FC_OTH_HH_E!I41+FC_OTH_AFF_E!I41</f>
        <v>565.75487088000023</v>
      </c>
      <c r="J41" s="8">
        <f>FC_OTH_CP_E!J41+FC_OTH_HH_E!J41+FC_OTH_AFF_E!J41</f>
        <v>510.10685928000015</v>
      </c>
      <c r="K41" s="8">
        <f>FC_OTH_CP_E!K41+FC_OTH_HH_E!K41+FC_OTH_AFF_E!K41</f>
        <v>550.29694608000011</v>
      </c>
      <c r="L41" s="8">
        <f>FC_OTH_CP_E!L41+FC_OTH_HH_E!L41+FC_OTH_AFF_E!L41</f>
        <v>717.2409808799996</v>
      </c>
      <c r="M41" s="8">
        <f>FC_OTH_CP_E!M41+FC_OTH_HH_E!M41+FC_OTH_AFF_E!M41</f>
        <v>723.42415079999989</v>
      </c>
      <c r="N41" s="8">
        <f>FC_OTH_CP_E!N41+FC_OTH_HH_E!N41+FC_OTH_AFF_E!N41</f>
        <v>624.49446743999988</v>
      </c>
      <c r="O41" s="8">
        <f>FC_OTH_CP_E!O41+FC_OTH_HH_E!O41+FC_OTH_AFF_E!O41</f>
        <v>609.03654263999999</v>
      </c>
      <c r="P41" s="8">
        <f>FC_OTH_CP_E!P41+FC_OTH_HH_E!P41+FC_OTH_AFF_E!P41</f>
        <v>553.38853103999998</v>
      </c>
      <c r="Q41" s="8">
        <f>FC_OTH_CP_E!Q41+FC_OTH_HH_E!Q41+FC_OTH_AFF_E!Q41</f>
        <v>417.36008700000002</v>
      </c>
      <c r="R41" s="8">
        <f>FC_OTH_CP_E!R41+FC_OTH_HH_E!R41+FC_OTH_AFF_E!R41</f>
        <v>473.00809860000015</v>
      </c>
      <c r="S41" s="8">
        <f>FC_OTH_CP_E!S41+FC_OTH_HH_E!S41+FC_OTH_AFF_E!S41</f>
        <v>516.28977035999969</v>
      </c>
      <c r="T41" s="8">
        <f>FC_OTH_CP_E!T41+FC_OTH_HH_E!T41+FC_OTH_AFF_E!T41</f>
        <v>544.11377615999982</v>
      </c>
      <c r="U41" s="8">
        <f>FC_OTH_CP_E!U41+FC_OTH_HH_E!U41+FC_OTH_AFF_E!U41</f>
        <v>507.28420907999936</v>
      </c>
      <c r="V41" s="8">
        <f>FC_OTH_CP_E!V41+FC_OTH_HH_E!V41+FC_OTH_AFF_E!V41</f>
        <v>528.43040172000019</v>
      </c>
      <c r="W41" s="8">
        <f>FC_OTH_CP_E!W41+FC_OTH_HH_E!W41+FC_OTH_AFF_E!W41</f>
        <v>484.98177816000003</v>
      </c>
      <c r="X41" s="8">
        <f>FC_OTH_CP_E!X41+FC_OTH_HH_E!X41+FC_OTH_AFF_E!X41</f>
        <v>529.89284772000042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43955.008470360001</v>
      </c>
      <c r="D43" s="8">
        <f>FC_OTH_CP_E!D43+FC_OTH_HH_E!D43+FC_OTH_AFF_E!D43</f>
        <v>49237.894166759994</v>
      </c>
      <c r="E43" s="8">
        <f>FC_OTH_CP_E!E43+FC_OTH_HH_E!E43+FC_OTH_AFF_E!E43</f>
        <v>45063.840959279994</v>
      </c>
      <c r="F43" s="8">
        <f>FC_OTH_CP_E!F43+FC_OTH_HH_E!F43+FC_OTH_AFF_E!F43</f>
        <v>46391.36409648</v>
      </c>
      <c r="G43" s="8">
        <f>FC_OTH_CP_E!G43+FC_OTH_HH_E!G43+FC_OTH_AFF_E!G43</f>
        <v>46332.459753840012</v>
      </c>
      <c r="H43" s="8">
        <f>FC_OTH_CP_E!H43+FC_OTH_HH_E!H43+FC_OTH_AFF_E!H43</f>
        <v>45600.501524760002</v>
      </c>
      <c r="I43" s="8">
        <f>FC_OTH_CP_E!I43+FC_OTH_HH_E!I43+FC_OTH_AFF_E!I43</f>
        <v>41861.229770880003</v>
      </c>
      <c r="J43" s="8">
        <f>FC_OTH_CP_E!J43+FC_OTH_HH_E!J43+FC_OTH_AFF_E!J43</f>
        <v>37207.727481599999</v>
      </c>
      <c r="K43" s="8">
        <f>FC_OTH_CP_E!K43+FC_OTH_HH_E!K43+FC_OTH_AFF_E!K43</f>
        <v>41719.275037440006</v>
      </c>
      <c r="L43" s="8">
        <f>FC_OTH_CP_E!L43+FC_OTH_HH_E!L43+FC_OTH_AFF_E!L43</f>
        <v>41008.77284867999</v>
      </c>
      <c r="M43" s="8">
        <f>FC_OTH_CP_E!M43+FC_OTH_HH_E!M43+FC_OTH_AFF_E!M43</f>
        <v>38137.776884999992</v>
      </c>
      <c r="N43" s="8">
        <f>FC_OTH_CP_E!N43+FC_OTH_HH_E!N43+FC_OTH_AFF_E!N43</f>
        <v>32684.092496639991</v>
      </c>
      <c r="O43" s="8">
        <f>FC_OTH_CP_E!O43+FC_OTH_HH_E!O43+FC_OTH_AFF_E!O43</f>
        <v>33298.610702760008</v>
      </c>
      <c r="P43" s="8">
        <f>FC_OTH_CP_E!P43+FC_OTH_HH_E!P43+FC_OTH_AFF_E!P43</f>
        <v>34597.489951439988</v>
      </c>
      <c r="Q43" s="8">
        <f>FC_OTH_CP_E!Q43+FC_OTH_HH_E!Q43+FC_OTH_AFF_E!Q43</f>
        <v>30594.546211319997</v>
      </c>
      <c r="R43" s="8">
        <f>FC_OTH_CP_E!R43+FC_OTH_HH_E!R43+FC_OTH_AFF_E!R43</f>
        <v>31275.715470480009</v>
      </c>
      <c r="S43" s="8">
        <f>FC_OTH_CP_E!S43+FC_OTH_HH_E!S43+FC_OTH_AFF_E!S43</f>
        <v>28532.71869084</v>
      </c>
      <c r="T43" s="8">
        <f>FC_OTH_CP_E!T43+FC_OTH_HH_E!T43+FC_OTH_AFF_E!T43</f>
        <v>28601.908232040005</v>
      </c>
      <c r="U43" s="8">
        <f>FC_OTH_CP_E!U43+FC_OTH_HH_E!U43+FC_OTH_AFF_E!U43</f>
        <v>26839.10586707999</v>
      </c>
      <c r="V43" s="8">
        <f>FC_OTH_CP_E!V43+FC_OTH_HH_E!V43+FC_OTH_AFF_E!V43</f>
        <v>25653.294711720002</v>
      </c>
      <c r="W43" s="8">
        <f>FC_OTH_CP_E!W43+FC_OTH_HH_E!W43+FC_OTH_AFF_E!W43</f>
        <v>25775.655656399991</v>
      </c>
      <c r="X43" s="8">
        <f>FC_OTH_CP_E!X43+FC_OTH_HH_E!X43+FC_OTH_AFF_E!X43</f>
        <v>24569.300513160008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3061.2939638399998</v>
      </c>
      <c r="D44" s="8">
        <f>FC_OTH_CP_E!D44+FC_OTH_HH_E!D44+FC_OTH_AFF_E!D44</f>
        <v>2839.2797419200001</v>
      </c>
      <c r="E44" s="8">
        <f>FC_OTH_CP_E!E44+FC_OTH_HH_E!E44+FC_OTH_AFF_E!E44</f>
        <v>1804.2558580799998</v>
      </c>
      <c r="F44" s="8">
        <f>FC_OTH_CP_E!F44+FC_OTH_HH_E!F44+FC_OTH_AFF_E!F44</f>
        <v>2055.7956103200004</v>
      </c>
      <c r="G44" s="8">
        <f>FC_OTH_CP_E!G44+FC_OTH_HH_E!G44+FC_OTH_AFF_E!G44</f>
        <v>1699.74663192</v>
      </c>
      <c r="H44" s="8">
        <f>FC_OTH_CP_E!H44+FC_OTH_HH_E!H44+FC_OTH_AFF_E!H44</f>
        <v>1343.6976535200008</v>
      </c>
      <c r="I44" s="8">
        <f>FC_OTH_CP_E!I44+FC_OTH_HH_E!I44+FC_OTH_AFF_E!I44</f>
        <v>1548.0391334400003</v>
      </c>
      <c r="J44" s="8">
        <f>FC_OTH_CP_E!J44+FC_OTH_HH_E!J44+FC_OTH_AFF_E!J44</f>
        <v>730.67460696000001</v>
      </c>
      <c r="K44" s="8">
        <f>FC_OTH_CP_E!K44+FC_OTH_HH_E!K44+FC_OTH_AFF_E!K44</f>
        <v>1272.4878578400005</v>
      </c>
      <c r="L44" s="8">
        <f>FC_OTH_CP_E!L44+FC_OTH_HH_E!L44+FC_OTH_AFF_E!L44</f>
        <v>684.23312087999977</v>
      </c>
      <c r="M44" s="8">
        <f>FC_OTH_CP_E!M44+FC_OTH_HH_E!M44+FC_OTH_AFF_E!M44</f>
        <v>306.51180192000004</v>
      </c>
      <c r="N44" s="8">
        <f>FC_OTH_CP_E!N44+FC_OTH_HH_E!N44+FC_OTH_AFF_E!N44</f>
        <v>154.80402480000001</v>
      </c>
      <c r="O44" s="8">
        <f>FC_OTH_CP_E!O44+FC_OTH_HH_E!O44+FC_OTH_AFF_E!O44</f>
        <v>154.80402480000001</v>
      </c>
      <c r="P44" s="8">
        <f>FC_OTH_CP_E!P44+FC_OTH_HH_E!P44+FC_OTH_AFF_E!P44</f>
        <v>160.99624152000001</v>
      </c>
      <c r="Q44" s="8">
        <f>FC_OTH_CP_E!Q44+FC_OTH_HH_E!Q44+FC_OTH_AFF_E!Q44</f>
        <v>151.70805576000001</v>
      </c>
      <c r="R44" s="8">
        <f>FC_OTH_CP_E!R44+FC_OTH_HH_E!R44+FC_OTH_AFF_E!R44</f>
        <v>95.978383920000013</v>
      </c>
      <c r="S44" s="8">
        <f>FC_OTH_CP_E!S44+FC_OTH_HH_E!S44+FC_OTH_AFF_E!S44</f>
        <v>89.786445840000013</v>
      </c>
      <c r="T44" s="8">
        <f>FC_OTH_CP_E!T44+FC_OTH_HH_E!T44+FC_OTH_AFF_E!T44</f>
        <v>89.786445840000013</v>
      </c>
      <c r="U44" s="8">
        <f>FC_OTH_CP_E!U44+FC_OTH_HH_E!U44+FC_OTH_AFF_E!U44</f>
        <v>89.786445840000013</v>
      </c>
      <c r="V44" s="8">
        <f>FC_OTH_CP_E!V44+FC_OTH_HH_E!V44+FC_OTH_AFF_E!V44</f>
        <v>89.786445840000013</v>
      </c>
      <c r="W44" s="8">
        <f>FC_OTH_CP_E!W44+FC_OTH_HH_E!W44+FC_OTH_AFF_E!W44</f>
        <v>89.786445840000013</v>
      </c>
      <c r="X44" s="8">
        <f>FC_OTH_CP_E!X44+FC_OTH_HH_E!X44+FC_OTH_AFF_E!X44</f>
        <v>89.786445840000013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41048.944172279989</v>
      </c>
      <c r="D51" s="27">
        <f>FC_OTH_CP_E!D51+FC_OTH_HH_E!D51+FC_OTH_AFF_E!D51</f>
        <v>41997.420028079985</v>
      </c>
      <c r="E51" s="27">
        <f>FC_OTH_CP_E!E51+FC_OTH_HH_E!E51+FC_OTH_AFF_E!E51</f>
        <v>41535.386038079996</v>
      </c>
      <c r="F51" s="27">
        <f>FC_OTH_CP_E!F51+FC_OTH_HH_E!F51+FC_OTH_AFF_E!F51</f>
        <v>44064.65633328</v>
      </c>
      <c r="G51" s="27">
        <f>FC_OTH_CP_E!G51+FC_OTH_HH_E!G51+FC_OTH_AFF_E!G51</f>
        <v>48372.085266119982</v>
      </c>
      <c r="H51" s="27">
        <f>FC_OTH_CP_E!H51+FC_OTH_HH_E!H51+FC_OTH_AFF_E!H51</f>
        <v>47809.210830480006</v>
      </c>
      <c r="I51" s="27">
        <f>FC_OTH_CP_E!I51+FC_OTH_HH_E!I51+FC_OTH_AFF_E!I51</f>
        <v>46655.181298440002</v>
      </c>
      <c r="J51" s="27">
        <f>FC_OTH_CP_E!J51+FC_OTH_HH_E!J51+FC_OTH_AFF_E!J51</f>
        <v>43229.616562440009</v>
      </c>
      <c r="K51" s="27">
        <f>FC_OTH_CP_E!K51+FC_OTH_HH_E!K51+FC_OTH_AFF_E!K51</f>
        <v>44754.694277039991</v>
      </c>
      <c r="L51" s="27">
        <f>FC_OTH_CP_E!L51+FC_OTH_HH_E!L51+FC_OTH_AFF_E!L51</f>
        <v>47887.063986959984</v>
      </c>
      <c r="M51" s="27">
        <f>FC_OTH_CP_E!M51+FC_OTH_HH_E!M51+FC_OTH_AFF_E!M51</f>
        <v>48916.29738600002</v>
      </c>
      <c r="N51" s="27">
        <f>FC_OTH_CP_E!N51+FC_OTH_HH_E!N51+FC_OTH_AFF_E!N51</f>
        <v>42428.46123647999</v>
      </c>
      <c r="O51" s="27">
        <f>FC_OTH_CP_E!O51+FC_OTH_HH_E!O51+FC_OTH_AFF_E!O51</f>
        <v>47456.340663599993</v>
      </c>
      <c r="P51" s="27">
        <f>FC_OTH_CP_E!P51+FC_OTH_HH_E!P51+FC_OTH_AFF_E!P51</f>
        <v>49497.217149599979</v>
      </c>
      <c r="Q51" s="27">
        <f>FC_OTH_CP_E!Q51+FC_OTH_HH_E!Q51+FC_OTH_AFF_E!Q51</f>
        <v>38798.935076879992</v>
      </c>
      <c r="R51" s="27">
        <f>FC_OTH_CP_E!R51+FC_OTH_HH_E!R51+FC_OTH_AFF_E!R51</f>
        <v>41526.6143094</v>
      </c>
      <c r="S51" s="27">
        <f>FC_OTH_CP_E!S51+FC_OTH_HH_E!S51+FC_OTH_AFF_E!S51</f>
        <v>44026.754500080024</v>
      </c>
      <c r="T51" s="27">
        <f>FC_OTH_CP_E!T51+FC_OTH_HH_E!T51+FC_OTH_AFF_E!T51</f>
        <v>43653.135770640038</v>
      </c>
      <c r="U51" s="27">
        <f>FC_OTH_CP_E!U51+FC_OTH_HH_E!U51+FC_OTH_AFF_E!U51</f>
        <v>42866.80148124</v>
      </c>
      <c r="V51" s="27">
        <f>FC_OTH_CP_E!V51+FC_OTH_HH_E!V51+FC_OTH_AFF_E!V51</f>
        <v>42029.84309040002</v>
      </c>
      <c r="W51" s="27">
        <f>FC_OTH_CP_E!W51+FC_OTH_HH_E!W51+FC_OTH_AFF_E!W51</f>
        <v>40135.456674720015</v>
      </c>
      <c r="X51" s="27">
        <f>FC_OTH_CP_E!X51+FC_OTH_HH_E!X51+FC_OTH_AFF_E!X51</f>
        <v>43219.143320759991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681.33557572646339</v>
      </c>
      <c r="D52" s="27">
        <f t="shared" ref="D52:W52" si="29">SUM(D53:D54)</f>
        <v>794.5476621032974</v>
      </c>
      <c r="E52" s="27">
        <f t="shared" si="29"/>
        <v>926.49211818266087</v>
      </c>
      <c r="F52" s="27">
        <f t="shared" si="29"/>
        <v>1062.145959199612</v>
      </c>
      <c r="G52" s="27">
        <f t="shared" si="29"/>
        <v>1129.8210588374241</v>
      </c>
      <c r="H52" s="27">
        <f t="shared" si="29"/>
        <v>282.95142785624927</v>
      </c>
      <c r="I52" s="27">
        <f t="shared" si="29"/>
        <v>247.09930258895747</v>
      </c>
      <c r="J52" s="27">
        <f t="shared" si="29"/>
        <v>446.33663569986987</v>
      </c>
      <c r="K52" s="27">
        <f t="shared" si="29"/>
        <v>515.13516424930981</v>
      </c>
      <c r="L52" s="27">
        <f t="shared" si="29"/>
        <v>722.59273995321371</v>
      </c>
      <c r="M52" s="27">
        <f t="shared" si="29"/>
        <v>628.21750322575679</v>
      </c>
      <c r="N52" s="27">
        <f t="shared" si="29"/>
        <v>335.57157759969914</v>
      </c>
      <c r="O52" s="27">
        <f t="shared" si="29"/>
        <v>356.89350245778076</v>
      </c>
      <c r="P52" s="27">
        <f t="shared" si="29"/>
        <v>455.13745260060932</v>
      </c>
      <c r="Q52" s="27">
        <f t="shared" si="29"/>
        <v>377.49306764741436</v>
      </c>
      <c r="R52" s="27">
        <f t="shared" si="29"/>
        <v>273.07737247363929</v>
      </c>
      <c r="S52" s="27">
        <f t="shared" si="29"/>
        <v>325.24737345880982</v>
      </c>
      <c r="T52" s="27">
        <f t="shared" si="29"/>
        <v>386.74950853251636</v>
      </c>
      <c r="U52" s="27">
        <f t="shared" si="29"/>
        <v>303.94033740336255</v>
      </c>
      <c r="V52" s="27">
        <f t="shared" si="29"/>
        <v>309.52501051466572</v>
      </c>
      <c r="W52" s="27">
        <f t="shared" si="29"/>
        <v>394.37130870970987</v>
      </c>
      <c r="X52" s="27">
        <f t="shared" ref="X52" si="30">SUM(X53:X54)</f>
        <v>476.73344383634992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22.403581200000009</v>
      </c>
      <c r="K53" s="8">
        <f>FC_OTH_CP_E!K53+FC_OTH_HH_E!K53+FC_OTH_AFF_E!K53</f>
        <v>27.430088400000013</v>
      </c>
      <c r="L53" s="8">
        <f>FC_OTH_CP_E!L53+FC_OTH_HH_E!L53+FC_OTH_AFF_E!L53</f>
        <v>38.887477200000006</v>
      </c>
      <c r="M53" s="8">
        <f>FC_OTH_CP_E!M53+FC_OTH_HH_E!M53+FC_OTH_AFF_E!M53</f>
        <v>31.865090399999993</v>
      </c>
      <c r="N53" s="8">
        <f>FC_OTH_CP_E!N53+FC_OTH_HH_E!N53+FC_OTH_AFF_E!N53</f>
        <v>14.087501999999992</v>
      </c>
      <c r="O53" s="8">
        <f>FC_OTH_CP_E!O53+FC_OTH_HH_E!O53+FC_OTH_AFF_E!O53</f>
        <v>12.397928400000009</v>
      </c>
      <c r="P53" s="8">
        <f>FC_OTH_CP_E!P53+FC_OTH_HH_E!P53+FC_OTH_AFF_E!P53</f>
        <v>20.627521200000004</v>
      </c>
      <c r="Q53" s="8">
        <f>FC_OTH_CP_E!Q53+FC_OTH_HH_E!Q53+FC_OTH_AFF_E!Q53</f>
        <v>15.912982800000011</v>
      </c>
      <c r="R53" s="8">
        <f>FC_OTH_CP_E!R53+FC_OTH_HH_E!R53+FC_OTH_AFF_E!R53</f>
        <v>18.239878800000003</v>
      </c>
      <c r="S53" s="8">
        <f>FC_OTH_CP_E!S53+FC_OTH_HH_E!S53+FC_OTH_AFF_E!S53</f>
        <v>18.262530000000019</v>
      </c>
      <c r="T53" s="8">
        <f>FC_OTH_CP_E!T53+FC_OTH_HH_E!T53+FC_OTH_AFF_E!T53</f>
        <v>15.80281559999999</v>
      </c>
      <c r="U53" s="8">
        <f>FC_OTH_CP_E!U53+FC_OTH_HH_E!U53+FC_OTH_AFF_E!U53</f>
        <v>15.787886400000007</v>
      </c>
      <c r="V53" s="8">
        <f>FC_OTH_CP_E!V53+FC_OTH_HH_E!V53+FC_OTH_AFF_E!V53</f>
        <v>15.478491600000005</v>
      </c>
      <c r="W53" s="8">
        <f>FC_OTH_CP_E!W53+FC_OTH_HH_E!W53+FC_OTH_AFF_E!W53</f>
        <v>25.459433999999973</v>
      </c>
      <c r="X53" s="8">
        <f>FC_OTH_CP_E!X53+FC_OTH_HH_E!X53+FC_OTH_AFF_E!X53</f>
        <v>20.543094000000018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681.33557572646339</v>
      </c>
      <c r="D54" s="45">
        <f>FC_OTH_CP_E!D54+FC_OTH_HH_E!D54+FC_OTH_AFF_E!D54</f>
        <v>794.5476621032974</v>
      </c>
      <c r="E54" s="45">
        <f>FC_OTH_CP_E!E54+FC_OTH_HH_E!E54+FC_OTH_AFF_E!E54</f>
        <v>926.49211818266087</v>
      </c>
      <c r="F54" s="45">
        <f>FC_OTH_CP_E!F54+FC_OTH_HH_E!F54+FC_OTH_AFF_E!F54</f>
        <v>1062.145959199612</v>
      </c>
      <c r="G54" s="45">
        <f>FC_OTH_CP_E!G54+FC_OTH_HH_E!G54+FC_OTH_AFF_E!G54</f>
        <v>1129.8210588374241</v>
      </c>
      <c r="H54" s="45">
        <f>FC_OTH_CP_E!H54+FC_OTH_HH_E!H54+FC_OTH_AFF_E!H54</f>
        <v>282.95142785624927</v>
      </c>
      <c r="I54" s="45">
        <f>FC_OTH_CP_E!I54+FC_OTH_HH_E!I54+FC_OTH_AFF_E!I54</f>
        <v>247.09930258895747</v>
      </c>
      <c r="J54" s="45">
        <f>FC_OTH_CP_E!J54+FC_OTH_HH_E!J54+FC_OTH_AFF_E!J54</f>
        <v>423.93305449986985</v>
      </c>
      <c r="K54" s="45">
        <f>FC_OTH_CP_E!K54+FC_OTH_HH_E!K54+FC_OTH_AFF_E!K54</f>
        <v>487.70507584930976</v>
      </c>
      <c r="L54" s="45">
        <f>FC_OTH_CP_E!L54+FC_OTH_HH_E!L54+FC_OTH_AFF_E!L54</f>
        <v>683.70526275321367</v>
      </c>
      <c r="M54" s="45">
        <f>FC_OTH_CP_E!M54+FC_OTH_HH_E!M54+FC_OTH_AFF_E!M54</f>
        <v>596.3524128257568</v>
      </c>
      <c r="N54" s="45">
        <f>FC_OTH_CP_E!N54+FC_OTH_HH_E!N54+FC_OTH_AFF_E!N54</f>
        <v>321.48407559969917</v>
      </c>
      <c r="O54" s="45">
        <f>FC_OTH_CP_E!O54+FC_OTH_HH_E!O54+FC_OTH_AFF_E!O54</f>
        <v>344.49557405778074</v>
      </c>
      <c r="P54" s="45">
        <f>FC_OTH_CP_E!P54+FC_OTH_HH_E!P54+FC_OTH_AFF_E!P54</f>
        <v>434.50993140060933</v>
      </c>
      <c r="Q54" s="45">
        <f>FC_OTH_CP_E!Q54+FC_OTH_HH_E!Q54+FC_OTH_AFF_E!Q54</f>
        <v>361.58008484741435</v>
      </c>
      <c r="R54" s="45">
        <f>FC_OTH_CP_E!R54+FC_OTH_HH_E!R54+FC_OTH_AFF_E!R54</f>
        <v>254.83749367363927</v>
      </c>
      <c r="S54" s="45">
        <f>FC_OTH_CP_E!S54+FC_OTH_HH_E!S54+FC_OTH_AFF_E!S54</f>
        <v>306.98484345880979</v>
      </c>
      <c r="T54" s="45">
        <f>FC_OTH_CP_E!T54+FC_OTH_HH_E!T54+FC_OTH_AFF_E!T54</f>
        <v>370.94669293251638</v>
      </c>
      <c r="U54" s="45">
        <f>FC_OTH_CP_E!U54+FC_OTH_HH_E!U54+FC_OTH_AFF_E!U54</f>
        <v>288.15245100336256</v>
      </c>
      <c r="V54" s="45">
        <f>FC_OTH_CP_E!V54+FC_OTH_HH_E!V54+FC_OTH_AFF_E!V54</f>
        <v>294.04651891466574</v>
      </c>
      <c r="W54" s="45">
        <f>FC_OTH_CP_E!W54+FC_OTH_HH_E!W54+FC_OTH_AFF_E!W54</f>
        <v>368.91187470970988</v>
      </c>
      <c r="X54" s="45">
        <f>FC_OTH_CP_E!X54+FC_OTH_HH_E!X54+FC_OTH_AFF_E!X54</f>
        <v>456.19034983634992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32295.573539280005</v>
      </c>
      <c r="D61" s="49">
        <f t="shared" si="31"/>
        <v>33078.918007439999</v>
      </c>
      <c r="E61" s="49">
        <f t="shared" si="31"/>
        <v>30735.233191440002</v>
      </c>
      <c r="F61" s="49">
        <f t="shared" si="31"/>
        <v>33138.392783040006</v>
      </c>
      <c r="G61" s="49">
        <f t="shared" si="31"/>
        <v>33352.129824480005</v>
      </c>
      <c r="H61" s="49">
        <f t="shared" si="31"/>
        <v>32591.515015439993</v>
      </c>
      <c r="I61" s="49">
        <f t="shared" si="31"/>
        <v>29897.386208640004</v>
      </c>
      <c r="J61" s="49">
        <f t="shared" si="31"/>
        <v>28928.152555920005</v>
      </c>
      <c r="K61" s="49">
        <f t="shared" si="31"/>
        <v>30877.533826560018</v>
      </c>
      <c r="L61" s="49">
        <f t="shared" si="31"/>
        <v>32024.399245919987</v>
      </c>
      <c r="M61" s="49">
        <f t="shared" si="31"/>
        <v>35744.672455919979</v>
      </c>
      <c r="N61" s="49">
        <f t="shared" si="31"/>
        <v>29380.363829999988</v>
      </c>
      <c r="O61" s="49">
        <f t="shared" si="31"/>
        <v>34080.813983519998</v>
      </c>
      <c r="P61" s="49">
        <f t="shared" si="31"/>
        <v>37722.386979359995</v>
      </c>
      <c r="Q61" s="49">
        <f t="shared" si="31"/>
        <v>31153.948171199987</v>
      </c>
      <c r="R61" s="49">
        <f t="shared" si="31"/>
        <v>33036.096731039994</v>
      </c>
      <c r="S61" s="49">
        <f t="shared" si="31"/>
        <v>35721.363204000016</v>
      </c>
      <c r="T61" s="49">
        <f t="shared" si="31"/>
        <v>34772.747921999995</v>
      </c>
      <c r="U61" s="49">
        <f t="shared" si="31"/>
        <v>34045.754941439991</v>
      </c>
      <c r="V61" s="49">
        <f t="shared" si="31"/>
        <v>34447.156547760002</v>
      </c>
      <c r="W61" s="49">
        <f t="shared" si="31"/>
        <v>30947.430508559999</v>
      </c>
      <c r="X61" s="49">
        <f t="shared" si="31"/>
        <v>35214.413371199997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31513.664044800003</v>
      </c>
      <c r="D62" s="52">
        <f>FC_OTH_CP_E!D62+FC_OTH_HH_E!D62+FC_OTH_AFF_E!D62</f>
        <v>32189.8078656</v>
      </c>
      <c r="E62" s="52">
        <f>FC_OTH_CP_E!E62+FC_OTH_HH_E!E62+FC_OTH_AFF_E!E62</f>
        <v>29710.912089600002</v>
      </c>
      <c r="F62" s="52">
        <f>FC_OTH_CP_E!F62+FC_OTH_HH_E!F62+FC_OTH_AFF_E!F62</f>
        <v>31988.767910400005</v>
      </c>
      <c r="G62" s="52">
        <f>FC_OTH_CP_E!G62+FC_OTH_HH_E!G62+FC_OTH_AFF_E!G62</f>
        <v>32135.823820800004</v>
      </c>
      <c r="H62" s="52">
        <f>FC_OTH_CP_E!H62+FC_OTH_HH_E!H62+FC_OTH_AFF_E!H62</f>
        <v>32254.880313599991</v>
      </c>
      <c r="I62" s="52">
        <f>FC_OTH_CP_E!I62+FC_OTH_HH_E!I62+FC_OTH_AFF_E!I62</f>
        <v>29580.991776000003</v>
      </c>
      <c r="J62" s="52">
        <f>FC_OTH_CP_E!J62+FC_OTH_HH_E!J62+FC_OTH_AFF_E!J62</f>
        <v>28442.064268800008</v>
      </c>
      <c r="K62" s="52">
        <f>FC_OTH_CP_E!K62+FC_OTH_HH_E!K62+FC_OTH_AFF_E!K62</f>
        <v>30330.944179200018</v>
      </c>
      <c r="L62" s="52">
        <f>FC_OTH_CP_E!L62+FC_OTH_HH_E!L62+FC_OTH_AFF_E!L62</f>
        <v>31302.544089599985</v>
      </c>
      <c r="M62" s="52">
        <f>FC_OTH_CP_E!M62+FC_OTH_HH_E!M62+FC_OTH_AFF_E!M62</f>
        <v>35105.503910399981</v>
      </c>
      <c r="N62" s="52">
        <f>FC_OTH_CP_E!N62+FC_OTH_HH_E!N62+FC_OTH_AFF_E!N62</f>
        <v>28668.205036799987</v>
      </c>
      <c r="O62" s="52">
        <f>FC_OTH_CP_E!O62+FC_OTH_HH_E!O62+FC_OTH_AFF_E!O62</f>
        <v>33310.204300799996</v>
      </c>
      <c r="P62" s="52">
        <f>FC_OTH_CP_E!P62+FC_OTH_HH_E!P62+FC_OTH_AFF_E!P62</f>
        <v>36854.983065599998</v>
      </c>
      <c r="Q62" s="52">
        <f>FC_OTH_CP_E!Q62+FC_OTH_HH_E!Q62+FC_OTH_AFF_E!Q62</f>
        <v>30262.57315199999</v>
      </c>
      <c r="R62" s="52">
        <f>FC_OTH_CP_E!R62+FC_OTH_HH_E!R62+FC_OTH_AFF_E!R62</f>
        <v>32148.667756799998</v>
      </c>
      <c r="S62" s="52">
        <f>FC_OTH_CP_E!S62+FC_OTH_HH_E!S62+FC_OTH_AFF_E!S62</f>
        <v>34496.650137600016</v>
      </c>
      <c r="T62" s="52">
        <f>FC_OTH_CP_E!T62+FC_OTH_HH_E!T62+FC_OTH_AFF_E!T62</f>
        <v>33326.072639999999</v>
      </c>
      <c r="U62" s="52">
        <f>FC_OTH_CP_E!U62+FC_OTH_HH_E!U62+FC_OTH_AFF_E!U62</f>
        <v>32399.115436799988</v>
      </c>
      <c r="V62" s="52">
        <f>FC_OTH_CP_E!V62+FC_OTH_HH_E!V62+FC_OTH_AFF_E!V62</f>
        <v>32822.116992000003</v>
      </c>
      <c r="W62" s="52">
        <f>FC_OTH_CP_E!W62+FC_OTH_HH_E!W62+FC_OTH_AFF_E!W62</f>
        <v>29172.925555199996</v>
      </c>
      <c r="X62" s="52">
        <f>FC_OTH_CP_E!X62+FC_OTH_HH_E!X62+FC_OTH_AFF_E!X62</f>
        <v>33420.319833599991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356.69007359999983</v>
      </c>
      <c r="O63" s="52">
        <f>FC_OTH_CP_E!O63+FC_OTH_HH_E!O63+FC_OTH_AFF_E!O63</f>
        <v>361.86393599999997</v>
      </c>
      <c r="P63" s="52">
        <f>FC_OTH_CP_E!P63+FC_OTH_HH_E!P63+FC_OTH_AFF_E!P63</f>
        <v>357.83637119999992</v>
      </c>
      <c r="Q63" s="52">
        <f>FC_OTH_CP_E!Q63+FC_OTH_HH_E!Q63+FC_OTH_AFF_E!Q63</f>
        <v>403.54715519999985</v>
      </c>
      <c r="R63" s="52">
        <f>FC_OTH_CP_E!R63+FC_OTH_HH_E!R63+FC_OTH_AFF_E!R63</f>
        <v>471.21983999999986</v>
      </c>
      <c r="S63" s="52">
        <f>FC_OTH_CP_E!S63+FC_OTH_HH_E!S63+FC_OTH_AFF_E!S63</f>
        <v>460.48826880000018</v>
      </c>
      <c r="T63" s="52">
        <f>FC_OTH_CP_E!T63+FC_OTH_HH_E!T63+FC_OTH_AFF_E!T63</f>
        <v>382.88396160000008</v>
      </c>
      <c r="U63" s="52">
        <f>FC_OTH_CP_E!U63+FC_OTH_HH_E!U63+FC_OTH_AFF_E!U63</f>
        <v>488.41390079999991</v>
      </c>
      <c r="V63" s="52">
        <f>FC_OTH_CP_E!V63+FC_OTH_HH_E!V63+FC_OTH_AFF_E!V63</f>
        <v>360.2979072</v>
      </c>
      <c r="W63" s="52">
        <f>FC_OTH_CP_E!W63+FC_OTH_HH_E!W63+FC_OTH_AFF_E!W63</f>
        <v>411.23577599999987</v>
      </c>
      <c r="X63" s="52">
        <f>FC_OTH_CP_E!X63+FC_OTH_HH_E!X63+FC_OTH_AFF_E!X63</f>
        <v>326.40209279999988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146.10953448000001</v>
      </c>
      <c r="D64" s="52">
        <f>FC_OTH_CP_E!D64+FC_OTH_HH_E!D64+FC_OTH_AFF_E!D64</f>
        <v>146.71022184000003</v>
      </c>
      <c r="E64" s="52">
        <f>FC_OTH_CP_E!E64+FC_OTH_HH_E!E64+FC_OTH_AFF_E!E64</f>
        <v>157.52102183999997</v>
      </c>
      <c r="F64" s="52">
        <f>FC_OTH_CP_E!F64+FC_OTH_HH_E!F64+FC_OTH_AFF_E!F64</f>
        <v>152.22471264000004</v>
      </c>
      <c r="G64" s="52">
        <f>FC_OTH_CP_E!G64+FC_OTH_HH_E!G64+FC_OTH_AFF_E!G64</f>
        <v>151.40584368</v>
      </c>
      <c r="H64" s="52">
        <f>FC_OTH_CP_E!H64+FC_OTH_HH_E!H64+FC_OTH_AFF_E!H64</f>
        <v>71.034621839999986</v>
      </c>
      <c r="I64" s="52">
        <f>FC_OTH_CP_E!I64+FC_OTH_HH_E!I64+FC_OTH_AFF_E!I64</f>
        <v>85.394312639999995</v>
      </c>
      <c r="J64" s="52">
        <f>FC_OTH_CP_E!J64+FC_OTH_HH_E!J64+FC_OTH_AFF_E!J64</f>
        <v>86.540847120000066</v>
      </c>
      <c r="K64" s="52">
        <f>FC_OTH_CP_E!K64+FC_OTH_HH_E!K64+FC_OTH_AFF_E!K64</f>
        <v>83.155887359999994</v>
      </c>
      <c r="L64" s="52">
        <f>FC_OTH_CP_E!L64+FC_OTH_HH_E!L64+FC_OTH_AFF_E!L64</f>
        <v>83.974756320000026</v>
      </c>
      <c r="M64" s="52">
        <f>FC_OTH_CP_E!M64+FC_OTH_HH_E!M64+FC_OTH_AFF_E!M64</f>
        <v>92.710865520000056</v>
      </c>
      <c r="N64" s="52">
        <f>FC_OTH_CP_E!N64+FC_OTH_HH_E!N64+FC_OTH_AFF_E!N64</f>
        <v>66.542439600000009</v>
      </c>
      <c r="O64" s="52">
        <f>FC_OTH_CP_E!O64+FC_OTH_HH_E!O64+FC_OTH_AFF_E!O64</f>
        <v>104.97522671999994</v>
      </c>
      <c r="P64" s="52">
        <f>FC_OTH_CP_E!P64+FC_OTH_HH_E!P64+FC_OTH_AFF_E!P64</f>
        <v>130.56026256000004</v>
      </c>
      <c r="Q64" s="52">
        <f>FC_OTH_CP_E!Q64+FC_OTH_HH_E!Q64+FC_OTH_AFF_E!Q64</f>
        <v>175.80326400000004</v>
      </c>
      <c r="R64" s="52">
        <f>FC_OTH_CP_E!R64+FC_OTH_HH_E!R64+FC_OTH_AFF_E!R64</f>
        <v>197.90643600000013</v>
      </c>
      <c r="S64" s="52">
        <f>FC_OTH_CP_E!S64+FC_OTH_HH_E!S64+FC_OTH_AFF_E!S64</f>
        <v>229.35485664000009</v>
      </c>
      <c r="T64" s="52">
        <f>FC_OTH_CP_E!T64+FC_OTH_HH_E!T64+FC_OTH_AFF_E!T64</f>
        <v>308.28372119999995</v>
      </c>
      <c r="U64" s="52">
        <f>FC_OTH_CP_E!U64+FC_OTH_HH_E!U64+FC_OTH_AFF_E!U64</f>
        <v>342.2455545600003</v>
      </c>
      <c r="V64" s="52">
        <f>FC_OTH_CP_E!V64+FC_OTH_HH_E!V64+FC_OTH_AFF_E!V64</f>
        <v>374.91716807999978</v>
      </c>
      <c r="W64" s="52">
        <f>FC_OTH_CP_E!W64+FC_OTH_HH_E!W64+FC_OTH_AFF_E!W64</f>
        <v>411.06415896000004</v>
      </c>
      <c r="X64" s="52">
        <f>FC_OTH_CP_E!X64+FC_OTH_HH_E!X64+FC_OTH_AFF_E!X64</f>
        <v>460.27904832000036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635.79996000000028</v>
      </c>
      <c r="D65" s="52">
        <f>FC_OTH_CP_E!D65+FC_OTH_HH_E!D65+FC_OTH_AFF_E!D65</f>
        <v>742.39991999999995</v>
      </c>
      <c r="E65" s="52">
        <f>FC_OTH_CP_E!E65+FC_OTH_HH_E!E65+FC_OTH_AFF_E!E65</f>
        <v>866.80007999999998</v>
      </c>
      <c r="F65" s="52">
        <f>FC_OTH_CP_E!F65+FC_OTH_HH_E!F65+FC_OTH_AFF_E!F65</f>
        <v>997.4001599999998</v>
      </c>
      <c r="G65" s="52">
        <f>FC_OTH_CP_E!G65+FC_OTH_HH_E!G65+FC_OTH_AFF_E!G65</f>
        <v>1064.9001599999997</v>
      </c>
      <c r="H65" s="52">
        <f>FC_OTH_CP_E!H65+FC_OTH_HH_E!H65+FC_OTH_AFF_E!H65</f>
        <v>265.60007999999993</v>
      </c>
      <c r="I65" s="52">
        <f>FC_OTH_CP_E!I65+FC_OTH_HH_E!I65+FC_OTH_AFF_E!I65</f>
        <v>231.00012000000004</v>
      </c>
      <c r="J65" s="52">
        <f>FC_OTH_CP_E!J65+FC_OTH_HH_E!J65+FC_OTH_AFF_E!J65</f>
        <v>399.54744000000017</v>
      </c>
      <c r="K65" s="52">
        <f>FC_OTH_CP_E!K65+FC_OTH_HH_E!K65+FC_OTH_AFF_E!K65</f>
        <v>463.43376000000023</v>
      </c>
      <c r="L65" s="52">
        <f>FC_OTH_CP_E!L65+FC_OTH_HH_E!L65+FC_OTH_AFF_E!L65</f>
        <v>637.88040000000024</v>
      </c>
      <c r="M65" s="52">
        <f>FC_OTH_CP_E!M65+FC_OTH_HH_E!M65+FC_OTH_AFF_E!M65</f>
        <v>546.45767999999953</v>
      </c>
      <c r="N65" s="52">
        <f>FC_OTH_CP_E!N65+FC_OTH_HH_E!N65+FC_OTH_AFF_E!N65</f>
        <v>288.92627999999991</v>
      </c>
      <c r="O65" s="52">
        <f>FC_OTH_CP_E!O65+FC_OTH_HH_E!O65+FC_OTH_AFF_E!O65</f>
        <v>303.77052000000026</v>
      </c>
      <c r="P65" s="52">
        <f>FC_OTH_CP_E!P65+FC_OTH_HH_E!P65+FC_OTH_AFF_E!P65</f>
        <v>379.00727999999992</v>
      </c>
      <c r="Q65" s="52">
        <f>FC_OTH_CP_E!Q65+FC_OTH_HH_E!Q65+FC_OTH_AFF_E!Q65</f>
        <v>312.02460000000019</v>
      </c>
      <c r="R65" s="52">
        <f>FC_OTH_CP_E!R65+FC_OTH_HH_E!R65+FC_OTH_AFF_E!R65</f>
        <v>218.24423999999996</v>
      </c>
      <c r="S65" s="52">
        <f>FC_OTH_CP_E!S65+FC_OTH_HH_E!S65+FC_OTH_AFF_E!S65</f>
        <v>260.92548000000022</v>
      </c>
      <c r="T65" s="52">
        <f>FC_OTH_CP_E!T65+FC_OTH_HH_E!T65+FC_OTH_AFF_E!T65</f>
        <v>314.97479999999979</v>
      </c>
      <c r="U65" s="52">
        <f>FC_OTH_CP_E!U65+FC_OTH_HH_E!U65+FC_OTH_AFF_E!U65</f>
        <v>244.42848000000009</v>
      </c>
      <c r="V65" s="52">
        <f>FC_OTH_CP_E!V65+FC_OTH_HH_E!V65+FC_OTH_AFF_E!V65</f>
        <v>247.29156000000006</v>
      </c>
      <c r="W65" s="52">
        <f>FC_OTH_CP_E!W65+FC_OTH_HH_E!W65+FC_OTH_AFF_E!W65</f>
        <v>307.61783999999966</v>
      </c>
      <c r="X65" s="52">
        <f>FC_OTH_CP_E!X65+FC_OTH_HH_E!X65+FC_OTH_AFF_E!X65</f>
        <v>375.63228000000021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273.85963920000006</v>
      </c>
      <c r="T69" s="52">
        <f>FC_OTH_CP_E!T69+FC_OTH_HH_E!T69+FC_OTH_AFF_E!T69</f>
        <v>440.46832319999987</v>
      </c>
      <c r="U69" s="52">
        <f>FC_OTH_CP_E!U69+FC_OTH_HH_E!U69+FC_OTH_AFF_E!U69</f>
        <v>571.48709328000007</v>
      </c>
      <c r="V69" s="52">
        <f>FC_OTH_CP_E!V69+FC_OTH_HH_E!V69+FC_OTH_AFF_E!V69</f>
        <v>642.48621119999996</v>
      </c>
      <c r="W69" s="52">
        <f>FC_OTH_CP_E!W69+FC_OTH_HH_E!W69+FC_OTH_AFF_E!W69</f>
        <v>644.52270240000007</v>
      </c>
      <c r="X69" s="52">
        <f>FC_OTH_CP_E!X69+FC_OTH_HH_E!X69+FC_OTH_AFF_E!X69</f>
        <v>631.69816032000017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5.845824000000005E-2</v>
      </c>
      <c r="S72" s="55">
        <f>FC_OTH_CP_E!S72+FC_OTH_HH_E!S72+FC_OTH_AFF_E!S72</f>
        <v>8.4821760000000024E-2</v>
      </c>
      <c r="T72" s="55">
        <f>FC_OTH_CP_E!T72+FC_OTH_HH_E!T72+FC_OTH_AFF_E!T72</f>
        <v>6.4476000000000019E-2</v>
      </c>
      <c r="U72" s="55">
        <f>FC_OTH_CP_E!U72+FC_OTH_HH_E!U72+FC_OTH_AFF_E!U72</f>
        <v>6.4476000000000006E-2</v>
      </c>
      <c r="V72" s="55">
        <f>FC_OTH_CP_E!V72+FC_OTH_HH_E!V72+FC_OTH_AFF_E!V72</f>
        <v>4.6709279999999992E-2</v>
      </c>
      <c r="W72" s="55">
        <f>FC_OTH_CP_E!W72+FC_OTH_HH_E!W72+FC_OTH_AFF_E!W72</f>
        <v>6.4475999999999964E-2</v>
      </c>
      <c r="X72" s="55">
        <f>FC_OTH_CP_E!X72+FC_OTH_HH_E!X72+FC_OTH_AFF_E!X72</f>
        <v>8.195616E-2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27626.771731128141</v>
      </c>
      <c r="D2" s="21">
        <f t="shared" ref="D2:X2" si="0">SUM(D3,D17,D22,D25,D26,D51,D52)</f>
        <v>28676.596716784341</v>
      </c>
      <c r="E2" s="21">
        <f t="shared" si="0"/>
        <v>25671.614332384193</v>
      </c>
      <c r="F2" s="21">
        <f t="shared" si="0"/>
        <v>29223.742557681246</v>
      </c>
      <c r="G2" s="21">
        <f t="shared" si="0"/>
        <v>29709.660442359047</v>
      </c>
      <c r="H2" s="21">
        <f t="shared" si="0"/>
        <v>28163.678564698581</v>
      </c>
      <c r="I2" s="21">
        <f t="shared" si="0"/>
        <v>25504.852697511171</v>
      </c>
      <c r="J2" s="21">
        <f t="shared" si="0"/>
        <v>24791.422334061815</v>
      </c>
      <c r="K2" s="21">
        <f t="shared" si="0"/>
        <v>25730.861386970693</v>
      </c>
      <c r="L2" s="21">
        <f t="shared" si="0"/>
        <v>28128.010941514407</v>
      </c>
      <c r="M2" s="21">
        <f t="shared" si="0"/>
        <v>28937.685506786795</v>
      </c>
      <c r="N2" s="21">
        <f t="shared" si="0"/>
        <v>22850.662668159872</v>
      </c>
      <c r="O2" s="21">
        <f t="shared" si="0"/>
        <v>24662.953891857971</v>
      </c>
      <c r="P2" s="21">
        <f t="shared" si="0"/>
        <v>25890.214564680784</v>
      </c>
      <c r="Q2" s="21">
        <f t="shared" si="0"/>
        <v>22626.482088087581</v>
      </c>
      <c r="R2" s="21">
        <f t="shared" si="0"/>
        <v>23734.350343033842</v>
      </c>
      <c r="S2" s="21">
        <f t="shared" si="0"/>
        <v>22958.019420218992</v>
      </c>
      <c r="T2" s="21">
        <f t="shared" si="0"/>
        <v>23839.270195537039</v>
      </c>
      <c r="U2" s="21">
        <f t="shared" si="0"/>
        <v>23769.538797686855</v>
      </c>
      <c r="V2" s="21">
        <f t="shared" si="0"/>
        <v>23299.281931795555</v>
      </c>
      <c r="W2" s="21">
        <f t="shared" si="0"/>
        <v>21624.752802594441</v>
      </c>
      <c r="X2" s="21">
        <f t="shared" si="0"/>
        <v>23536.189669808959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1061.545412161676</v>
      </c>
      <c r="D3" s="24">
        <f t="shared" si="1"/>
        <v>1026.6684343210495</v>
      </c>
      <c r="E3" s="24">
        <f t="shared" si="1"/>
        <v>716.311448641536</v>
      </c>
      <c r="F3" s="24">
        <f t="shared" si="1"/>
        <v>807.96670128163169</v>
      </c>
      <c r="G3" s="24">
        <f t="shared" si="1"/>
        <v>798.44872752161859</v>
      </c>
      <c r="H3" s="24">
        <f t="shared" si="1"/>
        <v>853.69422888233021</v>
      </c>
      <c r="I3" s="24">
        <f t="shared" si="1"/>
        <v>834.86218608221293</v>
      </c>
      <c r="J3" s="24">
        <f t="shared" si="1"/>
        <v>791.20592928194105</v>
      </c>
      <c r="K3" s="24">
        <f t="shared" si="1"/>
        <v>702.18197208138668</v>
      </c>
      <c r="L3" s="24">
        <f t="shared" si="1"/>
        <v>614.79520992119456</v>
      </c>
      <c r="M3" s="24">
        <f t="shared" si="1"/>
        <v>683.32776624102428</v>
      </c>
      <c r="N3" s="24">
        <f t="shared" si="1"/>
        <v>186.2638783201707</v>
      </c>
      <c r="O3" s="24">
        <f t="shared" si="1"/>
        <v>208.03388832019198</v>
      </c>
      <c r="P3" s="24">
        <f t="shared" si="1"/>
        <v>224.07447312018505</v>
      </c>
      <c r="Q3" s="24">
        <f t="shared" si="1"/>
        <v>167.31954720017075</v>
      </c>
      <c r="R3" s="24">
        <f t="shared" si="1"/>
        <v>171.64091304017066</v>
      </c>
      <c r="S3" s="24">
        <f t="shared" si="1"/>
        <v>177.89087016017066</v>
      </c>
      <c r="T3" s="24">
        <f t="shared" si="1"/>
        <v>166.44063600016591</v>
      </c>
      <c r="U3" s="24">
        <f t="shared" si="1"/>
        <v>145.00976040006856</v>
      </c>
      <c r="V3" s="24">
        <f t="shared" si="1"/>
        <v>139.16986056005189</v>
      </c>
      <c r="W3" s="24">
        <f t="shared" si="1"/>
        <v>122.06747160003479</v>
      </c>
      <c r="X3" s="24">
        <f t="shared" si="1"/>
        <v>145.34354592006613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698.52636215999985</v>
      </c>
      <c r="D4" s="19">
        <f t="shared" si="2"/>
        <v>732.96072432000005</v>
      </c>
      <c r="E4" s="19">
        <f t="shared" si="2"/>
        <v>469.78344863999996</v>
      </c>
      <c r="F4" s="19">
        <f t="shared" si="2"/>
        <v>546.03108647999977</v>
      </c>
      <c r="G4" s="19">
        <f t="shared" si="2"/>
        <v>538.65251351999996</v>
      </c>
      <c r="H4" s="19">
        <f t="shared" si="2"/>
        <v>479.62188647999972</v>
      </c>
      <c r="I4" s="19">
        <f t="shared" si="2"/>
        <v>479.62188647999972</v>
      </c>
      <c r="J4" s="19">
        <f t="shared" si="2"/>
        <v>479.62188647999983</v>
      </c>
      <c r="K4" s="19">
        <f t="shared" si="2"/>
        <v>479.62188648</v>
      </c>
      <c r="L4" s="19">
        <f t="shared" si="2"/>
        <v>423.05112431999999</v>
      </c>
      <c r="M4" s="19">
        <f t="shared" si="2"/>
        <v>518.97563784000022</v>
      </c>
      <c r="N4" s="19">
        <f t="shared" si="2"/>
        <v>158.87192112000002</v>
      </c>
      <c r="O4" s="19">
        <f t="shared" si="2"/>
        <v>177.21788831999999</v>
      </c>
      <c r="P4" s="19">
        <f t="shared" si="2"/>
        <v>188.11751112000005</v>
      </c>
      <c r="Q4" s="19">
        <f t="shared" si="2"/>
        <v>139.92759000000007</v>
      </c>
      <c r="R4" s="19">
        <f t="shared" si="2"/>
        <v>144.24895584000001</v>
      </c>
      <c r="S4" s="19">
        <f t="shared" si="2"/>
        <v>150.49891296000001</v>
      </c>
      <c r="T4" s="19">
        <f t="shared" si="2"/>
        <v>138.67432919999999</v>
      </c>
      <c r="U4" s="19">
        <f t="shared" si="2"/>
        <v>132.75709919999997</v>
      </c>
      <c r="V4" s="19">
        <f t="shared" si="2"/>
        <v>129.4114377599999</v>
      </c>
      <c r="W4" s="19">
        <f t="shared" si="2"/>
        <v>115.51284360000011</v>
      </c>
      <c r="X4" s="19">
        <f t="shared" si="2"/>
        <v>133.75732391999995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70.326321120000003</v>
      </c>
      <c r="O5" s="8">
        <f>FC_OTH_CP_SH_E!O5+FC_OTH_CP_SC_E!O5+FC_OTH_CP_HW_E!O5+FC_OTH_CP_CA_E!O5</f>
        <v>88.672288319999993</v>
      </c>
      <c r="P5" s="8">
        <f>FC_OTH_CP_SH_E!P5+FC_OTH_CP_SC_E!P5+FC_OTH_CP_HW_E!P5+FC_OTH_CP_CA_E!P5</f>
        <v>119.24878680000003</v>
      </c>
      <c r="Q5" s="8">
        <f>FC_OTH_CP_SH_E!Q5+FC_OTH_CP_SC_E!Q5+FC_OTH_CP_HW_E!Q5+FC_OTH_CP_CA_E!Q5</f>
        <v>48.922465680000016</v>
      </c>
      <c r="R5" s="8">
        <f>FC_OTH_CP_SH_E!R5+FC_OTH_CP_SC_E!R5+FC_OTH_CP_HW_E!R5+FC_OTH_CP_CA_E!R5</f>
        <v>45.864918000000017</v>
      </c>
      <c r="S5" s="8">
        <f>FC_OTH_CP_SH_E!S5+FC_OTH_CP_SC_E!S5+FC_OTH_CP_HW_E!S5+FC_OTH_CP_CA_E!S5</f>
        <v>27.518950800000002</v>
      </c>
      <c r="T5" s="8">
        <f>FC_OTH_CP_SH_E!T5+FC_OTH_CP_SC_E!T5+FC_OTH_CP_HW_E!T5+FC_OTH_CP_CA_E!T5</f>
        <v>17.954663759999999</v>
      </c>
      <c r="U5" s="8">
        <f>FC_OTH_CP_SH_E!U5+FC_OTH_CP_SC_E!U5+FC_OTH_CP_HW_E!U5+FC_OTH_CP_CA_E!U5</f>
        <v>28.130596559999994</v>
      </c>
      <c r="V5" s="8">
        <f>FC_OTH_CP_SH_E!V5+FC_OTH_CP_SC_E!V5+FC_OTH_CP_HW_E!V5+FC_OTH_CP_CA_E!V5</f>
        <v>24.984162719999976</v>
      </c>
      <c r="W5" s="8">
        <f>FC_OTH_CP_SH_E!W5+FC_OTH_CP_SC_E!W5+FC_OTH_CP_HW_E!W5+FC_OTH_CP_CA_E!W5</f>
        <v>16.435085040000018</v>
      </c>
      <c r="X5" s="8">
        <f>FC_OTH_CP_SH_E!X5+FC_OTH_CP_SC_E!X5+FC_OTH_CP_HW_E!X5+FC_OTH_CP_CA_E!X5</f>
        <v>21.009146399999992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698.52636215999985</v>
      </c>
      <c r="D7" s="8">
        <f>FC_OTH_CP_SH_E!D7+FC_OTH_CP_SC_E!D7+FC_OTH_CP_HW_E!D7+FC_OTH_CP_CA_E!D7</f>
        <v>732.96072432000005</v>
      </c>
      <c r="E7" s="8">
        <f>FC_OTH_CP_SH_E!E7+FC_OTH_CP_SC_E!E7+FC_OTH_CP_HW_E!E7+FC_OTH_CP_CA_E!E7</f>
        <v>469.78344863999996</v>
      </c>
      <c r="F7" s="8">
        <f>FC_OTH_CP_SH_E!F7+FC_OTH_CP_SC_E!F7+FC_OTH_CP_HW_E!F7+FC_OTH_CP_CA_E!F7</f>
        <v>546.03108647999977</v>
      </c>
      <c r="G7" s="8">
        <f>FC_OTH_CP_SH_E!G7+FC_OTH_CP_SC_E!G7+FC_OTH_CP_HW_E!G7+FC_OTH_CP_CA_E!G7</f>
        <v>538.65251351999996</v>
      </c>
      <c r="H7" s="8">
        <f>FC_OTH_CP_SH_E!H7+FC_OTH_CP_SC_E!H7+FC_OTH_CP_HW_E!H7+FC_OTH_CP_CA_E!H7</f>
        <v>479.62188647999972</v>
      </c>
      <c r="I7" s="8">
        <f>FC_OTH_CP_SH_E!I7+FC_OTH_CP_SC_E!I7+FC_OTH_CP_HW_E!I7+FC_OTH_CP_CA_E!I7</f>
        <v>479.62188647999972</v>
      </c>
      <c r="J7" s="8">
        <f>FC_OTH_CP_SH_E!J7+FC_OTH_CP_SC_E!J7+FC_OTH_CP_HW_E!J7+FC_OTH_CP_CA_E!J7</f>
        <v>479.62188647999983</v>
      </c>
      <c r="K7" s="8">
        <f>FC_OTH_CP_SH_E!K7+FC_OTH_CP_SC_E!K7+FC_OTH_CP_HW_E!K7+FC_OTH_CP_CA_E!K7</f>
        <v>479.62188648</v>
      </c>
      <c r="L7" s="8">
        <f>FC_OTH_CP_SH_E!L7+FC_OTH_CP_SC_E!L7+FC_OTH_CP_HW_E!L7+FC_OTH_CP_CA_E!L7</f>
        <v>423.05112431999999</v>
      </c>
      <c r="M7" s="8">
        <f>FC_OTH_CP_SH_E!M7+FC_OTH_CP_SC_E!M7+FC_OTH_CP_HW_E!M7+FC_OTH_CP_CA_E!M7</f>
        <v>518.97563784000022</v>
      </c>
      <c r="N7" s="8">
        <f>FC_OTH_CP_SH_E!N7+FC_OTH_CP_SC_E!N7+FC_OTH_CP_HW_E!N7+FC_OTH_CP_CA_E!N7</f>
        <v>88.545600000000007</v>
      </c>
      <c r="O7" s="8">
        <f>FC_OTH_CP_SH_E!O7+FC_OTH_CP_SC_E!O7+FC_OTH_CP_HW_E!O7+FC_OTH_CP_CA_E!O7</f>
        <v>88.545600000000007</v>
      </c>
      <c r="P7" s="8">
        <f>FC_OTH_CP_SH_E!P7+FC_OTH_CP_SC_E!P7+FC_OTH_CP_HW_E!P7+FC_OTH_CP_CA_E!P7</f>
        <v>68.868724320000013</v>
      </c>
      <c r="Q7" s="8">
        <f>FC_OTH_CP_SH_E!Q7+FC_OTH_CP_SC_E!Q7+FC_OTH_CP_HW_E!Q7+FC_OTH_CP_CA_E!Q7</f>
        <v>91.00512432000005</v>
      </c>
      <c r="R7" s="8">
        <f>FC_OTH_CP_SH_E!R7+FC_OTH_CP_SC_E!R7+FC_OTH_CP_HW_E!R7+FC_OTH_CP_CA_E!R7</f>
        <v>98.384037839999976</v>
      </c>
      <c r="S7" s="8">
        <f>FC_OTH_CP_SH_E!S7+FC_OTH_CP_SC_E!S7+FC_OTH_CP_HW_E!S7+FC_OTH_CP_CA_E!S7</f>
        <v>122.97996216000001</v>
      </c>
      <c r="T7" s="8">
        <f>FC_OTH_CP_SH_E!T7+FC_OTH_CP_SC_E!T7+FC_OTH_CP_HW_E!T7+FC_OTH_CP_CA_E!T7</f>
        <v>120.71966543999999</v>
      </c>
      <c r="U7" s="8">
        <f>FC_OTH_CP_SH_E!U7+FC_OTH_CP_SC_E!U7+FC_OTH_CP_HW_E!U7+FC_OTH_CP_CA_E!U7</f>
        <v>104.62650263999997</v>
      </c>
      <c r="V7" s="8">
        <f>FC_OTH_CP_SH_E!V7+FC_OTH_CP_SC_E!V7+FC_OTH_CP_HW_E!V7+FC_OTH_CP_CA_E!V7</f>
        <v>104.42727503999991</v>
      </c>
      <c r="W7" s="8">
        <f>FC_OTH_CP_SH_E!W7+FC_OTH_CP_SC_E!W7+FC_OTH_CP_HW_E!W7+FC_OTH_CP_CA_E!W7</f>
        <v>99.077758560000092</v>
      </c>
      <c r="X7" s="8">
        <f>FC_OTH_CP_SH_E!X7+FC_OTH_CP_SC_E!X7+FC_OTH_CP_HW_E!X7+FC_OTH_CP_CA_E!X7</f>
        <v>112.74817751999996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25.754878799575</v>
      </c>
      <c r="D8" s="19">
        <f t="shared" si="3"/>
        <v>34.339838399433333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1.7169191999716684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0.31233239999484602</v>
      </c>
      <c r="U8" s="19">
        <f t="shared" si="3"/>
        <v>0.33996599999438998</v>
      </c>
      <c r="V8" s="19">
        <f t="shared" si="3"/>
        <v>0.3865067999936217</v>
      </c>
      <c r="W8" s="19">
        <f t="shared" si="3"/>
        <v>0.27124559999552428</v>
      </c>
      <c r="X8" s="19">
        <f t="shared" si="3"/>
        <v>0.26288279999566183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25.754878799575</v>
      </c>
      <c r="D10" s="8">
        <f>FC_OTH_CP_SH_E!D10+FC_OTH_CP_SC_E!D10+FC_OTH_CP_HW_E!D10+FC_OTH_CP_CA_E!D10</f>
        <v>34.339838399433333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1.7169191999716684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0.31233239999484602</v>
      </c>
      <c r="U10" s="8">
        <f>FC_OTH_CP_SH_E!U10+FC_OTH_CP_SC_E!U10+FC_OTH_CP_HW_E!U10+FC_OTH_CP_CA_E!U10</f>
        <v>0.33996599999438998</v>
      </c>
      <c r="V10" s="8">
        <f>FC_OTH_CP_SH_E!V10+FC_OTH_CP_SC_E!V10+FC_OTH_CP_HW_E!V10+FC_OTH_CP_CA_E!V10</f>
        <v>0.3865067999936217</v>
      </c>
      <c r="W10" s="8">
        <f>FC_OTH_CP_SH_E!W10+FC_OTH_CP_SC_E!W10+FC_OTH_CP_HW_E!W10+FC_OTH_CP_CA_E!W10</f>
        <v>0.27124559999552428</v>
      </c>
      <c r="X10" s="8">
        <f>FC_OTH_CP_SH_E!X10+FC_OTH_CP_SC_E!X10+FC_OTH_CP_HW_E!X10+FC_OTH_CP_CA_E!X10</f>
        <v>0.26288279999566183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337.26417120210129</v>
      </c>
      <c r="D11" s="19">
        <f t="shared" si="4"/>
        <v>259.367871601616</v>
      </c>
      <c r="E11" s="19">
        <f t="shared" si="4"/>
        <v>246.52800000153601</v>
      </c>
      <c r="F11" s="19">
        <f t="shared" si="4"/>
        <v>261.93561480163191</v>
      </c>
      <c r="G11" s="19">
        <f t="shared" si="4"/>
        <v>259.79621400161858</v>
      </c>
      <c r="H11" s="19">
        <f t="shared" si="4"/>
        <v>374.07234240233055</v>
      </c>
      <c r="I11" s="19">
        <f t="shared" si="4"/>
        <v>355.24029960221316</v>
      </c>
      <c r="J11" s="19">
        <f t="shared" si="4"/>
        <v>311.58404280194122</v>
      </c>
      <c r="K11" s="19">
        <f t="shared" si="4"/>
        <v>222.5600856013867</v>
      </c>
      <c r="L11" s="19">
        <f t="shared" si="4"/>
        <v>191.74408560119457</v>
      </c>
      <c r="M11" s="19">
        <f t="shared" si="4"/>
        <v>164.35212840102403</v>
      </c>
      <c r="N11" s="19">
        <f t="shared" si="4"/>
        <v>27.391957200170665</v>
      </c>
      <c r="O11" s="19">
        <f t="shared" si="4"/>
        <v>30.816000000192002</v>
      </c>
      <c r="P11" s="19">
        <f t="shared" si="4"/>
        <v>34.240042800213338</v>
      </c>
      <c r="Q11" s="19">
        <f t="shared" si="4"/>
        <v>27.391957200170676</v>
      </c>
      <c r="R11" s="19">
        <f t="shared" si="4"/>
        <v>27.391957200170658</v>
      </c>
      <c r="S11" s="19">
        <f t="shared" si="4"/>
        <v>27.391957200170662</v>
      </c>
      <c r="T11" s="19">
        <f t="shared" si="4"/>
        <v>27.453974400171052</v>
      </c>
      <c r="U11" s="19">
        <f t="shared" si="4"/>
        <v>11.912695200074218</v>
      </c>
      <c r="V11" s="19">
        <f t="shared" si="4"/>
        <v>9.3719160000583859</v>
      </c>
      <c r="W11" s="19">
        <f t="shared" si="4"/>
        <v>6.2833824000391534</v>
      </c>
      <c r="X11" s="19">
        <f t="shared" si="4"/>
        <v>11.32333920007054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277.34400000172798</v>
      </c>
      <c r="D12" s="8">
        <f>FC_OTH_CP_SH_E!D12+FC_OTH_CP_SC_E!D12+FC_OTH_CP_HW_E!D12+FC_OTH_CP_CA_E!D12</f>
        <v>205.43987160127998</v>
      </c>
      <c r="E12" s="8">
        <f>FC_OTH_CP_SH_E!E12+FC_OTH_CP_SC_E!E12+FC_OTH_CP_HW_E!E12+FC_OTH_CP_CA_E!E12</f>
        <v>198.59217120123733</v>
      </c>
      <c r="F12" s="8">
        <f>FC_OTH_CP_SH_E!F12+FC_OTH_CP_SC_E!F12+FC_OTH_CP_HW_E!F12+FC_OTH_CP_CA_E!F12</f>
        <v>225.98374320140795</v>
      </c>
      <c r="G12" s="8">
        <f>FC_OTH_CP_SH_E!G12+FC_OTH_CP_SC_E!G12+FC_OTH_CP_HW_E!G12+FC_OTH_CP_CA_E!G12</f>
        <v>232.83221400145061</v>
      </c>
      <c r="H12" s="8">
        <f>FC_OTH_CP_SH_E!H12+FC_OTH_CP_SC_E!H12+FC_OTH_CP_HW_E!H12+FC_OTH_CP_CA_E!H12</f>
        <v>356.09621400221857</v>
      </c>
      <c r="I12" s="8">
        <f>FC_OTH_CP_SH_E!I12+FC_OTH_CP_SC_E!I12+FC_OTH_CP_HW_E!I12+FC_OTH_CP_CA_E!I12</f>
        <v>349.24812840217584</v>
      </c>
      <c r="J12" s="8">
        <f>FC_OTH_CP_SH_E!J12+FC_OTH_CP_SC_E!J12+FC_OTH_CP_HW_E!J12+FC_OTH_CP_CA_E!J12</f>
        <v>311.58404280194122</v>
      </c>
      <c r="K12" s="8">
        <f>FC_OTH_CP_SH_E!K12+FC_OTH_CP_SC_E!K12+FC_OTH_CP_HW_E!K12+FC_OTH_CP_CA_E!K12</f>
        <v>222.5600856013867</v>
      </c>
      <c r="L12" s="8">
        <f>FC_OTH_CP_SH_E!L12+FC_OTH_CP_SC_E!L12+FC_OTH_CP_HW_E!L12+FC_OTH_CP_CA_E!L12</f>
        <v>191.74408560119457</v>
      </c>
      <c r="M12" s="8">
        <f>FC_OTH_CP_SH_E!M12+FC_OTH_CP_SC_E!M12+FC_OTH_CP_HW_E!M12+FC_OTH_CP_CA_E!M12</f>
        <v>164.35212840102403</v>
      </c>
      <c r="N12" s="8">
        <f>FC_OTH_CP_SH_E!N12+FC_OTH_CP_SC_E!N12+FC_OTH_CP_HW_E!N12+FC_OTH_CP_CA_E!N12</f>
        <v>27.391957200170665</v>
      </c>
      <c r="O12" s="8">
        <f>FC_OTH_CP_SH_E!O12+FC_OTH_CP_SC_E!O12+FC_OTH_CP_HW_E!O12+FC_OTH_CP_CA_E!O12</f>
        <v>30.816000000192002</v>
      </c>
      <c r="P12" s="8">
        <f>FC_OTH_CP_SH_E!P12+FC_OTH_CP_SC_E!P12+FC_OTH_CP_HW_E!P12+FC_OTH_CP_CA_E!P12</f>
        <v>34.240042800213338</v>
      </c>
      <c r="Q12" s="8">
        <f>FC_OTH_CP_SH_E!Q12+FC_OTH_CP_SC_E!Q12+FC_OTH_CP_HW_E!Q12+FC_OTH_CP_CA_E!Q12</f>
        <v>27.391957200170676</v>
      </c>
      <c r="R12" s="8">
        <f>FC_OTH_CP_SH_E!R12+FC_OTH_CP_SC_E!R12+FC_OTH_CP_HW_E!R12+FC_OTH_CP_CA_E!R12</f>
        <v>27.391957200170658</v>
      </c>
      <c r="S12" s="8">
        <f>FC_OTH_CP_SH_E!S12+FC_OTH_CP_SC_E!S12+FC_OTH_CP_HW_E!S12+FC_OTH_CP_CA_E!S12</f>
        <v>27.391957200170662</v>
      </c>
      <c r="T12" s="8">
        <f>FC_OTH_CP_SH_E!T12+FC_OTH_CP_SC_E!T12+FC_OTH_CP_HW_E!T12+FC_OTH_CP_CA_E!T12</f>
        <v>26.970933600168042</v>
      </c>
      <c r="U12" s="8">
        <f>FC_OTH_CP_SH_E!U12+FC_OTH_CP_SC_E!U12+FC_OTH_CP_HW_E!U12+FC_OTH_CP_CA_E!U12</f>
        <v>11.603764800072293</v>
      </c>
      <c r="V12" s="8">
        <f>FC_OTH_CP_SH_E!V12+FC_OTH_CP_SC_E!V12+FC_OTH_CP_HW_E!V12+FC_OTH_CP_CA_E!V12</f>
        <v>8.9227728000555881</v>
      </c>
      <c r="W12" s="8">
        <f>FC_OTH_CP_SH_E!W12+FC_OTH_CP_SC_E!W12+FC_OTH_CP_HW_E!W12+FC_OTH_CP_CA_E!W12</f>
        <v>6.0911676000379558</v>
      </c>
      <c r="X12" s="8">
        <f>FC_OTH_CP_SH_E!X12+FC_OTH_CP_SC_E!X12+FC_OTH_CP_HW_E!X12+FC_OTH_CP_CA_E!X12</f>
        <v>11.059477200068896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59.920171200373318</v>
      </c>
      <c r="D13" s="8">
        <f>FC_OTH_CP_SH_E!D13+FC_OTH_CP_SC_E!D13+FC_OTH_CP_HW_E!D13+FC_OTH_CP_CA_E!D13</f>
        <v>53.92800000033602</v>
      </c>
      <c r="E13" s="8">
        <f>FC_OTH_CP_SH_E!E13+FC_OTH_CP_SC_E!E13+FC_OTH_CP_HW_E!E13+FC_OTH_CP_CA_E!E13</f>
        <v>47.93582880029868</v>
      </c>
      <c r="F13" s="8">
        <f>FC_OTH_CP_SH_E!F13+FC_OTH_CP_SC_E!F13+FC_OTH_CP_HW_E!F13+FC_OTH_CP_CA_E!F13</f>
        <v>35.951871600223996</v>
      </c>
      <c r="G13" s="8">
        <f>FC_OTH_CP_SH_E!G13+FC_OTH_CP_SC_E!G13+FC_OTH_CP_HW_E!G13+FC_OTH_CP_CA_E!G13</f>
        <v>26.964000000167996</v>
      </c>
      <c r="H13" s="8">
        <f>FC_OTH_CP_SH_E!H13+FC_OTH_CP_SC_E!H13+FC_OTH_CP_HW_E!H13+FC_OTH_CP_CA_E!H13</f>
        <v>17.976128400111993</v>
      </c>
      <c r="I13" s="8">
        <f>FC_OTH_CP_SH_E!I13+FC_OTH_CP_SC_E!I13+FC_OTH_CP_HW_E!I13+FC_OTH_CP_CA_E!I13</f>
        <v>5.9921712000373342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0.10477440000065279</v>
      </c>
      <c r="U13" s="8">
        <f>FC_OTH_CP_SH_E!U13+FC_OTH_CP_SC_E!U13+FC_OTH_CP_HW_E!U13+FC_OTH_CP_CA_E!U13</f>
        <v>9.8996400000616769E-2</v>
      </c>
      <c r="V13" s="8">
        <f>FC_OTH_CP_SH_E!V13+FC_OTH_CP_SC_E!V13+FC_OTH_CP_HW_E!V13+FC_OTH_CP_CA_E!V13</f>
        <v>9.5914800000597503E-2</v>
      </c>
      <c r="W13" s="8">
        <f>FC_OTH_CP_SH_E!W13+FC_OTH_CP_SC_E!W13+FC_OTH_CP_HW_E!W13+FC_OTH_CP_CA_E!W13</f>
        <v>8.7055200000542482E-2</v>
      </c>
      <c r="X13" s="8">
        <f>FC_OTH_CP_SH_E!X13+FC_OTH_CP_SC_E!X13+FC_OTH_CP_HW_E!X13+FC_OTH_CP_CA_E!X13</f>
        <v>9.8996400000616713E-2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0.37826640000235673</v>
      </c>
      <c r="U16" s="8">
        <f>FC_OTH_CP_SH_E!U16+FC_OTH_CP_SC_E!U16+FC_OTH_CP_HW_E!U16+FC_OTH_CP_CA_E!U16</f>
        <v>0.20993400000130796</v>
      </c>
      <c r="V16" s="8">
        <f>FC_OTH_CP_SH_E!V16+FC_OTH_CP_SC_E!V16+FC_OTH_CP_HW_E!V16+FC_OTH_CP_CA_E!V16</f>
        <v>0.35322840000220052</v>
      </c>
      <c r="W16" s="8">
        <f>FC_OTH_CP_SH_E!W16+FC_OTH_CP_SC_E!W16+FC_OTH_CP_HW_E!W16+FC_OTH_CP_CA_E!W16</f>
        <v>0.10515960000065531</v>
      </c>
      <c r="X16" s="8">
        <f>FC_OTH_CP_SH_E!X16+FC_OTH_CP_SC_E!X16+FC_OTH_CP_HW_E!X16+FC_OTH_CP_CA_E!X16</f>
        <v>0.1648656000010271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15222.48495084</v>
      </c>
      <c r="D26" s="27">
        <f t="shared" si="7"/>
        <v>15976.985570639996</v>
      </c>
      <c r="E26" s="27">
        <f t="shared" si="7"/>
        <v>14309.5118184</v>
      </c>
      <c r="F26" s="27">
        <f t="shared" si="7"/>
        <v>14889.180561839999</v>
      </c>
      <c r="G26" s="27">
        <f t="shared" si="7"/>
        <v>14854.532896800003</v>
      </c>
      <c r="H26" s="27">
        <f t="shared" si="7"/>
        <v>13851.257429160001</v>
      </c>
      <c r="I26" s="27">
        <f t="shared" si="7"/>
        <v>12716.747548199997</v>
      </c>
      <c r="J26" s="27">
        <f t="shared" si="7"/>
        <v>11288.984282279998</v>
      </c>
      <c r="K26" s="27">
        <f t="shared" si="7"/>
        <v>13189.962108239995</v>
      </c>
      <c r="L26" s="27">
        <f t="shared" si="7"/>
        <v>12717.600022800001</v>
      </c>
      <c r="M26" s="27">
        <f t="shared" si="7"/>
        <v>11773.272668759997</v>
      </c>
      <c r="N26" s="27">
        <f t="shared" si="7"/>
        <v>10088.371308960002</v>
      </c>
      <c r="O26" s="27">
        <f t="shared" si="7"/>
        <v>10106.48227464001</v>
      </c>
      <c r="P26" s="27">
        <f t="shared" si="7"/>
        <v>10167.798769199992</v>
      </c>
      <c r="Q26" s="27">
        <f t="shared" si="7"/>
        <v>9159.7613497199982</v>
      </c>
      <c r="R26" s="27">
        <f t="shared" si="7"/>
        <v>9551.3913140400127</v>
      </c>
      <c r="S26" s="27">
        <f t="shared" si="7"/>
        <v>8482.2242493600079</v>
      </c>
      <c r="T26" s="27">
        <f t="shared" si="7"/>
        <v>8868.7106827200059</v>
      </c>
      <c r="U26" s="27">
        <f t="shared" si="7"/>
        <v>8266.8214335600042</v>
      </c>
      <c r="V26" s="27">
        <f t="shared" si="7"/>
        <v>8111.9123816399988</v>
      </c>
      <c r="W26" s="27">
        <f t="shared" si="7"/>
        <v>7626.9207873599953</v>
      </c>
      <c r="X26" s="27">
        <f t="shared" si="7"/>
        <v>7628.9445270000033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15222.48495084</v>
      </c>
      <c r="D33" s="19">
        <f t="shared" si="9"/>
        <v>15976.985570639996</v>
      </c>
      <c r="E33" s="19">
        <f t="shared" si="9"/>
        <v>14309.5118184</v>
      </c>
      <c r="F33" s="19">
        <f t="shared" si="9"/>
        <v>14889.180561839999</v>
      </c>
      <c r="G33" s="19">
        <f t="shared" si="9"/>
        <v>14854.532896800003</v>
      </c>
      <c r="H33" s="19">
        <f t="shared" si="9"/>
        <v>13851.257429160001</v>
      </c>
      <c r="I33" s="19">
        <f t="shared" si="9"/>
        <v>12716.747548199997</v>
      </c>
      <c r="J33" s="19">
        <f t="shared" si="9"/>
        <v>11288.984282279998</v>
      </c>
      <c r="K33" s="19">
        <f t="shared" si="9"/>
        <v>13189.962108239995</v>
      </c>
      <c r="L33" s="19">
        <f t="shared" si="9"/>
        <v>12717.600022800001</v>
      </c>
      <c r="M33" s="19">
        <f t="shared" si="9"/>
        <v>11773.272668759997</v>
      </c>
      <c r="N33" s="19">
        <f t="shared" si="9"/>
        <v>10088.371308960002</v>
      </c>
      <c r="O33" s="19">
        <f t="shared" si="9"/>
        <v>10106.48227464001</v>
      </c>
      <c r="P33" s="19">
        <f t="shared" si="9"/>
        <v>10167.798769199992</v>
      </c>
      <c r="Q33" s="19">
        <f t="shared" si="9"/>
        <v>9159.7613497199982</v>
      </c>
      <c r="R33" s="19">
        <f t="shared" si="9"/>
        <v>9551.3913140400127</v>
      </c>
      <c r="S33" s="19">
        <f t="shared" si="9"/>
        <v>8482.2242493600079</v>
      </c>
      <c r="T33" s="19">
        <f t="shared" si="9"/>
        <v>8868.7106827200059</v>
      </c>
      <c r="U33" s="19">
        <f t="shared" si="9"/>
        <v>8266.8214335600042</v>
      </c>
      <c r="V33" s="19">
        <f t="shared" si="9"/>
        <v>8111.9123816399988</v>
      </c>
      <c r="W33" s="19">
        <f t="shared" si="9"/>
        <v>7626.9207873599953</v>
      </c>
      <c r="X33" s="19">
        <f t="shared" si="9"/>
        <v>7628.9445270000033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1.0235289600000004</v>
      </c>
      <c r="V34" s="8">
        <f>FC_OTH_CP_SH_E!V34+FC_OTH_CP_SC_E!V34+FC_OTH_CP_HW_E!V34+FC_OTH_CP_CA_E!V34</f>
        <v>1.0919577600000003</v>
      </c>
      <c r="W34" s="8">
        <f>FC_OTH_CP_SH_E!W34+FC_OTH_CP_SC_E!W34+FC_OTH_CP_HW_E!W34+FC_OTH_CP_CA_E!W34</f>
        <v>1.1462860799999992</v>
      </c>
      <c r="X34" s="8">
        <f>FC_OTH_CP_SH_E!X34+FC_OTH_CP_SC_E!X34+FC_OTH_CP_HW_E!X34+FC_OTH_CP_CA_E!X34</f>
        <v>1.4484096000000004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901.35815903999992</v>
      </c>
      <c r="D36" s="8">
        <f>FC_OTH_CP_SH_E!D36+FC_OTH_CP_SC_E!D36+FC_OTH_CP_HW_E!D36+FC_OTH_CP_CA_E!D36</f>
        <v>423.81763668000008</v>
      </c>
      <c r="E36" s="8">
        <f>FC_OTH_CP_SH_E!E36+FC_OTH_CP_SC_E!E36+FC_OTH_CP_HW_E!E36+FC_OTH_CP_CA_E!E36</f>
        <v>1161.0208933200001</v>
      </c>
      <c r="F36" s="8">
        <f>FC_OTH_CP_SH_E!F36+FC_OTH_CP_SC_E!F36+FC_OTH_CP_HW_E!F36+FC_OTH_CP_CA_E!F36</f>
        <v>1349.7090757200006</v>
      </c>
      <c r="G36" s="8">
        <f>FC_OTH_CP_SH_E!G36+FC_OTH_CP_SC_E!G36+FC_OTH_CP_HW_E!G36+FC_OTH_CP_CA_E!G36</f>
        <v>1514.6433640799999</v>
      </c>
      <c r="H36" s="8">
        <f>FC_OTH_CP_SH_E!H36+FC_OTH_CP_SC_E!H36+FC_OTH_CP_HW_E!H36+FC_OTH_CP_CA_E!H36</f>
        <v>1240.5857277599998</v>
      </c>
      <c r="I36" s="8">
        <f>FC_OTH_CP_SH_E!I36+FC_OTH_CP_SC_E!I36+FC_OTH_CP_HW_E!I36+FC_OTH_CP_CA_E!I36</f>
        <v>1056.67994484</v>
      </c>
      <c r="J36" s="8">
        <f>FC_OTH_CP_SH_E!J36+FC_OTH_CP_SC_E!J36+FC_OTH_CP_HW_E!J36+FC_OTH_CP_CA_E!J36</f>
        <v>1156.4888241599999</v>
      </c>
      <c r="K36" s="8">
        <f>FC_OTH_CP_SH_E!K36+FC_OTH_CP_SC_E!K36+FC_OTH_CP_HW_E!K36+FC_OTH_CP_CA_E!K36</f>
        <v>1306.3267404000001</v>
      </c>
      <c r="L36" s="8">
        <f>FC_OTH_CP_SH_E!L36+FC_OTH_CP_SC_E!L36+FC_OTH_CP_HW_E!L36+FC_OTH_CP_CA_E!L36</f>
        <v>1277.2166407200002</v>
      </c>
      <c r="M36" s="8">
        <f>FC_OTH_CP_SH_E!M36+FC_OTH_CP_SC_E!M36+FC_OTH_CP_HW_E!M36+FC_OTH_CP_CA_E!M36</f>
        <v>1352.4461265599998</v>
      </c>
      <c r="N36" s="8">
        <f>FC_OTH_CP_SH_E!N36+FC_OTH_CP_SC_E!N36+FC_OTH_CP_HW_E!N36+FC_OTH_CP_CA_E!N36</f>
        <v>1283.3990272800006</v>
      </c>
      <c r="O36" s="8">
        <f>FC_OTH_CP_SH_E!O36+FC_OTH_CP_SC_E!O36+FC_OTH_CP_HW_E!O36+FC_OTH_CP_CA_E!O36</f>
        <v>1073.4627527999996</v>
      </c>
      <c r="P36" s="8">
        <f>FC_OTH_CP_SH_E!P36+FC_OTH_CP_SC_E!P36+FC_OTH_CP_HW_E!P36+FC_OTH_CP_CA_E!P36</f>
        <v>915.91548047999981</v>
      </c>
      <c r="Q36" s="8">
        <f>FC_OTH_CP_SH_E!Q36+FC_OTH_CP_SC_E!Q36+FC_OTH_CP_HW_E!Q36+FC_OTH_CP_CA_E!Q36</f>
        <v>908.94916476000049</v>
      </c>
      <c r="R36" s="8">
        <f>FC_OTH_CP_SH_E!R36+FC_OTH_CP_SC_E!R36+FC_OTH_CP_HW_E!R36+FC_OTH_CP_CA_E!R36</f>
        <v>1008.0150037199996</v>
      </c>
      <c r="S36" s="8">
        <f>FC_OTH_CP_SH_E!S36+FC_OTH_CP_SC_E!S36+FC_OTH_CP_HW_E!S36+FC_OTH_CP_CA_E!S36</f>
        <v>946.24747380000008</v>
      </c>
      <c r="T36" s="8">
        <f>FC_OTH_CP_SH_E!T36+FC_OTH_CP_SC_E!T36+FC_OTH_CP_HW_E!T36+FC_OTH_CP_CA_E!T36</f>
        <v>1027.5203242800005</v>
      </c>
      <c r="U36" s="8">
        <f>FC_OTH_CP_SH_E!U36+FC_OTH_CP_SC_E!U36+FC_OTH_CP_HW_E!U36+FC_OTH_CP_CA_E!U36</f>
        <v>787.87311192000084</v>
      </c>
      <c r="V36" s="8">
        <f>FC_OTH_CP_SH_E!V36+FC_OTH_CP_SC_E!V36+FC_OTH_CP_HW_E!V36+FC_OTH_CP_CA_E!V36</f>
        <v>880.7272606799994</v>
      </c>
      <c r="W36" s="8">
        <f>FC_OTH_CP_SH_E!W36+FC_OTH_CP_SC_E!W36+FC_OTH_CP_HW_E!W36+FC_OTH_CP_CA_E!W36</f>
        <v>721.52830799999958</v>
      </c>
      <c r="X36" s="8">
        <f>FC_OTH_CP_SH_E!X36+FC_OTH_CP_SC_E!X36+FC_OTH_CP_HW_E!X36+FC_OTH_CP_CA_E!X36</f>
        <v>777.63273912000102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21.344011920000003</v>
      </c>
      <c r="H37" s="8">
        <f>FC_OTH_CP_SH_E!H37+FC_OTH_CP_SC_E!H37+FC_OTH_CP_HW_E!H37+FC_OTH_CP_CA_E!H37</f>
        <v>27.44230104</v>
      </c>
      <c r="I37" s="8">
        <f>FC_OTH_CP_SH_E!I37+FC_OTH_CP_SC_E!I37+FC_OTH_CP_HW_E!I37+FC_OTH_CP_CA_E!I37</f>
        <v>33.540340679999979</v>
      </c>
      <c r="J37" s="8">
        <f>FC_OTH_CP_SH_E!J37+FC_OTH_CP_SC_E!J37+FC_OTH_CP_HW_E!J37+FC_OTH_CP_CA_E!J37</f>
        <v>27.44230104</v>
      </c>
      <c r="K37" s="8">
        <f>FC_OTH_CP_SH_E!K37+FC_OTH_CP_SC_E!K37+FC_OTH_CP_HW_E!K37+FC_OTH_CP_CA_E!K37</f>
        <v>27.442301039999986</v>
      </c>
      <c r="L37" s="8">
        <f>FC_OTH_CP_SH_E!L37+FC_OTH_CP_SC_E!L37+FC_OTH_CP_HW_E!L37+FC_OTH_CP_CA_E!L37</f>
        <v>30.491196120000005</v>
      </c>
      <c r="M37" s="8">
        <f>FC_OTH_CP_SH_E!M37+FC_OTH_CP_SC_E!M37+FC_OTH_CP_HW_E!M37+FC_OTH_CP_CA_E!M37</f>
        <v>39.638629799999997</v>
      </c>
      <c r="N37" s="8">
        <f>FC_OTH_CP_SH_E!N37+FC_OTH_CP_SC_E!N37+FC_OTH_CP_HW_E!N37+FC_OTH_CP_CA_E!N37</f>
        <v>27.454276080000003</v>
      </c>
      <c r="O37" s="8">
        <f>FC_OTH_CP_SH_E!O37+FC_OTH_CP_SC_E!O37+FC_OTH_CP_HW_E!O37+FC_OTH_CP_CA_E!O37</f>
        <v>27.453028680000028</v>
      </c>
      <c r="P37" s="8">
        <f>FC_OTH_CP_SH_E!P37+FC_OTH_CP_SC_E!P37+FC_OTH_CP_HW_E!P37+FC_OTH_CP_CA_E!P37</f>
        <v>27.453777119999984</v>
      </c>
      <c r="Q37" s="8">
        <f>FC_OTH_CP_SH_E!Q37+FC_OTH_CP_SC_E!Q37+FC_OTH_CP_HW_E!Q37+FC_OTH_CP_CA_E!Q37</f>
        <v>27.453777119999984</v>
      </c>
      <c r="R37" s="8">
        <f>FC_OTH_CP_SH_E!R37+FC_OTH_CP_SC_E!R37+FC_OTH_CP_HW_E!R37+FC_OTH_CP_CA_E!R37</f>
        <v>30.50491752000006</v>
      </c>
      <c r="S37" s="8">
        <f>FC_OTH_CP_SH_E!S37+FC_OTH_CP_SC_E!S37+FC_OTH_CP_HW_E!S37+FC_OTH_CP_CA_E!S37</f>
        <v>27.453777120000016</v>
      </c>
      <c r="T37" s="8">
        <f>FC_OTH_CP_SH_E!T37+FC_OTH_CP_SC_E!T37+FC_OTH_CP_HW_E!T37+FC_OTH_CP_CA_E!T37</f>
        <v>30.504169080000018</v>
      </c>
      <c r="U37" s="8">
        <f>FC_OTH_CP_SH_E!U37+FC_OTH_CP_SC_E!U37+FC_OTH_CP_HW_E!U37+FC_OTH_CP_CA_E!U37</f>
        <v>33.032898360000026</v>
      </c>
      <c r="V37" s="8">
        <f>FC_OTH_CP_SH_E!V37+FC_OTH_CP_SC_E!V37+FC_OTH_CP_HW_E!V37+FC_OTH_CP_CA_E!V37</f>
        <v>32.124042720000006</v>
      </c>
      <c r="W37" s="8">
        <f>FC_OTH_CP_SH_E!W37+FC_OTH_CP_SC_E!W37+FC_OTH_CP_HW_E!W37+FC_OTH_CP_CA_E!W37</f>
        <v>34.542751319999994</v>
      </c>
      <c r="X37" s="8">
        <f>FC_OTH_CP_SH_E!X37+FC_OTH_CP_SC_E!X37+FC_OTH_CP_HW_E!X37+FC_OTH_CP_CA_E!X37</f>
        <v>36.292604040000015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1835.8874100000003</v>
      </c>
      <c r="D40" s="8">
        <f>FC_OTH_CP_SH_E!D40+FC_OTH_CP_SC_E!D40+FC_OTH_CP_HW_E!D40+FC_OTH_CP_CA_E!D40</f>
        <v>1728.0805499999997</v>
      </c>
      <c r="E40" s="8">
        <f>FC_OTH_CP_SH_E!E40+FC_OTH_CP_SC_E!E40+FC_OTH_CP_HW_E!E40+FC_OTH_CP_CA_E!E40</f>
        <v>1547.3455200000001</v>
      </c>
      <c r="F40" s="8">
        <f>FC_OTH_CP_SH_E!F40+FC_OTH_CP_SC_E!F40+FC_OTH_CP_HW_E!F40+FC_OTH_CP_CA_E!F40</f>
        <v>1687.9895989200004</v>
      </c>
      <c r="G40" s="8">
        <f>FC_OTH_CP_SH_E!G40+FC_OTH_CP_SC_E!G40+FC_OTH_CP_HW_E!G40+FC_OTH_CP_CA_E!G40</f>
        <v>1657.0740081600004</v>
      </c>
      <c r="H40" s="8">
        <f>FC_OTH_CP_SH_E!H40+FC_OTH_CP_SC_E!H40+FC_OTH_CP_HW_E!H40+FC_OTH_CP_CA_E!H40</f>
        <v>1514.8626530399999</v>
      </c>
      <c r="I40" s="8">
        <f>FC_OTH_CP_SH_E!I40+FC_OTH_CP_SC_E!I40+FC_OTH_CP_HW_E!I40+FC_OTH_CP_CA_E!I40</f>
        <v>1533.4119039599996</v>
      </c>
      <c r="J40" s="8">
        <f>FC_OTH_CP_SH_E!J40+FC_OTH_CP_SC_E!J40+FC_OTH_CP_HW_E!J40+FC_OTH_CP_CA_E!J40</f>
        <v>1480.8554773200001</v>
      </c>
      <c r="K40" s="8">
        <f>FC_OTH_CP_SH_E!K40+FC_OTH_CP_SC_E!K40+FC_OTH_CP_HW_E!K40+FC_OTH_CP_CA_E!K40</f>
        <v>1521.0455641199992</v>
      </c>
      <c r="L40" s="8">
        <f>FC_OTH_CP_SH_E!L40+FC_OTH_CP_SC_E!L40+FC_OTH_CP_HW_E!L40+FC_OTH_CP_CA_E!L40</f>
        <v>1428.2990506800004</v>
      </c>
      <c r="M40" s="8">
        <f>FC_OTH_CP_SH_E!M40+FC_OTH_CP_SC_E!M40+FC_OTH_CP_HW_E!M40+FC_OTH_CP_CA_E!M40</f>
        <v>1409.7495409200001</v>
      </c>
      <c r="N40" s="8">
        <f>FC_OTH_CP_SH_E!N40+FC_OTH_CP_SC_E!N40+FC_OTH_CP_HW_E!N40+FC_OTH_CP_CA_E!N40</f>
        <v>1694.1727688400003</v>
      </c>
      <c r="O40" s="8">
        <f>FC_OTH_CP_SH_E!O40+FC_OTH_CP_SC_E!O40+FC_OTH_CP_HW_E!O40+FC_OTH_CP_CA_E!O40</f>
        <v>1422.1158807600018</v>
      </c>
      <c r="P40" s="8">
        <f>FC_OTH_CP_SH_E!P40+FC_OTH_CP_SC_E!P40+FC_OTH_CP_HW_E!P40+FC_OTH_CP_CA_E!P40</f>
        <v>1431.3906356399989</v>
      </c>
      <c r="Q40" s="8">
        <f>FC_OTH_CP_SH_E!Q40+FC_OTH_CP_SC_E!Q40+FC_OTH_CP_HW_E!Q40+FC_OTH_CP_CA_E!Q40</f>
        <v>1366.4678691599993</v>
      </c>
      <c r="R40" s="8">
        <f>FC_OTH_CP_SH_E!R40+FC_OTH_CP_SC_E!R40+FC_OTH_CP_HW_E!R40+FC_OTH_CP_CA_E!R40</f>
        <v>1286.0874367200022</v>
      </c>
      <c r="S40" s="8">
        <f>FC_OTH_CP_SH_E!S40+FC_OTH_CP_SC_E!S40+FC_OTH_CP_HW_E!S40+FC_OTH_CP_CA_E!S40</f>
        <v>868.72734972000069</v>
      </c>
      <c r="T40" s="8">
        <f>FC_OTH_CP_SH_E!T40+FC_OTH_CP_SC_E!T40+FC_OTH_CP_HW_E!T40+FC_OTH_CP_CA_E!T40</f>
        <v>896.5513555200007</v>
      </c>
      <c r="U40" s="8">
        <f>FC_OTH_CP_SH_E!U40+FC_OTH_CP_SC_E!U40+FC_OTH_CP_HW_E!U40+FC_OTH_CP_CA_E!U40</f>
        <v>956.66047452000066</v>
      </c>
      <c r="V40" s="8">
        <f>FC_OTH_CP_SH_E!V40+FC_OTH_CP_SC_E!V40+FC_OTH_CP_HW_E!V40+FC_OTH_CP_CA_E!V40</f>
        <v>934.34561928000005</v>
      </c>
      <c r="W40" s="8">
        <f>FC_OTH_CP_SH_E!W40+FC_OTH_CP_SC_E!W40+FC_OTH_CP_HW_E!W40+FC_OTH_CP_CA_E!W40</f>
        <v>844.34410403999982</v>
      </c>
      <c r="X40" s="8">
        <f>FC_OTH_CP_SH_E!X40+FC_OTH_CP_SC_E!X40+FC_OTH_CP_HW_E!X40+FC_OTH_CP_CA_E!X40</f>
        <v>1307.4624439200004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11547.15128892</v>
      </c>
      <c r="D43" s="8">
        <f>FC_OTH_CP_SH_E!D43+FC_OTH_CP_SC_E!D43+FC_OTH_CP_HW_E!D43+FC_OTH_CP_CA_E!D43</f>
        <v>12971.427211079998</v>
      </c>
      <c r="E43" s="8">
        <f>FC_OTH_CP_SH_E!E43+FC_OTH_CP_SC_E!E43+FC_OTH_CP_HW_E!E43+FC_OTH_CP_CA_E!E43</f>
        <v>11088.324088920001</v>
      </c>
      <c r="F43" s="8">
        <f>FC_OTH_CP_SH_E!F43+FC_OTH_CP_SC_E!F43+FC_OTH_CP_HW_E!F43+FC_OTH_CP_CA_E!F43</f>
        <v>11263.22715024</v>
      </c>
      <c r="G43" s="8">
        <f>FC_OTH_CP_SH_E!G43+FC_OTH_CP_SC_E!G43+FC_OTH_CP_HW_E!G43+FC_OTH_CP_CA_E!G43</f>
        <v>11042.255970720002</v>
      </c>
      <c r="H43" s="8">
        <f>FC_OTH_CP_SH_E!H43+FC_OTH_CP_SC_E!H43+FC_OTH_CP_HW_E!H43+FC_OTH_CP_CA_E!H43</f>
        <v>10628.723818439999</v>
      </c>
      <c r="I43" s="8">
        <f>FC_OTH_CP_SH_E!I43+FC_OTH_CP_SC_E!I43+FC_OTH_CP_HW_E!I43+FC_OTH_CP_CA_E!I43</f>
        <v>9823.7565784799972</v>
      </c>
      <c r="J43" s="8">
        <f>FC_OTH_CP_SH_E!J43+FC_OTH_CP_SC_E!J43+FC_OTH_CP_HW_E!J43+FC_OTH_CP_CA_E!J43</f>
        <v>8624.1976797599982</v>
      </c>
      <c r="K43" s="8">
        <f>FC_OTH_CP_SH_E!K43+FC_OTH_CP_SC_E!K43+FC_OTH_CP_HW_E!K43+FC_OTH_CP_CA_E!K43</f>
        <v>10335.147502679996</v>
      </c>
      <c r="L43" s="8">
        <f>FC_OTH_CP_SH_E!L43+FC_OTH_CP_SC_E!L43+FC_OTH_CP_HW_E!L43+FC_OTH_CP_CA_E!L43</f>
        <v>9981.5931352800017</v>
      </c>
      <c r="M43" s="8">
        <f>FC_OTH_CP_SH_E!M43+FC_OTH_CP_SC_E!M43+FC_OTH_CP_HW_E!M43+FC_OTH_CP_CA_E!M43</f>
        <v>8971.4383714799969</v>
      </c>
      <c r="N43" s="8">
        <f>FC_OTH_CP_SH_E!N43+FC_OTH_CP_SC_E!N43+FC_OTH_CP_HW_E!N43+FC_OTH_CP_CA_E!N43</f>
        <v>7083.3452367600003</v>
      </c>
      <c r="O43" s="8">
        <f>FC_OTH_CP_SH_E!O43+FC_OTH_CP_SC_E!O43+FC_OTH_CP_HW_E!O43+FC_OTH_CP_CA_E!O43</f>
        <v>7583.450612400009</v>
      </c>
      <c r="P43" s="8">
        <f>FC_OTH_CP_SH_E!P43+FC_OTH_CP_SC_E!P43+FC_OTH_CP_HW_E!P43+FC_OTH_CP_CA_E!P43</f>
        <v>7793.0388759599937</v>
      </c>
      <c r="Q43" s="8">
        <f>FC_OTH_CP_SH_E!Q43+FC_OTH_CP_SC_E!Q43+FC_OTH_CP_HW_E!Q43+FC_OTH_CP_CA_E!Q43</f>
        <v>6856.8905386799988</v>
      </c>
      <c r="R43" s="8">
        <f>FC_OTH_CP_SH_E!R43+FC_OTH_CP_SC_E!R43+FC_OTH_CP_HW_E!R43+FC_OTH_CP_CA_E!R43</f>
        <v>7226.7839560800103</v>
      </c>
      <c r="S43" s="8">
        <f>FC_OTH_CP_SH_E!S43+FC_OTH_CP_SC_E!S43+FC_OTH_CP_HW_E!S43+FC_OTH_CP_CA_E!S43</f>
        <v>6639.7956487200072</v>
      </c>
      <c r="T43" s="8">
        <f>FC_OTH_CP_SH_E!T43+FC_OTH_CP_SC_E!T43+FC_OTH_CP_HW_E!T43+FC_OTH_CP_CA_E!T43</f>
        <v>6914.1348338400039</v>
      </c>
      <c r="U43" s="8">
        <f>FC_OTH_CP_SH_E!U43+FC_OTH_CP_SC_E!U43+FC_OTH_CP_HW_E!U43+FC_OTH_CP_CA_E!U43</f>
        <v>6488.2314198000031</v>
      </c>
      <c r="V43" s="8">
        <f>FC_OTH_CP_SH_E!V43+FC_OTH_CP_SC_E!V43+FC_OTH_CP_HW_E!V43+FC_OTH_CP_CA_E!V43</f>
        <v>6263.6235011999997</v>
      </c>
      <c r="W43" s="8">
        <f>FC_OTH_CP_SH_E!W43+FC_OTH_CP_SC_E!W43+FC_OTH_CP_HW_E!W43+FC_OTH_CP_CA_E!W43</f>
        <v>6025.3593379199965</v>
      </c>
      <c r="X43" s="8">
        <f>FC_OTH_CP_SH_E!X43+FC_OTH_CP_SC_E!X43+FC_OTH_CP_HW_E!X43+FC_OTH_CP_CA_E!X43</f>
        <v>5506.1083303200021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938.08809287999998</v>
      </c>
      <c r="D44" s="8">
        <f>FC_OTH_CP_SH_E!D44+FC_OTH_CP_SC_E!D44+FC_OTH_CP_HW_E!D44+FC_OTH_CP_CA_E!D44</f>
        <v>853.66017288</v>
      </c>
      <c r="E44" s="8">
        <f>FC_OTH_CP_SH_E!E44+FC_OTH_CP_SC_E!E44+FC_OTH_CP_HW_E!E44+FC_OTH_CP_CA_E!E44</f>
        <v>512.82131615999992</v>
      </c>
      <c r="F44" s="8">
        <f>FC_OTH_CP_SH_E!F44+FC_OTH_CP_SC_E!F44+FC_OTH_CP_HW_E!F44+FC_OTH_CP_CA_E!F44</f>
        <v>588.25473696000029</v>
      </c>
      <c r="G44" s="8">
        <f>FC_OTH_CP_SH_E!G44+FC_OTH_CP_SC_E!G44+FC_OTH_CP_HW_E!G44+FC_OTH_CP_CA_E!G44</f>
        <v>619.21554191999996</v>
      </c>
      <c r="H44" s="8">
        <f>FC_OTH_CP_SH_E!H44+FC_OTH_CP_SC_E!H44+FC_OTH_CP_HW_E!H44+FC_OTH_CP_CA_E!H44</f>
        <v>439.64292888000011</v>
      </c>
      <c r="I44" s="8">
        <f>FC_OTH_CP_SH_E!I44+FC_OTH_CP_SC_E!I44+FC_OTH_CP_HW_E!I44+FC_OTH_CP_CA_E!I44</f>
        <v>269.35878023999993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10661.405792400003</v>
      </c>
      <c r="D51" s="27">
        <f>FC_OTH_CP_SH_E!D51+FC_OTH_CP_SC_E!D51+FC_OTH_CP_HW_E!D51+FC_OTH_CP_CA_E!D51</f>
        <v>10878.395049719998</v>
      </c>
      <c r="E51" s="27">
        <f>FC_OTH_CP_SH_E!E51+FC_OTH_CP_SC_E!E51+FC_OTH_CP_HW_E!E51+FC_OTH_CP_CA_E!E51</f>
        <v>9719.2989471599976</v>
      </c>
      <c r="F51" s="27">
        <f>FC_OTH_CP_SH_E!F51+FC_OTH_CP_SC_E!F51+FC_OTH_CP_HW_E!F51+FC_OTH_CP_CA_E!F51</f>
        <v>12464.449335360001</v>
      </c>
      <c r="G51" s="27">
        <f>FC_OTH_CP_SH_E!G51+FC_OTH_CP_SC_E!G51+FC_OTH_CP_HW_E!G51+FC_OTH_CP_CA_E!G51</f>
        <v>12926.857759200002</v>
      </c>
      <c r="H51" s="27">
        <f>FC_OTH_CP_SH_E!H51+FC_OTH_CP_SC_E!H51+FC_OTH_CP_HW_E!H51+FC_OTH_CP_CA_E!H51</f>
        <v>13175.7754788</v>
      </c>
      <c r="I51" s="27">
        <f>FC_OTH_CP_SH_E!I51+FC_OTH_CP_SC_E!I51+FC_OTH_CP_HW_E!I51+FC_OTH_CP_CA_E!I51</f>
        <v>11706.143660640002</v>
      </c>
      <c r="J51" s="27">
        <f>FC_OTH_CP_SH_E!J51+FC_OTH_CP_SC_E!J51+FC_OTH_CP_HW_E!J51+FC_OTH_CP_CA_E!J51</f>
        <v>12264.895486800007</v>
      </c>
      <c r="K51" s="27">
        <f>FC_OTH_CP_SH_E!K51+FC_OTH_CP_SC_E!K51+FC_OTH_CP_HW_E!K51+FC_OTH_CP_CA_E!K51</f>
        <v>11323.582142400001</v>
      </c>
      <c r="L51" s="27">
        <f>FC_OTH_CP_SH_E!L51+FC_OTH_CP_SC_E!L51+FC_OTH_CP_HW_E!L51+FC_OTH_CP_CA_E!L51</f>
        <v>14073.022968840001</v>
      </c>
      <c r="M51" s="27">
        <f>FC_OTH_CP_SH_E!M51+FC_OTH_CP_SC_E!M51+FC_OTH_CP_HW_E!M51+FC_OTH_CP_CA_E!M51</f>
        <v>15852.867568560016</v>
      </c>
      <c r="N51" s="27">
        <f>FC_OTH_CP_SH_E!N51+FC_OTH_CP_SC_E!N51+FC_OTH_CP_HW_E!N51+FC_OTH_CP_CA_E!N51</f>
        <v>12240.455903280001</v>
      </c>
      <c r="O51" s="27">
        <f>FC_OTH_CP_SH_E!O51+FC_OTH_CP_SC_E!O51+FC_OTH_CP_HW_E!O51+FC_OTH_CP_CA_E!O51</f>
        <v>13991.54422643999</v>
      </c>
      <c r="P51" s="27">
        <f>FC_OTH_CP_SH_E!P51+FC_OTH_CP_SC_E!P51+FC_OTH_CP_HW_E!P51+FC_OTH_CP_CA_E!P51</f>
        <v>15043.20386976</v>
      </c>
      <c r="Q51" s="27">
        <f>FC_OTH_CP_SH_E!Q51+FC_OTH_CP_SC_E!Q51+FC_OTH_CP_HW_E!Q51+FC_OTH_CP_CA_E!Q51</f>
        <v>12921.908123520001</v>
      </c>
      <c r="R51" s="27">
        <f>FC_OTH_CP_SH_E!R51+FC_OTH_CP_SC_E!R51+FC_OTH_CP_HW_E!R51+FC_OTH_CP_CA_E!R51</f>
        <v>13738.240743480019</v>
      </c>
      <c r="S51" s="27">
        <f>FC_OTH_CP_SH_E!S51+FC_OTH_CP_SC_E!S51+FC_OTH_CP_HW_E!S51+FC_OTH_CP_CA_E!S51</f>
        <v>13972.656927240007</v>
      </c>
      <c r="T51" s="27">
        <f>FC_OTH_CP_SH_E!T51+FC_OTH_CP_SC_E!T51+FC_OTH_CP_HW_E!T51+FC_OTH_CP_CA_E!T51</f>
        <v>14443.459818480002</v>
      </c>
      <c r="U51" s="27">
        <f>FC_OTH_CP_SH_E!U51+FC_OTH_CP_SC_E!U51+FC_OTH_CP_HW_E!U51+FC_OTH_CP_CA_E!U51</f>
        <v>15067.490165640018</v>
      </c>
      <c r="V51" s="27">
        <f>FC_OTH_CP_SH_E!V51+FC_OTH_CP_SC_E!V51+FC_OTH_CP_HW_E!V51+FC_OTH_CP_CA_E!V51</f>
        <v>14751.453261599994</v>
      </c>
      <c r="W51" s="27">
        <f>FC_OTH_CP_SH_E!W51+FC_OTH_CP_SC_E!W51+FC_OTH_CP_HW_E!W51+FC_OTH_CP_CA_E!W51</f>
        <v>13482.889184160003</v>
      </c>
      <c r="X51" s="27">
        <f>FC_OTH_CP_SH_E!X51+FC_OTH_CP_SC_E!X51+FC_OTH_CP_HW_E!X51+FC_OTH_CP_CA_E!X51</f>
        <v>15291.786133800015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681.33557572646339</v>
      </c>
      <c r="D52" s="27">
        <f t="shared" si="10"/>
        <v>794.5476621032974</v>
      </c>
      <c r="E52" s="27">
        <f t="shared" si="10"/>
        <v>926.49211818266087</v>
      </c>
      <c r="F52" s="27">
        <f t="shared" si="10"/>
        <v>1062.145959199612</v>
      </c>
      <c r="G52" s="27">
        <f t="shared" si="10"/>
        <v>1129.8210588374241</v>
      </c>
      <c r="H52" s="27">
        <f t="shared" si="10"/>
        <v>282.95142785624927</v>
      </c>
      <c r="I52" s="27">
        <f t="shared" si="10"/>
        <v>247.09930258895747</v>
      </c>
      <c r="J52" s="27">
        <f t="shared" si="10"/>
        <v>446.33663569986987</v>
      </c>
      <c r="K52" s="27">
        <f t="shared" si="10"/>
        <v>515.13516424930981</v>
      </c>
      <c r="L52" s="27">
        <f t="shared" si="10"/>
        <v>722.59273995321371</v>
      </c>
      <c r="M52" s="27">
        <f t="shared" si="10"/>
        <v>628.21750322575679</v>
      </c>
      <c r="N52" s="27">
        <f t="shared" si="10"/>
        <v>335.57157759969914</v>
      </c>
      <c r="O52" s="27">
        <f t="shared" si="10"/>
        <v>356.89350245778076</v>
      </c>
      <c r="P52" s="27">
        <f t="shared" si="10"/>
        <v>455.13745260060932</v>
      </c>
      <c r="Q52" s="27">
        <f t="shared" si="10"/>
        <v>377.49306764741436</v>
      </c>
      <c r="R52" s="27">
        <f t="shared" si="10"/>
        <v>273.07737247363929</v>
      </c>
      <c r="S52" s="27">
        <f t="shared" si="10"/>
        <v>325.24737345880982</v>
      </c>
      <c r="T52" s="27">
        <f t="shared" si="10"/>
        <v>360.65905833686503</v>
      </c>
      <c r="U52" s="27">
        <f t="shared" si="10"/>
        <v>290.21743808676189</v>
      </c>
      <c r="V52" s="27">
        <f t="shared" si="10"/>
        <v>296.74642799551054</v>
      </c>
      <c r="W52" s="27">
        <f t="shared" si="10"/>
        <v>392.87535947440904</v>
      </c>
      <c r="X52" s="27">
        <f t="shared" si="10"/>
        <v>470.11546308887472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22.403581200000009</v>
      </c>
      <c r="K53" s="8">
        <f>FC_OTH_CP_SH_E!K53+FC_OTH_CP_SC_E!K53+FC_OTH_CP_HW_E!K53+FC_OTH_CP_CA_E!K53</f>
        <v>27.430088400000013</v>
      </c>
      <c r="L53" s="8">
        <f>FC_OTH_CP_SH_E!L53+FC_OTH_CP_SC_E!L53+FC_OTH_CP_HW_E!L53+FC_OTH_CP_CA_E!L53</f>
        <v>38.887477200000006</v>
      </c>
      <c r="M53" s="8">
        <f>FC_OTH_CP_SH_E!M53+FC_OTH_CP_SC_E!M53+FC_OTH_CP_HW_E!M53+FC_OTH_CP_CA_E!M53</f>
        <v>31.865090399999993</v>
      </c>
      <c r="N53" s="8">
        <f>FC_OTH_CP_SH_E!N53+FC_OTH_CP_SC_E!N53+FC_OTH_CP_HW_E!N53+FC_OTH_CP_CA_E!N53</f>
        <v>14.087501999999992</v>
      </c>
      <c r="O53" s="8">
        <f>FC_OTH_CP_SH_E!O53+FC_OTH_CP_SC_E!O53+FC_OTH_CP_HW_E!O53+FC_OTH_CP_CA_E!O53</f>
        <v>12.397928400000009</v>
      </c>
      <c r="P53" s="8">
        <f>FC_OTH_CP_SH_E!P53+FC_OTH_CP_SC_E!P53+FC_OTH_CP_HW_E!P53+FC_OTH_CP_CA_E!P53</f>
        <v>20.627521200000004</v>
      </c>
      <c r="Q53" s="8">
        <f>FC_OTH_CP_SH_E!Q53+FC_OTH_CP_SC_E!Q53+FC_OTH_CP_HW_E!Q53+FC_OTH_CP_CA_E!Q53</f>
        <v>15.912982800000011</v>
      </c>
      <c r="R53" s="8">
        <f>FC_OTH_CP_SH_E!R53+FC_OTH_CP_SC_E!R53+FC_OTH_CP_HW_E!R53+FC_OTH_CP_CA_E!R53</f>
        <v>18.239878800000003</v>
      </c>
      <c r="S53" s="8">
        <f>FC_OTH_CP_SH_E!S53+FC_OTH_CP_SC_E!S53+FC_OTH_CP_HW_E!S53+FC_OTH_CP_CA_E!S53</f>
        <v>18.262530000000019</v>
      </c>
      <c r="T53" s="8">
        <f>FC_OTH_CP_SH_E!T53+FC_OTH_CP_SC_E!T53+FC_OTH_CP_HW_E!T53+FC_OTH_CP_CA_E!T53</f>
        <v>15.80281559999999</v>
      </c>
      <c r="U53" s="8">
        <f>FC_OTH_CP_SH_E!U53+FC_OTH_CP_SC_E!U53+FC_OTH_CP_HW_E!U53+FC_OTH_CP_CA_E!U53</f>
        <v>15.787886400000007</v>
      </c>
      <c r="V53" s="8">
        <f>FC_OTH_CP_SH_E!V53+FC_OTH_CP_SC_E!V53+FC_OTH_CP_HW_E!V53+FC_OTH_CP_CA_E!V53</f>
        <v>15.478491600000005</v>
      </c>
      <c r="W53" s="8">
        <f>FC_OTH_CP_SH_E!W53+FC_OTH_CP_SC_E!W53+FC_OTH_CP_HW_E!W53+FC_OTH_CP_CA_E!W53</f>
        <v>25.459433999999973</v>
      </c>
      <c r="X53" s="8">
        <f>FC_OTH_CP_SH_E!X53+FC_OTH_CP_SC_E!X53+FC_OTH_CP_HW_E!X53+FC_OTH_CP_CA_E!X53</f>
        <v>20.543094000000018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681.33557572646339</v>
      </c>
      <c r="D54" s="45">
        <f>FC_OTH_CP_SH_E!D54+FC_OTH_CP_SC_E!D54+FC_OTH_CP_HW_E!D54+FC_OTH_CP_CA_E!D54</f>
        <v>794.5476621032974</v>
      </c>
      <c r="E54" s="45">
        <f>FC_OTH_CP_SH_E!E54+FC_OTH_CP_SC_E!E54+FC_OTH_CP_HW_E!E54+FC_OTH_CP_CA_E!E54</f>
        <v>926.49211818266087</v>
      </c>
      <c r="F54" s="45">
        <f>FC_OTH_CP_SH_E!F54+FC_OTH_CP_SC_E!F54+FC_OTH_CP_HW_E!F54+FC_OTH_CP_CA_E!F54</f>
        <v>1062.145959199612</v>
      </c>
      <c r="G54" s="45">
        <f>FC_OTH_CP_SH_E!G54+FC_OTH_CP_SC_E!G54+FC_OTH_CP_HW_E!G54+FC_OTH_CP_CA_E!G54</f>
        <v>1129.8210588374241</v>
      </c>
      <c r="H54" s="45">
        <f>FC_OTH_CP_SH_E!H54+FC_OTH_CP_SC_E!H54+FC_OTH_CP_HW_E!H54+FC_OTH_CP_CA_E!H54</f>
        <v>282.95142785624927</v>
      </c>
      <c r="I54" s="45">
        <f>FC_OTH_CP_SH_E!I54+FC_OTH_CP_SC_E!I54+FC_OTH_CP_HW_E!I54+FC_OTH_CP_CA_E!I54</f>
        <v>247.09930258895747</v>
      </c>
      <c r="J54" s="45">
        <f>FC_OTH_CP_SH_E!J54+FC_OTH_CP_SC_E!J54+FC_OTH_CP_HW_E!J54+FC_OTH_CP_CA_E!J54</f>
        <v>423.93305449986985</v>
      </c>
      <c r="K54" s="45">
        <f>FC_OTH_CP_SH_E!K54+FC_OTH_CP_SC_E!K54+FC_OTH_CP_HW_E!K54+FC_OTH_CP_CA_E!K54</f>
        <v>487.70507584930976</v>
      </c>
      <c r="L54" s="45">
        <f>FC_OTH_CP_SH_E!L54+FC_OTH_CP_SC_E!L54+FC_OTH_CP_HW_E!L54+FC_OTH_CP_CA_E!L54</f>
        <v>683.70526275321367</v>
      </c>
      <c r="M54" s="45">
        <f>FC_OTH_CP_SH_E!M54+FC_OTH_CP_SC_E!M54+FC_OTH_CP_HW_E!M54+FC_OTH_CP_CA_E!M54</f>
        <v>596.3524128257568</v>
      </c>
      <c r="N54" s="45">
        <f>FC_OTH_CP_SH_E!N54+FC_OTH_CP_SC_E!N54+FC_OTH_CP_HW_E!N54+FC_OTH_CP_CA_E!N54</f>
        <v>321.48407559969917</v>
      </c>
      <c r="O54" s="45">
        <f>FC_OTH_CP_SH_E!O54+FC_OTH_CP_SC_E!O54+FC_OTH_CP_HW_E!O54+FC_OTH_CP_CA_E!O54</f>
        <v>344.49557405778074</v>
      </c>
      <c r="P54" s="45">
        <f>FC_OTH_CP_SH_E!P54+FC_OTH_CP_SC_E!P54+FC_OTH_CP_HW_E!P54+FC_OTH_CP_CA_E!P54</f>
        <v>434.50993140060933</v>
      </c>
      <c r="Q54" s="45">
        <f>FC_OTH_CP_SH_E!Q54+FC_OTH_CP_SC_E!Q54+FC_OTH_CP_HW_E!Q54+FC_OTH_CP_CA_E!Q54</f>
        <v>361.58008484741435</v>
      </c>
      <c r="R54" s="45">
        <f>FC_OTH_CP_SH_E!R54+FC_OTH_CP_SC_E!R54+FC_OTH_CP_HW_E!R54+FC_OTH_CP_CA_E!R54</f>
        <v>254.83749367363927</v>
      </c>
      <c r="S54" s="45">
        <f>FC_OTH_CP_SH_E!S54+FC_OTH_CP_SC_E!S54+FC_OTH_CP_HW_E!S54+FC_OTH_CP_CA_E!S54</f>
        <v>306.98484345880979</v>
      </c>
      <c r="T54" s="45">
        <f>FC_OTH_CP_SH_E!T54+FC_OTH_CP_SC_E!T54+FC_OTH_CP_HW_E!T54+FC_OTH_CP_CA_E!T54</f>
        <v>344.85624273686506</v>
      </c>
      <c r="U54" s="45">
        <f>FC_OTH_CP_SH_E!U54+FC_OTH_CP_SC_E!U54+FC_OTH_CP_HW_E!U54+FC_OTH_CP_CA_E!U54</f>
        <v>274.4295516867619</v>
      </c>
      <c r="V54" s="45">
        <f>FC_OTH_CP_SH_E!V54+FC_OTH_CP_SC_E!V54+FC_OTH_CP_HW_E!V54+FC_OTH_CP_CA_E!V54</f>
        <v>281.26793639551056</v>
      </c>
      <c r="W54" s="45">
        <f>FC_OTH_CP_SH_E!W54+FC_OTH_CP_SC_E!W54+FC_OTH_CP_HW_E!W54+FC_OTH_CP_CA_E!W54</f>
        <v>367.41592547440905</v>
      </c>
      <c r="X54" s="45">
        <f>FC_OTH_CP_SH_E!X54+FC_OTH_CP_SC_E!X54+FC_OTH_CP_HW_E!X54+FC_OTH_CP_CA_E!X54</f>
        <v>449.57236908887472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781.90949448000026</v>
      </c>
      <c r="D61" s="49">
        <f t="shared" si="11"/>
        <v>889.11014183999998</v>
      </c>
      <c r="E61" s="49">
        <f t="shared" si="11"/>
        <v>1024.32110184</v>
      </c>
      <c r="F61" s="49">
        <f t="shared" si="11"/>
        <v>1149.6248726399999</v>
      </c>
      <c r="G61" s="49">
        <f t="shared" si="11"/>
        <v>1216.3060036799998</v>
      </c>
      <c r="H61" s="49">
        <f t="shared" si="11"/>
        <v>1096.0550121599995</v>
      </c>
      <c r="I61" s="49">
        <f t="shared" si="11"/>
        <v>789.7665189600001</v>
      </c>
      <c r="J61" s="49">
        <f t="shared" si="11"/>
        <v>1146.7245974400007</v>
      </c>
      <c r="K61" s="49">
        <f t="shared" si="11"/>
        <v>1178.3384265600002</v>
      </c>
      <c r="L61" s="49">
        <f t="shared" si="11"/>
        <v>1456.6577126400002</v>
      </c>
      <c r="M61" s="49">
        <f t="shared" si="11"/>
        <v>1262.7787881599993</v>
      </c>
      <c r="N61" s="49">
        <f t="shared" si="11"/>
        <v>886.9129459199994</v>
      </c>
      <c r="O61" s="49">
        <f t="shared" si="11"/>
        <v>1180.7610926400009</v>
      </c>
      <c r="P61" s="49">
        <f t="shared" si="11"/>
        <v>1675.9513367999994</v>
      </c>
      <c r="Q61" s="49">
        <f t="shared" si="11"/>
        <v>1533.4417317600005</v>
      </c>
      <c r="R61" s="49">
        <f t="shared" si="11"/>
        <v>1531.69647192</v>
      </c>
      <c r="S61" s="49">
        <f t="shared" si="11"/>
        <v>1721.2481431200008</v>
      </c>
      <c r="T61" s="49">
        <f t="shared" si="11"/>
        <v>1840.8670754399991</v>
      </c>
      <c r="U61" s="49">
        <f t="shared" si="11"/>
        <v>1784.2064896800007</v>
      </c>
      <c r="V61" s="49">
        <f t="shared" si="11"/>
        <v>1857.6857448000001</v>
      </c>
      <c r="W61" s="49">
        <f t="shared" si="11"/>
        <v>1841.2306567199983</v>
      </c>
      <c r="X61" s="49">
        <f t="shared" si="11"/>
        <v>2156.0552604000018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759.58404479999967</v>
      </c>
      <c r="I62" s="52">
        <f>FC_OTH_CP_SH_E!I62+FC_OTH_CP_SC_E!I62+FC_OTH_CP_HW_E!I62+FC_OTH_CP_CA_E!I62</f>
        <v>473.53582080000001</v>
      </c>
      <c r="J62" s="52">
        <f>FC_OTH_CP_SH_E!J62+FC_OTH_CP_SC_E!J62+FC_OTH_CP_HW_E!J62+FC_OTH_CP_CA_E!J62</f>
        <v>660.80004480000048</v>
      </c>
      <c r="K62" s="52">
        <f>FC_OTH_CP_SH_E!K62+FC_OTH_CP_SC_E!K62+FC_OTH_CP_HW_E!K62+FC_OTH_CP_CA_E!K62</f>
        <v>632.24017920000017</v>
      </c>
      <c r="L62" s="52">
        <f>FC_OTH_CP_SH_E!L62+FC_OTH_CP_SC_E!L62+FC_OTH_CP_HW_E!L62+FC_OTH_CP_CA_E!L62</f>
        <v>735.83999999999992</v>
      </c>
      <c r="M62" s="52">
        <f>FC_OTH_CP_SH_E!M62+FC_OTH_CP_SC_E!M62+FC_OTH_CP_HW_E!M62+FC_OTH_CP_CA_E!M62</f>
        <v>627.75982079999972</v>
      </c>
      <c r="N62" s="52">
        <f>FC_OTH_CP_SH_E!N62+FC_OTH_CP_SC_E!N62+FC_OTH_CP_HW_E!N62+FC_OTH_CP_CA_E!N62</f>
        <v>536.2015679999995</v>
      </c>
      <c r="O62" s="52">
        <f>FC_OTH_CP_SH_E!O62+FC_OTH_CP_SC_E!O62+FC_OTH_CP_HW_E!O62+FC_OTH_CP_CA_E!O62</f>
        <v>781.41248640000072</v>
      </c>
      <c r="P62" s="52">
        <f>FC_OTH_CP_SH_E!P62+FC_OTH_CP_SC_E!P62+FC_OTH_CP_HW_E!P62+FC_OTH_CP_CA_E!P62</f>
        <v>1183.5387647999996</v>
      </c>
      <c r="Q62" s="52">
        <f>FC_OTH_CP_SH_E!Q62+FC_OTH_CP_SC_E!Q62+FC_OTH_CP_HW_E!Q62+FC_OTH_CP_CA_E!Q62</f>
        <v>1069.3404288000004</v>
      </c>
      <c r="R62" s="52">
        <f>FC_OTH_CP_SH_E!R62+FC_OTH_CP_SC_E!R62+FC_OTH_CP_HW_E!R62+FC_OTH_CP_CA_E!R62</f>
        <v>1155.4853183999999</v>
      </c>
      <c r="S62" s="52">
        <f>FC_OTH_CP_SH_E!S62+FC_OTH_CP_SC_E!S62+FC_OTH_CP_HW_E!S62+FC_OTH_CP_CA_E!S62</f>
        <v>1241.9918784000008</v>
      </c>
      <c r="T62" s="52">
        <f>FC_OTH_CP_SH_E!T62+FC_OTH_CP_SC_E!T62+FC_OTH_CP_HW_E!T62+FC_OTH_CP_CA_E!T62</f>
        <v>1226.9392127999993</v>
      </c>
      <c r="U62" s="52">
        <f>FC_OTH_CP_SH_E!U62+FC_OTH_CP_SC_E!U62+FC_OTH_CP_HW_E!U62+FC_OTH_CP_CA_E!U62</f>
        <v>1199.7433728000001</v>
      </c>
      <c r="V62" s="52">
        <f>FC_OTH_CP_SH_E!V62+FC_OTH_CP_SC_E!V62+FC_OTH_CP_HW_E!V62+FC_OTH_CP_CA_E!V62</f>
        <v>1225.6179264</v>
      </c>
      <c r="W62" s="52">
        <f>FC_OTH_CP_SH_E!W62+FC_OTH_CP_SC_E!W62+FC_OTH_CP_HW_E!W62+FC_OTH_CP_CA_E!W62</f>
        <v>1152.0532799999987</v>
      </c>
      <c r="X62" s="52">
        <f>FC_OTH_CP_SH_E!X62+FC_OTH_CP_SC_E!X62+FC_OTH_CP_HW_E!X62+FC_OTH_CP_CA_E!X62</f>
        <v>1413.2474496000011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146.10953448000001</v>
      </c>
      <c r="D64" s="52">
        <f>FC_OTH_CP_SH_E!D64+FC_OTH_CP_SC_E!D64+FC_OTH_CP_HW_E!D64+FC_OTH_CP_CA_E!D64</f>
        <v>146.71022184000003</v>
      </c>
      <c r="E64" s="52">
        <f>FC_OTH_CP_SH_E!E64+FC_OTH_CP_SC_E!E64+FC_OTH_CP_HW_E!E64+FC_OTH_CP_CA_E!E64</f>
        <v>157.52102183999997</v>
      </c>
      <c r="F64" s="52">
        <f>FC_OTH_CP_SH_E!F64+FC_OTH_CP_SC_E!F64+FC_OTH_CP_HW_E!F64+FC_OTH_CP_CA_E!F64</f>
        <v>152.22471264000004</v>
      </c>
      <c r="G64" s="52">
        <f>FC_OTH_CP_SH_E!G64+FC_OTH_CP_SC_E!G64+FC_OTH_CP_HW_E!G64+FC_OTH_CP_CA_E!G64</f>
        <v>151.40584368</v>
      </c>
      <c r="H64" s="52">
        <f>FC_OTH_CP_SH_E!H64+FC_OTH_CP_SC_E!H64+FC_OTH_CP_HW_E!H64+FC_OTH_CP_CA_E!H64</f>
        <v>70.870887359999983</v>
      </c>
      <c r="I64" s="52">
        <f>FC_OTH_CP_SH_E!I64+FC_OTH_CP_SC_E!I64+FC_OTH_CP_HW_E!I64+FC_OTH_CP_CA_E!I64</f>
        <v>85.230578159999993</v>
      </c>
      <c r="J64" s="52">
        <f>FC_OTH_CP_SH_E!J64+FC_OTH_CP_SC_E!J64+FC_OTH_CP_HW_E!J64+FC_OTH_CP_CA_E!J64</f>
        <v>86.377112640000064</v>
      </c>
      <c r="K64" s="52">
        <f>FC_OTH_CP_SH_E!K64+FC_OTH_CP_SC_E!K64+FC_OTH_CP_HW_E!K64+FC_OTH_CP_CA_E!K64</f>
        <v>82.664487359999995</v>
      </c>
      <c r="L64" s="52">
        <f>FC_OTH_CP_SH_E!L64+FC_OTH_CP_SC_E!L64+FC_OTH_CP_HW_E!L64+FC_OTH_CP_CA_E!L64</f>
        <v>82.93731264000003</v>
      </c>
      <c r="M64" s="52">
        <f>FC_OTH_CP_SH_E!M64+FC_OTH_CP_SC_E!M64+FC_OTH_CP_HW_E!M64+FC_OTH_CP_CA_E!M64</f>
        <v>88.561287360000051</v>
      </c>
      <c r="N64" s="52">
        <f>FC_OTH_CP_SH_E!N64+FC_OTH_CP_SC_E!N64+FC_OTH_CP_HW_E!N64+FC_OTH_CP_CA_E!N64</f>
        <v>61.785097920000013</v>
      </c>
      <c r="O64" s="52">
        <f>FC_OTH_CP_SH_E!O64+FC_OTH_CP_SC_E!O64+FC_OTH_CP_HW_E!O64+FC_OTH_CP_CA_E!O64</f>
        <v>95.578086239999934</v>
      </c>
      <c r="P64" s="52">
        <f>FC_OTH_CP_SH_E!P64+FC_OTH_CP_SC_E!P64+FC_OTH_CP_HW_E!P64+FC_OTH_CP_CA_E!P64</f>
        <v>113.40529200000003</v>
      </c>
      <c r="Q64" s="52">
        <f>FC_OTH_CP_SH_E!Q64+FC_OTH_CP_SC_E!Q64+FC_OTH_CP_HW_E!Q64+FC_OTH_CP_CA_E!Q64</f>
        <v>152.07670296000003</v>
      </c>
      <c r="R64" s="52">
        <f>FC_OTH_CP_SH_E!R64+FC_OTH_CP_SC_E!R64+FC_OTH_CP_HW_E!R64+FC_OTH_CP_CA_E!R64</f>
        <v>157.92593544000013</v>
      </c>
      <c r="S64" s="52">
        <f>FC_OTH_CP_SH_E!S64+FC_OTH_CP_SC_E!S64+FC_OTH_CP_HW_E!S64+FC_OTH_CP_CA_E!S64</f>
        <v>187.34467752000009</v>
      </c>
      <c r="T64" s="52">
        <f>FC_OTH_CP_SH_E!T64+FC_OTH_CP_SC_E!T64+FC_OTH_CP_HW_E!T64+FC_OTH_CP_CA_E!T64</f>
        <v>250.50490919999996</v>
      </c>
      <c r="U64" s="52">
        <f>FC_OTH_CP_SH_E!U64+FC_OTH_CP_SC_E!U64+FC_OTH_CP_HW_E!U64+FC_OTH_CP_CA_E!U64</f>
        <v>269.97024600000032</v>
      </c>
      <c r="V64" s="52">
        <f>FC_OTH_CP_SH_E!V64+FC_OTH_CP_SC_E!V64+FC_OTH_CP_HW_E!V64+FC_OTH_CP_CA_E!V64</f>
        <v>289.1845756799998</v>
      </c>
      <c r="W64" s="52">
        <f>FC_OTH_CP_SH_E!W64+FC_OTH_CP_SC_E!W64+FC_OTH_CP_HW_E!W64+FC_OTH_CP_CA_E!W64</f>
        <v>314.50091400000002</v>
      </c>
      <c r="X64" s="52">
        <f>FC_OTH_CP_SH_E!X64+FC_OTH_CP_SC_E!X64+FC_OTH_CP_HW_E!X64+FC_OTH_CP_CA_E!X64</f>
        <v>330.09166008000034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635.79996000000028</v>
      </c>
      <c r="D65" s="52">
        <f>FC_OTH_CP_SH_E!D65+FC_OTH_CP_SC_E!D65+FC_OTH_CP_HW_E!D65+FC_OTH_CP_CA_E!D65</f>
        <v>742.39991999999995</v>
      </c>
      <c r="E65" s="52">
        <f>FC_OTH_CP_SH_E!E65+FC_OTH_CP_SC_E!E65+FC_OTH_CP_HW_E!E65+FC_OTH_CP_CA_E!E65</f>
        <v>866.80007999999998</v>
      </c>
      <c r="F65" s="52">
        <f>FC_OTH_CP_SH_E!F65+FC_OTH_CP_SC_E!F65+FC_OTH_CP_HW_E!F65+FC_OTH_CP_CA_E!F65</f>
        <v>997.4001599999998</v>
      </c>
      <c r="G65" s="52">
        <f>FC_OTH_CP_SH_E!G65+FC_OTH_CP_SC_E!G65+FC_OTH_CP_HW_E!G65+FC_OTH_CP_CA_E!G65</f>
        <v>1064.9001599999997</v>
      </c>
      <c r="H65" s="52">
        <f>FC_OTH_CP_SH_E!H65+FC_OTH_CP_SC_E!H65+FC_OTH_CP_HW_E!H65+FC_OTH_CP_CA_E!H65</f>
        <v>265.60007999999993</v>
      </c>
      <c r="I65" s="52">
        <f>FC_OTH_CP_SH_E!I65+FC_OTH_CP_SC_E!I65+FC_OTH_CP_HW_E!I65+FC_OTH_CP_CA_E!I65</f>
        <v>231.00012000000004</v>
      </c>
      <c r="J65" s="52">
        <f>FC_OTH_CP_SH_E!J65+FC_OTH_CP_SC_E!J65+FC_OTH_CP_HW_E!J65+FC_OTH_CP_CA_E!J65</f>
        <v>399.54744000000017</v>
      </c>
      <c r="K65" s="52">
        <f>FC_OTH_CP_SH_E!K65+FC_OTH_CP_SC_E!K65+FC_OTH_CP_HW_E!K65+FC_OTH_CP_CA_E!K65</f>
        <v>463.43376000000023</v>
      </c>
      <c r="L65" s="52">
        <f>FC_OTH_CP_SH_E!L65+FC_OTH_CP_SC_E!L65+FC_OTH_CP_HW_E!L65+FC_OTH_CP_CA_E!L65</f>
        <v>637.88040000000024</v>
      </c>
      <c r="M65" s="52">
        <f>FC_OTH_CP_SH_E!M65+FC_OTH_CP_SC_E!M65+FC_OTH_CP_HW_E!M65+FC_OTH_CP_CA_E!M65</f>
        <v>546.45767999999953</v>
      </c>
      <c r="N65" s="52">
        <f>FC_OTH_CP_SH_E!N65+FC_OTH_CP_SC_E!N65+FC_OTH_CP_HW_E!N65+FC_OTH_CP_CA_E!N65</f>
        <v>288.92627999999991</v>
      </c>
      <c r="O65" s="52">
        <f>FC_OTH_CP_SH_E!O65+FC_OTH_CP_SC_E!O65+FC_OTH_CP_HW_E!O65+FC_OTH_CP_CA_E!O65</f>
        <v>303.77052000000026</v>
      </c>
      <c r="P65" s="52">
        <f>FC_OTH_CP_SH_E!P65+FC_OTH_CP_SC_E!P65+FC_OTH_CP_HW_E!P65+FC_OTH_CP_CA_E!P65</f>
        <v>379.00727999999992</v>
      </c>
      <c r="Q65" s="52">
        <f>FC_OTH_CP_SH_E!Q65+FC_OTH_CP_SC_E!Q65+FC_OTH_CP_HW_E!Q65+FC_OTH_CP_CA_E!Q65</f>
        <v>312.02460000000019</v>
      </c>
      <c r="R65" s="52">
        <f>FC_OTH_CP_SH_E!R65+FC_OTH_CP_SC_E!R65+FC_OTH_CP_HW_E!R65+FC_OTH_CP_CA_E!R65</f>
        <v>218.24423999999996</v>
      </c>
      <c r="S65" s="52">
        <f>FC_OTH_CP_SH_E!S65+FC_OTH_CP_SC_E!S65+FC_OTH_CP_HW_E!S65+FC_OTH_CP_CA_E!S65</f>
        <v>260.92548000000022</v>
      </c>
      <c r="T65" s="52">
        <f>FC_OTH_CP_SH_E!T65+FC_OTH_CP_SC_E!T65+FC_OTH_CP_HW_E!T65+FC_OTH_CP_CA_E!T65</f>
        <v>292.82111999999978</v>
      </c>
      <c r="U65" s="52">
        <f>FC_OTH_CP_SH_E!U65+FC_OTH_CP_SC_E!U65+FC_OTH_CP_HW_E!U65+FC_OTH_CP_CA_E!U65</f>
        <v>232.78788000000009</v>
      </c>
      <c r="V65" s="52">
        <f>FC_OTH_CP_SH_E!V65+FC_OTH_CP_SC_E!V65+FC_OTH_CP_HW_E!V65+FC_OTH_CP_CA_E!V65</f>
        <v>236.54484000000005</v>
      </c>
      <c r="W65" s="52">
        <f>FC_OTH_CP_SH_E!W65+FC_OTH_CP_SC_E!W65+FC_OTH_CP_HW_E!W65+FC_OTH_CP_CA_E!W65</f>
        <v>306.37043999999963</v>
      </c>
      <c r="X65" s="52">
        <f>FC_OTH_CP_SH_E!X65+FC_OTH_CP_SC_E!X65+FC_OTH_CP_HW_E!X65+FC_OTH_CP_CA_E!X65</f>
        <v>370.18296000000021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30.927648960000028</v>
      </c>
      <c r="T69" s="52">
        <f>FC_OTH_CP_SH_E!T69+FC_OTH_CP_SC_E!T69+FC_OTH_CP_HW_E!T69+FC_OTH_CP_CA_E!T69</f>
        <v>70.566586560000047</v>
      </c>
      <c r="U69" s="52">
        <f>FC_OTH_CP_SH_E!U69+FC_OTH_CP_SC_E!U69+FC_OTH_CP_HW_E!U69+FC_OTH_CP_CA_E!U69</f>
        <v>81.687510720000063</v>
      </c>
      <c r="V69" s="52">
        <f>FC_OTH_CP_SH_E!V69+FC_OTH_CP_SC_E!V69+FC_OTH_CP_HW_E!V69+FC_OTH_CP_CA_E!V69</f>
        <v>106.30917360000002</v>
      </c>
      <c r="W69" s="52">
        <f>FC_OTH_CP_SH_E!W69+FC_OTH_CP_SC_E!W69+FC_OTH_CP_HW_E!W69+FC_OTH_CP_CA_E!W69</f>
        <v>68.253295679999951</v>
      </c>
      <c r="X69" s="52">
        <f>FC_OTH_CP_SH_E!X69+FC_OTH_CP_SC_E!X69+FC_OTH_CP_HW_E!X69+FC_OTH_CP_CA_E!X69</f>
        <v>42.474732480000021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4.0978080000000056E-2</v>
      </c>
      <c r="S72" s="55">
        <f>FC_OTH_CP_SH_E!S72+FC_OTH_CP_SC_E!S72+FC_OTH_CP_HW_E!S72+FC_OTH_CP_CA_E!S72</f>
        <v>5.8458240000000036E-2</v>
      </c>
      <c r="T72" s="55">
        <f>FC_OTH_CP_SH_E!T72+FC_OTH_CP_SC_E!T72+FC_OTH_CP_HW_E!T72+FC_OTH_CP_CA_E!T72</f>
        <v>3.5246880000000022E-2</v>
      </c>
      <c r="U72" s="55">
        <f>FC_OTH_CP_SH_E!U72+FC_OTH_CP_SC_E!U72+FC_OTH_CP_HW_E!U72+FC_OTH_CP_CA_E!U72</f>
        <v>1.7480160000000008E-2</v>
      </c>
      <c r="V72" s="55">
        <f>FC_OTH_CP_SH_E!V72+FC_OTH_CP_SC_E!V72+FC_OTH_CP_HW_E!V72+FC_OTH_CP_CA_E!V72</f>
        <v>2.9229119999999997E-2</v>
      </c>
      <c r="W72" s="55">
        <f>FC_OTH_CP_SH_E!W72+FC_OTH_CP_SC_E!W72+FC_OTH_CP_HW_E!W72+FC_OTH_CP_CA_E!W72</f>
        <v>5.2727039999999968E-2</v>
      </c>
      <c r="X72" s="55">
        <f>FC_OTH_CP_SH_E!X72+FC_OTH_CP_SC_E!X72+FC_OTH_CP_HW_E!X72+FC_OTH_CP_CA_E!X72</f>
        <v>5.8458239999999995E-2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22811.42928083532</v>
      </c>
      <c r="D2" s="21">
        <f t="shared" ref="D2:X2" si="0">SUM(D3,D17,D22,D25,D26,D51,D52)</f>
        <v>24339.0144982253</v>
      </c>
      <c r="E2" s="21">
        <f t="shared" si="0"/>
        <v>20627.157355430034</v>
      </c>
      <c r="F2" s="21">
        <f t="shared" si="0"/>
        <v>23953.045407974434</v>
      </c>
      <c r="G2" s="21">
        <f t="shared" si="0"/>
        <v>24283.738265266893</v>
      </c>
      <c r="H2" s="21">
        <f t="shared" si="0"/>
        <v>23689.654747472799</v>
      </c>
      <c r="I2" s="21">
        <f t="shared" si="0"/>
        <v>21350.481399055694</v>
      </c>
      <c r="J2" s="21">
        <f t="shared" si="0"/>
        <v>20591.641555863876</v>
      </c>
      <c r="K2" s="21">
        <f t="shared" si="0"/>
        <v>21414.690721649466</v>
      </c>
      <c r="L2" s="21">
        <f t="shared" si="0"/>
        <v>23375.338821069417</v>
      </c>
      <c r="M2" s="21">
        <f t="shared" si="0"/>
        <v>24277.178668627534</v>
      </c>
      <c r="N2" s="21">
        <f t="shared" si="0"/>
        <v>18195.781401797078</v>
      </c>
      <c r="O2" s="21">
        <f t="shared" si="0"/>
        <v>20408.731294445548</v>
      </c>
      <c r="P2" s="21">
        <f t="shared" si="0"/>
        <v>21568.646618829611</v>
      </c>
      <c r="Q2" s="21">
        <f t="shared" si="0"/>
        <v>18157.452606077502</v>
      </c>
      <c r="R2" s="21">
        <f t="shared" si="0"/>
        <v>18974.862562141931</v>
      </c>
      <c r="S2" s="21">
        <f t="shared" si="0"/>
        <v>18410.321930497772</v>
      </c>
      <c r="T2" s="21">
        <f t="shared" si="0"/>
        <v>19158.167379191771</v>
      </c>
      <c r="U2" s="21">
        <f t="shared" si="0"/>
        <v>19367.118020896123</v>
      </c>
      <c r="V2" s="21">
        <f t="shared" si="0"/>
        <v>18896.503019882759</v>
      </c>
      <c r="W2" s="21">
        <f t="shared" si="0"/>
        <v>17621.863109773702</v>
      </c>
      <c r="X2" s="21">
        <f t="shared" si="0"/>
        <v>18843.852946107763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1061.545412161676</v>
      </c>
      <c r="D3" s="24">
        <f t="shared" ref="D3:W3" si="2">SUM(D4,D8,D11)</f>
        <v>1026.6684343210495</v>
      </c>
      <c r="E3" s="24">
        <f t="shared" si="2"/>
        <v>716.311448641536</v>
      </c>
      <c r="F3" s="24">
        <f t="shared" si="2"/>
        <v>807.96670128163169</v>
      </c>
      <c r="G3" s="24">
        <f t="shared" si="2"/>
        <v>798.44872752161859</v>
      </c>
      <c r="H3" s="24">
        <f t="shared" si="2"/>
        <v>853.69422888233021</v>
      </c>
      <c r="I3" s="24">
        <f t="shared" si="2"/>
        <v>834.86218608221293</v>
      </c>
      <c r="J3" s="24">
        <f t="shared" si="2"/>
        <v>791.20592928194105</v>
      </c>
      <c r="K3" s="24">
        <f t="shared" si="2"/>
        <v>702.18197208138668</v>
      </c>
      <c r="L3" s="24">
        <f t="shared" si="2"/>
        <v>614.79520992119456</v>
      </c>
      <c r="M3" s="24">
        <f t="shared" si="2"/>
        <v>683.32776624102428</v>
      </c>
      <c r="N3" s="24">
        <f t="shared" si="2"/>
        <v>186.2638783201707</v>
      </c>
      <c r="O3" s="24">
        <f t="shared" si="2"/>
        <v>208.03388832019198</v>
      </c>
      <c r="P3" s="24">
        <f t="shared" si="2"/>
        <v>224.07447312018505</v>
      </c>
      <c r="Q3" s="24">
        <f t="shared" si="2"/>
        <v>167.31954720017075</v>
      </c>
      <c r="R3" s="24">
        <f t="shared" si="2"/>
        <v>171.64091304017066</v>
      </c>
      <c r="S3" s="24">
        <f t="shared" si="2"/>
        <v>177.89087016017066</v>
      </c>
      <c r="T3" s="24">
        <f t="shared" si="2"/>
        <v>166.44063600016591</v>
      </c>
      <c r="U3" s="24">
        <f t="shared" si="2"/>
        <v>145.00976040006856</v>
      </c>
      <c r="V3" s="24">
        <f t="shared" si="2"/>
        <v>139.16986056005189</v>
      </c>
      <c r="W3" s="24">
        <f t="shared" si="2"/>
        <v>122.06747160003479</v>
      </c>
      <c r="X3" s="24">
        <f t="shared" ref="X3" si="3">SUM(X4,X8,X11)</f>
        <v>145.34354592006613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698.52636215999985</v>
      </c>
      <c r="D4" s="19">
        <f t="shared" ref="D4:W4" si="5">SUM(D5:D7)</f>
        <v>732.96072432000005</v>
      </c>
      <c r="E4" s="19">
        <f t="shared" si="5"/>
        <v>469.78344863999996</v>
      </c>
      <c r="F4" s="19">
        <f t="shared" si="5"/>
        <v>546.03108647999977</v>
      </c>
      <c r="G4" s="19">
        <f t="shared" si="5"/>
        <v>538.65251351999996</v>
      </c>
      <c r="H4" s="19">
        <f t="shared" si="5"/>
        <v>479.62188647999972</v>
      </c>
      <c r="I4" s="19">
        <f t="shared" si="5"/>
        <v>479.62188647999972</v>
      </c>
      <c r="J4" s="19">
        <f t="shared" si="5"/>
        <v>479.62188647999983</v>
      </c>
      <c r="K4" s="19">
        <f t="shared" si="5"/>
        <v>479.62188648</v>
      </c>
      <c r="L4" s="19">
        <f t="shared" si="5"/>
        <v>423.05112431999999</v>
      </c>
      <c r="M4" s="19">
        <f t="shared" si="5"/>
        <v>518.97563784000022</v>
      </c>
      <c r="N4" s="19">
        <f t="shared" si="5"/>
        <v>158.87192112000002</v>
      </c>
      <c r="O4" s="19">
        <f t="shared" si="5"/>
        <v>177.21788831999999</v>
      </c>
      <c r="P4" s="19">
        <f t="shared" si="5"/>
        <v>188.11751112000005</v>
      </c>
      <c r="Q4" s="19">
        <f t="shared" si="5"/>
        <v>139.92759000000007</v>
      </c>
      <c r="R4" s="19">
        <f t="shared" si="5"/>
        <v>144.24895584000001</v>
      </c>
      <c r="S4" s="19">
        <f t="shared" si="5"/>
        <v>150.49891296000001</v>
      </c>
      <c r="T4" s="19">
        <f t="shared" si="5"/>
        <v>138.67432919999999</v>
      </c>
      <c r="U4" s="19">
        <f t="shared" si="5"/>
        <v>132.75709919999997</v>
      </c>
      <c r="V4" s="19">
        <f t="shared" si="5"/>
        <v>129.4114377599999</v>
      </c>
      <c r="W4" s="19">
        <f t="shared" si="5"/>
        <v>115.51284360000011</v>
      </c>
      <c r="X4" s="19">
        <f t="shared" ref="X4" si="6">SUM(X5:X7)</f>
        <v>133.75732391999995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70.326321120000003</v>
      </c>
      <c r="O5" s="8">
        <v>88.672288319999993</v>
      </c>
      <c r="P5" s="8">
        <v>119.24878680000003</v>
      </c>
      <c r="Q5" s="8">
        <v>48.922465680000016</v>
      </c>
      <c r="R5" s="8">
        <v>45.864918000000017</v>
      </c>
      <c r="S5" s="8">
        <v>27.518950800000002</v>
      </c>
      <c r="T5" s="8">
        <v>17.954663759999999</v>
      </c>
      <c r="U5" s="8">
        <v>28.130596559999994</v>
      </c>
      <c r="V5" s="8">
        <v>24.984162719999976</v>
      </c>
      <c r="W5" s="8">
        <v>16.435085040000018</v>
      </c>
      <c r="X5" s="8">
        <v>21.009146399999992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698.52636215999985</v>
      </c>
      <c r="D7" s="8">
        <v>732.96072432000005</v>
      </c>
      <c r="E7" s="8">
        <v>469.78344863999996</v>
      </c>
      <c r="F7" s="8">
        <v>546.03108647999977</v>
      </c>
      <c r="G7" s="8">
        <v>538.65251351999996</v>
      </c>
      <c r="H7" s="8">
        <v>479.62188647999972</v>
      </c>
      <c r="I7" s="8">
        <v>479.62188647999972</v>
      </c>
      <c r="J7" s="8">
        <v>479.62188647999983</v>
      </c>
      <c r="K7" s="8">
        <v>479.62188648</v>
      </c>
      <c r="L7" s="8">
        <v>423.05112431999999</v>
      </c>
      <c r="M7" s="8">
        <v>518.97563784000022</v>
      </c>
      <c r="N7" s="8">
        <v>88.545600000000007</v>
      </c>
      <c r="O7" s="8">
        <v>88.545600000000007</v>
      </c>
      <c r="P7" s="8">
        <v>68.868724320000013</v>
      </c>
      <c r="Q7" s="8">
        <v>91.00512432000005</v>
      </c>
      <c r="R7" s="8">
        <v>98.384037839999976</v>
      </c>
      <c r="S7" s="8">
        <v>122.97996216000001</v>
      </c>
      <c r="T7" s="8">
        <v>120.71966543999999</v>
      </c>
      <c r="U7" s="8">
        <v>104.62650263999997</v>
      </c>
      <c r="V7" s="8">
        <v>104.42727503999991</v>
      </c>
      <c r="W7" s="8">
        <v>99.077758560000092</v>
      </c>
      <c r="X7" s="8">
        <v>112.74817751999996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25.754878799575</v>
      </c>
      <c r="D8" s="19">
        <f t="shared" si="7"/>
        <v>34.339838399433333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1.7169191999716684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0.31233239999484602</v>
      </c>
      <c r="U8" s="19">
        <f t="shared" si="7"/>
        <v>0.33996599999438998</v>
      </c>
      <c r="V8" s="19">
        <f t="shared" si="7"/>
        <v>0.3865067999936217</v>
      </c>
      <c r="W8" s="19">
        <f t="shared" si="7"/>
        <v>0.27124559999552428</v>
      </c>
      <c r="X8" s="19">
        <f t="shared" si="7"/>
        <v>0.26288279999566183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25.754878799575</v>
      </c>
      <c r="D10" s="8">
        <v>34.339838399433333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1.7169191999716684</v>
      </c>
      <c r="Q10" s="8">
        <v>0</v>
      </c>
      <c r="R10" s="8">
        <v>0</v>
      </c>
      <c r="S10" s="8">
        <v>0</v>
      </c>
      <c r="T10" s="8">
        <v>0.31233239999484602</v>
      </c>
      <c r="U10" s="8">
        <v>0.33996599999438998</v>
      </c>
      <c r="V10" s="8">
        <v>0.3865067999936217</v>
      </c>
      <c r="W10" s="8">
        <v>0.27124559999552428</v>
      </c>
      <c r="X10" s="8">
        <v>0.26288279999566183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337.26417120210129</v>
      </c>
      <c r="D11" s="19">
        <f t="shared" si="8"/>
        <v>259.367871601616</v>
      </c>
      <c r="E11" s="19">
        <f t="shared" si="8"/>
        <v>246.52800000153601</v>
      </c>
      <c r="F11" s="19">
        <f t="shared" si="8"/>
        <v>261.93561480163191</v>
      </c>
      <c r="G11" s="19">
        <f t="shared" si="8"/>
        <v>259.79621400161858</v>
      </c>
      <c r="H11" s="19">
        <f t="shared" si="8"/>
        <v>374.07234240233055</v>
      </c>
      <c r="I11" s="19">
        <f t="shared" si="8"/>
        <v>355.24029960221316</v>
      </c>
      <c r="J11" s="19">
        <f t="shared" si="8"/>
        <v>311.58404280194122</v>
      </c>
      <c r="K11" s="19">
        <f t="shared" si="8"/>
        <v>222.5600856013867</v>
      </c>
      <c r="L11" s="19">
        <f t="shared" si="8"/>
        <v>191.74408560119457</v>
      </c>
      <c r="M11" s="19">
        <f t="shared" si="8"/>
        <v>164.35212840102403</v>
      </c>
      <c r="N11" s="19">
        <f t="shared" si="8"/>
        <v>27.391957200170665</v>
      </c>
      <c r="O11" s="19">
        <f t="shared" si="8"/>
        <v>30.816000000192002</v>
      </c>
      <c r="P11" s="19">
        <f t="shared" si="8"/>
        <v>34.240042800213338</v>
      </c>
      <c r="Q11" s="19">
        <f t="shared" si="8"/>
        <v>27.391957200170676</v>
      </c>
      <c r="R11" s="19">
        <f t="shared" si="8"/>
        <v>27.391957200170658</v>
      </c>
      <c r="S11" s="19">
        <f t="shared" si="8"/>
        <v>27.391957200170662</v>
      </c>
      <c r="T11" s="19">
        <f t="shared" si="8"/>
        <v>27.453974400171052</v>
      </c>
      <c r="U11" s="19">
        <f t="shared" si="8"/>
        <v>11.912695200074218</v>
      </c>
      <c r="V11" s="19">
        <f t="shared" si="8"/>
        <v>9.3719160000583859</v>
      </c>
      <c r="W11" s="19">
        <f t="shared" si="8"/>
        <v>6.2833824000391534</v>
      </c>
      <c r="X11" s="19">
        <f t="shared" si="8"/>
        <v>11.32333920007054</v>
      </c>
    </row>
    <row r="12" spans="1:24" ht="11.25" customHeight="1" x14ac:dyDescent="0.2">
      <c r="A12" s="28" t="s">
        <v>14</v>
      </c>
      <c r="B12" s="7" t="s">
        <v>15</v>
      </c>
      <c r="C12" s="8">
        <v>277.34400000172798</v>
      </c>
      <c r="D12" s="8">
        <v>205.43987160127998</v>
      </c>
      <c r="E12" s="8">
        <v>198.59217120123733</v>
      </c>
      <c r="F12" s="8">
        <v>225.98374320140795</v>
      </c>
      <c r="G12" s="8">
        <v>232.83221400145061</v>
      </c>
      <c r="H12" s="8">
        <v>356.09621400221857</v>
      </c>
      <c r="I12" s="8">
        <v>349.24812840217584</v>
      </c>
      <c r="J12" s="8">
        <v>311.58404280194122</v>
      </c>
      <c r="K12" s="8">
        <v>222.5600856013867</v>
      </c>
      <c r="L12" s="8">
        <v>191.74408560119457</v>
      </c>
      <c r="M12" s="8">
        <v>164.35212840102403</v>
      </c>
      <c r="N12" s="8">
        <v>27.391957200170665</v>
      </c>
      <c r="O12" s="8">
        <v>30.816000000192002</v>
      </c>
      <c r="P12" s="8">
        <v>34.240042800213338</v>
      </c>
      <c r="Q12" s="8">
        <v>27.391957200170676</v>
      </c>
      <c r="R12" s="8">
        <v>27.391957200170658</v>
      </c>
      <c r="S12" s="8">
        <v>27.391957200170662</v>
      </c>
      <c r="T12" s="8">
        <v>26.970933600168042</v>
      </c>
      <c r="U12" s="8">
        <v>11.603764800072293</v>
      </c>
      <c r="V12" s="8">
        <v>8.9227728000555881</v>
      </c>
      <c r="W12" s="8">
        <v>6.0911676000379558</v>
      </c>
      <c r="X12" s="8">
        <v>11.059477200068896</v>
      </c>
    </row>
    <row r="13" spans="1:24" ht="11.25" customHeight="1" x14ac:dyDescent="0.2">
      <c r="A13" s="28" t="s">
        <v>16</v>
      </c>
      <c r="B13" s="7" t="s">
        <v>17</v>
      </c>
      <c r="C13" s="8">
        <v>59.920171200373318</v>
      </c>
      <c r="D13" s="8">
        <v>53.92800000033602</v>
      </c>
      <c r="E13" s="8">
        <v>47.93582880029868</v>
      </c>
      <c r="F13" s="8">
        <v>35.951871600223996</v>
      </c>
      <c r="G13" s="8">
        <v>26.964000000167996</v>
      </c>
      <c r="H13" s="8">
        <v>17.976128400111993</v>
      </c>
      <c r="I13" s="8">
        <v>5.9921712000373342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0.10477440000065279</v>
      </c>
      <c r="U13" s="8">
        <v>9.8996400000616769E-2</v>
      </c>
      <c r="V13" s="8">
        <v>9.5914800000597503E-2</v>
      </c>
      <c r="W13" s="8">
        <v>8.7055200000542482E-2</v>
      </c>
      <c r="X13" s="8">
        <v>9.8996400000616713E-2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0.37826640000235673</v>
      </c>
      <c r="U16" s="8">
        <v>0.20993400000130796</v>
      </c>
      <c r="V16" s="8">
        <v>0.35322840000220052</v>
      </c>
      <c r="W16" s="8">
        <v>0.10515960000065531</v>
      </c>
      <c r="X16" s="8">
        <v>0.1648656000010271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13066.909866828924</v>
      </c>
      <c r="D26" s="27">
        <f t="shared" si="11"/>
        <v>14282.771586687795</v>
      </c>
      <c r="E26" s="27">
        <f t="shared" si="11"/>
        <v>11890.674324284935</v>
      </c>
      <c r="F26" s="27">
        <f t="shared" si="11"/>
        <v>12285.640668299633</v>
      </c>
      <c r="G26" s="27">
        <f t="shared" si="11"/>
        <v>12074.189588534335</v>
      </c>
      <c r="H26" s="27">
        <f t="shared" si="11"/>
        <v>11360.172729704454</v>
      </c>
      <c r="I26" s="27">
        <f t="shared" si="11"/>
        <v>10468.64053624545</v>
      </c>
      <c r="J26" s="27">
        <f t="shared" si="11"/>
        <v>9005.5100205156014</v>
      </c>
      <c r="K26" s="27">
        <f t="shared" si="11"/>
        <v>10740.545605204159</v>
      </c>
      <c r="L26" s="27">
        <f t="shared" si="11"/>
        <v>10312.116154159587</v>
      </c>
      <c r="M26" s="27">
        <f t="shared" si="11"/>
        <v>9360.4911674728337</v>
      </c>
      <c r="N26" s="27">
        <f t="shared" si="11"/>
        <v>7789.9935842389214</v>
      </c>
      <c r="O26" s="27">
        <f t="shared" si="11"/>
        <v>7893.634036288754</v>
      </c>
      <c r="P26" s="27">
        <f t="shared" si="11"/>
        <v>8104.4092238227358</v>
      </c>
      <c r="Q26" s="27">
        <f t="shared" si="11"/>
        <v>7117.7016704012512</v>
      </c>
      <c r="R26" s="27">
        <f t="shared" si="11"/>
        <v>7340.2615153361176</v>
      </c>
      <c r="S26" s="27">
        <f t="shared" si="11"/>
        <v>6502.1315810484557</v>
      </c>
      <c r="T26" s="27">
        <f t="shared" si="11"/>
        <v>6768.6771026839879</v>
      </c>
      <c r="U26" s="27">
        <f t="shared" si="11"/>
        <v>6508.0823598047245</v>
      </c>
      <c r="V26" s="27">
        <f t="shared" si="11"/>
        <v>6331.2201034329419</v>
      </c>
      <c r="W26" s="27">
        <f t="shared" si="11"/>
        <v>6045.5621449382807</v>
      </c>
      <c r="X26" s="27">
        <f t="shared" si="11"/>
        <v>6085.2500550042714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13066.909866828924</v>
      </c>
      <c r="D33" s="19">
        <f t="shared" si="13"/>
        <v>14282.771586687795</v>
      </c>
      <c r="E33" s="19">
        <f t="shared" si="13"/>
        <v>11890.674324284935</v>
      </c>
      <c r="F33" s="19">
        <f t="shared" si="13"/>
        <v>12285.640668299633</v>
      </c>
      <c r="G33" s="19">
        <f t="shared" si="13"/>
        <v>12074.189588534335</v>
      </c>
      <c r="H33" s="19">
        <f t="shared" si="13"/>
        <v>11360.172729704454</v>
      </c>
      <c r="I33" s="19">
        <f t="shared" si="13"/>
        <v>10468.64053624545</v>
      </c>
      <c r="J33" s="19">
        <f t="shared" si="13"/>
        <v>9005.5100205156014</v>
      </c>
      <c r="K33" s="19">
        <f t="shared" si="13"/>
        <v>10740.545605204159</v>
      </c>
      <c r="L33" s="19">
        <f t="shared" si="13"/>
        <v>10312.116154159587</v>
      </c>
      <c r="M33" s="19">
        <f t="shared" si="13"/>
        <v>9360.4911674728337</v>
      </c>
      <c r="N33" s="19">
        <f t="shared" si="13"/>
        <v>7789.9935842389214</v>
      </c>
      <c r="O33" s="19">
        <f t="shared" si="13"/>
        <v>7893.634036288754</v>
      </c>
      <c r="P33" s="19">
        <f t="shared" si="13"/>
        <v>8104.4092238227358</v>
      </c>
      <c r="Q33" s="19">
        <f t="shared" si="13"/>
        <v>7117.7016704012512</v>
      </c>
      <c r="R33" s="19">
        <f t="shared" si="13"/>
        <v>7340.2615153361176</v>
      </c>
      <c r="S33" s="19">
        <f t="shared" si="13"/>
        <v>6502.1315810484557</v>
      </c>
      <c r="T33" s="19">
        <f t="shared" si="13"/>
        <v>6768.6771026839879</v>
      </c>
      <c r="U33" s="19">
        <f t="shared" si="13"/>
        <v>6508.0823598047245</v>
      </c>
      <c r="V33" s="19">
        <f t="shared" si="13"/>
        <v>6331.2201034329419</v>
      </c>
      <c r="W33" s="19">
        <f t="shared" si="13"/>
        <v>6045.5621449382807</v>
      </c>
      <c r="X33" s="19">
        <f t="shared" si="13"/>
        <v>6085.2500550042714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0.89066142495614808</v>
      </c>
      <c r="V34" s="8">
        <v>0.9560569680580645</v>
      </c>
      <c r="W34" s="8">
        <v>1.0035553740400818</v>
      </c>
      <c r="X34" s="8">
        <v>1.2864594213418519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19.318874108357733</v>
      </c>
      <c r="H37" s="8">
        <v>24.721068575620656</v>
      </c>
      <c r="I37" s="8">
        <v>30.113184758975997</v>
      </c>
      <c r="J37" s="8">
        <v>24.390034816514888</v>
      </c>
      <c r="K37" s="8">
        <v>24.802619460162312</v>
      </c>
      <c r="L37" s="8">
        <v>27.484110065858054</v>
      </c>
      <c r="M37" s="8">
        <v>35.605337314759083</v>
      </c>
      <c r="N37" s="8">
        <v>24.289529561394335</v>
      </c>
      <c r="O37" s="8">
        <v>23.990223984760888</v>
      </c>
      <c r="P37" s="8">
        <v>24.04879499413617</v>
      </c>
      <c r="Q37" s="8">
        <v>23.683461807802008</v>
      </c>
      <c r="R37" s="8">
        <v>26.209084554789051</v>
      </c>
      <c r="S37" s="8">
        <v>23.687449755675829</v>
      </c>
      <c r="T37" s="8">
        <v>26.331827356538575</v>
      </c>
      <c r="U37" s="8">
        <v>28.74479323354878</v>
      </c>
      <c r="V37" s="8">
        <v>28.126010006697456</v>
      </c>
      <c r="W37" s="8">
        <v>30.241633677795466</v>
      </c>
      <c r="X37" s="8">
        <v>32.234640251132937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1675.1038979594714</v>
      </c>
      <c r="D40" s="8">
        <v>1586.9294206716365</v>
      </c>
      <c r="E40" s="8">
        <v>1399.3226865576116</v>
      </c>
      <c r="F40" s="8">
        <v>1531.6723171519623</v>
      </c>
      <c r="G40" s="8">
        <v>1499.84943186233</v>
      </c>
      <c r="H40" s="8">
        <v>1364.6458973634406</v>
      </c>
      <c r="I40" s="8">
        <v>1376.7276968386673</v>
      </c>
      <c r="J40" s="8">
        <v>1316.1475270392114</v>
      </c>
      <c r="K40" s="8">
        <v>1374.7358231165397</v>
      </c>
      <c r="L40" s="8">
        <v>1287.4381234949628</v>
      </c>
      <c r="M40" s="8">
        <v>1266.3053235453503</v>
      </c>
      <c r="N40" s="8">
        <v>1498.8797894702484</v>
      </c>
      <c r="O40" s="8">
        <v>1242.7364175149332</v>
      </c>
      <c r="P40" s="8">
        <v>1253.860982500488</v>
      </c>
      <c r="Q40" s="8">
        <v>1178.8064516362422</v>
      </c>
      <c r="R40" s="8">
        <v>1104.9751028419232</v>
      </c>
      <c r="S40" s="8">
        <v>749.54842672205416</v>
      </c>
      <c r="T40" s="8">
        <v>773.92160553233077</v>
      </c>
      <c r="U40" s="8">
        <v>832.47334929849785</v>
      </c>
      <c r="V40" s="8">
        <v>818.06061791911372</v>
      </c>
      <c r="W40" s="8">
        <v>739.20993889099691</v>
      </c>
      <c r="X40" s="8">
        <v>1161.2719074987674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10535.873839015881</v>
      </c>
      <c r="D43" s="8">
        <v>11911.909701989</v>
      </c>
      <c r="E43" s="8">
        <v>10027.588055141696</v>
      </c>
      <c r="F43" s="8">
        <v>10220.18929432669</v>
      </c>
      <c r="G43" s="8">
        <v>9994.5574323218043</v>
      </c>
      <c r="H43" s="8">
        <v>9574.7586911169547</v>
      </c>
      <c r="I43" s="8">
        <v>8819.9639859762519</v>
      </c>
      <c r="J43" s="8">
        <v>7664.9724586598759</v>
      </c>
      <c r="K43" s="8">
        <v>9341.0071626274566</v>
      </c>
      <c r="L43" s="8">
        <v>8997.1939205987655</v>
      </c>
      <c r="M43" s="8">
        <v>8058.5805066127241</v>
      </c>
      <c r="N43" s="8">
        <v>6266.8242652072786</v>
      </c>
      <c r="O43" s="8">
        <v>6626.9073947890602</v>
      </c>
      <c r="P43" s="8">
        <v>6826.4994463281118</v>
      </c>
      <c r="Q43" s="8">
        <v>5915.2117569572074</v>
      </c>
      <c r="R43" s="8">
        <v>6209.0773279394052</v>
      </c>
      <c r="S43" s="8">
        <v>5728.8957045707257</v>
      </c>
      <c r="T43" s="8">
        <v>5968.4236697951183</v>
      </c>
      <c r="U43" s="8">
        <v>5645.9735558477214</v>
      </c>
      <c r="V43" s="8">
        <v>5484.0774185390728</v>
      </c>
      <c r="W43" s="8">
        <v>5275.1070169954482</v>
      </c>
      <c r="X43" s="8">
        <v>4890.4570478330288</v>
      </c>
    </row>
    <row r="44" spans="1:24" ht="11.25" customHeight="1" x14ac:dyDescent="0.2">
      <c r="A44" s="28" t="s">
        <v>74</v>
      </c>
      <c r="B44" s="7" t="s">
        <v>75</v>
      </c>
      <c r="C44" s="8">
        <v>855.93212985357002</v>
      </c>
      <c r="D44" s="8">
        <v>783.93246402715874</v>
      </c>
      <c r="E44" s="8">
        <v>463.76358258562789</v>
      </c>
      <c r="F44" s="8">
        <v>533.77905682097969</v>
      </c>
      <c r="G44" s="8">
        <v>560.46385024184281</v>
      </c>
      <c r="H44" s="8">
        <v>396.04707264843847</v>
      </c>
      <c r="I44" s="8">
        <v>241.83566867155437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8049.3319164191089</v>
      </c>
      <c r="D51" s="27">
        <v>8280.7495736070359</v>
      </c>
      <c r="E51" s="27">
        <v>7139.7055384250425</v>
      </c>
      <c r="F51" s="27">
        <v>9843.7135519812455</v>
      </c>
      <c r="G51" s="27">
        <v>10330.063523034674</v>
      </c>
      <c r="H51" s="27">
        <v>11214.426073671288</v>
      </c>
      <c r="I51" s="27">
        <v>9825.4419731314774</v>
      </c>
      <c r="J51" s="27">
        <v>10382.588424284446</v>
      </c>
      <c r="K51" s="27">
        <v>9492.5530068471362</v>
      </c>
      <c r="L51" s="27">
        <v>11767.491730494918</v>
      </c>
      <c r="M51" s="27">
        <v>13649.994779158549</v>
      </c>
      <c r="N51" s="27">
        <v>9906.7289102363411</v>
      </c>
      <c r="O51" s="27">
        <v>11970.959952491932</v>
      </c>
      <c r="P51" s="27">
        <v>12809.510214922437</v>
      </c>
      <c r="Q51" s="27">
        <v>10513.733607627259</v>
      </c>
      <c r="R51" s="27">
        <v>11201.70156876016</v>
      </c>
      <c r="S51" s="27">
        <v>11419.017946288104</v>
      </c>
      <c r="T51" s="27">
        <v>11877.784530174378</v>
      </c>
      <c r="U51" s="27">
        <v>12437.310111822009</v>
      </c>
      <c r="V51" s="27">
        <v>12143.79588841547</v>
      </c>
      <c r="W51" s="27">
        <v>11081.139519036637</v>
      </c>
      <c r="X51" s="27">
        <v>12165.700765471216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633.64208542561096</v>
      </c>
      <c r="D52" s="27">
        <f t="shared" si="14"/>
        <v>748.82490360942199</v>
      </c>
      <c r="E52" s="27">
        <f t="shared" si="14"/>
        <v>880.46604407851976</v>
      </c>
      <c r="F52" s="27">
        <f t="shared" si="14"/>
        <v>1015.724486411923</v>
      </c>
      <c r="G52" s="27">
        <f t="shared" si="14"/>
        <v>1081.036426176267</v>
      </c>
      <c r="H52" s="27">
        <f t="shared" si="14"/>
        <v>261.36171521472664</v>
      </c>
      <c r="I52" s="27">
        <f t="shared" si="14"/>
        <v>221.53670359655297</v>
      </c>
      <c r="J52" s="27">
        <f t="shared" si="14"/>
        <v>412.33718178188877</v>
      </c>
      <c r="K52" s="27">
        <f t="shared" si="14"/>
        <v>479.4101375167802</v>
      </c>
      <c r="L52" s="27">
        <f t="shared" si="14"/>
        <v>680.93572649371993</v>
      </c>
      <c r="M52" s="27">
        <f t="shared" si="14"/>
        <v>583.36495575512879</v>
      </c>
      <c r="N52" s="27">
        <f t="shared" si="14"/>
        <v>312.79502900164562</v>
      </c>
      <c r="O52" s="27">
        <f t="shared" si="14"/>
        <v>336.1034173446663</v>
      </c>
      <c r="P52" s="27">
        <f t="shared" si="14"/>
        <v>430.65270696425472</v>
      </c>
      <c r="Q52" s="27">
        <f t="shared" si="14"/>
        <v>358.6977808488212</v>
      </c>
      <c r="R52" s="27">
        <f t="shared" si="14"/>
        <v>261.25856500548355</v>
      </c>
      <c r="S52" s="27">
        <f t="shared" si="14"/>
        <v>311.28153300104049</v>
      </c>
      <c r="T52" s="27">
        <f t="shared" si="14"/>
        <v>345.26511033324078</v>
      </c>
      <c r="U52" s="27">
        <f t="shared" si="14"/>
        <v>276.71578886932122</v>
      </c>
      <c r="V52" s="27">
        <f t="shared" si="14"/>
        <v>282.31716747429675</v>
      </c>
      <c r="W52" s="27">
        <f t="shared" si="14"/>
        <v>373.09397419875069</v>
      </c>
      <c r="X52" s="27">
        <f t="shared" si="14"/>
        <v>447.55857971220945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20.697000413924126</v>
      </c>
      <c r="K53" s="8">
        <v>25.527790305491777</v>
      </c>
      <c r="L53" s="8">
        <v>36.645638787354123</v>
      </c>
      <c r="M53" s="8">
        <v>29.590033636246876</v>
      </c>
      <c r="N53" s="8">
        <v>13.131328428259259</v>
      </c>
      <c r="O53" s="8">
        <v>11.6757129915175</v>
      </c>
      <c r="P53" s="8">
        <v>19.517835308837558</v>
      </c>
      <c r="Q53" s="8">
        <v>15.120679308412624</v>
      </c>
      <c r="R53" s="8">
        <v>17.450455590647476</v>
      </c>
      <c r="S53" s="8">
        <v>17.478352782447402</v>
      </c>
      <c r="T53" s="8">
        <v>15.128306763928988</v>
      </c>
      <c r="U53" s="8">
        <v>15.053393995054043</v>
      </c>
      <c r="V53" s="8">
        <v>14.725851747582984</v>
      </c>
      <c r="W53" s="8">
        <v>24.17754430977368</v>
      </c>
      <c r="X53" s="8">
        <v>19.557403862285337</v>
      </c>
    </row>
    <row r="54" spans="1:24" ht="11.25" customHeight="1" x14ac:dyDescent="0.2">
      <c r="A54" s="43" t="s">
        <v>118</v>
      </c>
      <c r="B54" s="44" t="s">
        <v>119</v>
      </c>
      <c r="C54" s="45">
        <v>633.64208542561096</v>
      </c>
      <c r="D54" s="45">
        <v>748.82490360942199</v>
      </c>
      <c r="E54" s="45">
        <v>880.46604407851976</v>
      </c>
      <c r="F54" s="45">
        <v>1015.724486411923</v>
      </c>
      <c r="G54" s="45">
        <v>1081.036426176267</v>
      </c>
      <c r="H54" s="45">
        <v>261.36171521472664</v>
      </c>
      <c r="I54" s="45">
        <v>221.53670359655297</v>
      </c>
      <c r="J54" s="45">
        <v>391.64018136796466</v>
      </c>
      <c r="K54" s="45">
        <v>453.88234721128845</v>
      </c>
      <c r="L54" s="45">
        <v>644.29008770636585</v>
      </c>
      <c r="M54" s="45">
        <v>553.77492211888193</v>
      </c>
      <c r="N54" s="45">
        <v>299.66370057338634</v>
      </c>
      <c r="O54" s="45">
        <v>324.42770435314878</v>
      </c>
      <c r="P54" s="45">
        <v>411.13487165541716</v>
      </c>
      <c r="Q54" s="45">
        <v>343.57710154040859</v>
      </c>
      <c r="R54" s="45">
        <v>243.80810941483605</v>
      </c>
      <c r="S54" s="45">
        <v>293.80318021859307</v>
      </c>
      <c r="T54" s="45">
        <v>330.13680356931178</v>
      </c>
      <c r="U54" s="45">
        <v>261.66239487426719</v>
      </c>
      <c r="V54" s="45">
        <v>267.59131572671379</v>
      </c>
      <c r="W54" s="45">
        <v>348.91642988897701</v>
      </c>
      <c r="X54" s="45">
        <v>428.0011758499241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701.60625764027134</v>
      </c>
      <c r="D61" s="49">
        <f t="shared" si="15"/>
        <v>811.35541234198377</v>
      </c>
      <c r="E61" s="49">
        <f t="shared" si="15"/>
        <v>939.45283421255397</v>
      </c>
      <c r="F61" s="49">
        <f t="shared" si="15"/>
        <v>1074.026850685666</v>
      </c>
      <c r="G61" s="49">
        <f t="shared" si="15"/>
        <v>1139.9096386873239</v>
      </c>
      <c r="H61" s="49">
        <f t="shared" si="15"/>
        <v>1007.2817251652586</v>
      </c>
      <c r="I61" s="49">
        <f t="shared" si="15"/>
        <v>703.18868251942479</v>
      </c>
      <c r="J61" s="49">
        <f t="shared" si="15"/>
        <v>1052.6968053782814</v>
      </c>
      <c r="K61" s="49">
        <f t="shared" si="15"/>
        <v>1088.9856908145</v>
      </c>
      <c r="L61" s="49">
        <f t="shared" si="15"/>
        <v>1363.876289481354</v>
      </c>
      <c r="M61" s="49">
        <f t="shared" si="15"/>
        <v>1166.6374939166819</v>
      </c>
      <c r="N61" s="49">
        <f t="shared" si="15"/>
        <v>819.12855520997505</v>
      </c>
      <c r="O61" s="49">
        <f t="shared" si="15"/>
        <v>1103.7431465285631</v>
      </c>
      <c r="P61" s="49">
        <f t="shared" si="15"/>
        <v>1575.0530105169018</v>
      </c>
      <c r="Q61" s="49">
        <f t="shared" si="15"/>
        <v>1436.3223314847623</v>
      </c>
      <c r="R61" s="49">
        <f t="shared" si="15"/>
        <v>1443.0771766323492</v>
      </c>
      <c r="S61" s="49">
        <f t="shared" si="15"/>
        <v>1618.2241909050297</v>
      </c>
      <c r="T61" s="49">
        <f t="shared" si="15"/>
        <v>1721.8438973748928</v>
      </c>
      <c r="U61" s="49">
        <f t="shared" si="15"/>
        <v>1659.8291414816599</v>
      </c>
      <c r="V61" s="49">
        <f t="shared" si="15"/>
        <v>1722.2337887650624</v>
      </c>
      <c r="W61" s="49">
        <f t="shared" si="15"/>
        <v>1703.2703910671748</v>
      </c>
      <c r="X61" s="49">
        <f t="shared" si="15"/>
        <v>1998.2473843986195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701.6263897403868</v>
      </c>
      <c r="I62" s="52">
        <v>424.54820258812055</v>
      </c>
      <c r="J62" s="52">
        <v>610.46395567984848</v>
      </c>
      <c r="K62" s="52">
        <v>588.3938280462902</v>
      </c>
      <c r="L62" s="52">
        <v>693.41929039528054</v>
      </c>
      <c r="M62" s="52">
        <v>582.93995026470429</v>
      </c>
      <c r="N62" s="52">
        <v>499.80748135159718</v>
      </c>
      <c r="O62" s="52">
        <v>735.89293508054732</v>
      </c>
      <c r="P62" s="52">
        <v>1119.8686681263193</v>
      </c>
      <c r="Q62" s="52">
        <v>1016.098232407141</v>
      </c>
      <c r="R62" s="52">
        <v>1105.4758343232168</v>
      </c>
      <c r="S62" s="52">
        <v>1188.6618230666675</v>
      </c>
      <c r="T62" s="52">
        <v>1174.569979284701</v>
      </c>
      <c r="U62" s="52">
        <v>1143.9282767903244</v>
      </c>
      <c r="V62" s="52">
        <v>1166.022397385703</v>
      </c>
      <c r="W62" s="52">
        <v>1094.0470720763117</v>
      </c>
      <c r="X62" s="52">
        <v>1345.4376020073676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110.31229484027104</v>
      </c>
      <c r="D64" s="52">
        <v>111.67737532906047</v>
      </c>
      <c r="E64" s="52">
        <v>115.71346021598053</v>
      </c>
      <c r="F64" s="52">
        <v>120.21842493353442</v>
      </c>
      <c r="G64" s="52">
        <v>120.99088673424457</v>
      </c>
      <c r="H64" s="52">
        <v>60.321028417113709</v>
      </c>
      <c r="I64" s="52">
        <v>71.537487008915022</v>
      </c>
      <c r="J64" s="52">
        <v>73.120721720325406</v>
      </c>
      <c r="K64" s="52">
        <v>69.297596659843776</v>
      </c>
      <c r="L64" s="52">
        <v>69.349999840234602</v>
      </c>
      <c r="M64" s="52">
        <v>76.255043756059521</v>
      </c>
      <c r="N64" s="52">
        <v>50.005344622975173</v>
      </c>
      <c r="O64" s="52">
        <v>81.77520823989704</v>
      </c>
      <c r="P64" s="52">
        <v>96.566280619278601</v>
      </c>
      <c r="Q64" s="52">
        <v>123.73512700786425</v>
      </c>
      <c r="R64" s="52">
        <v>128.76752065985792</v>
      </c>
      <c r="S64" s="52">
        <v>153.10561519418977</v>
      </c>
      <c r="T64" s="52">
        <v>206.00627360914598</v>
      </c>
      <c r="U64" s="52">
        <v>222.84425830413377</v>
      </c>
      <c r="V64" s="52">
        <v>238.06457566303891</v>
      </c>
      <c r="W64" s="52">
        <v>258.47787216057759</v>
      </c>
      <c r="X64" s="52">
        <v>262.61133438393159</v>
      </c>
    </row>
    <row r="65" spans="1:24" ht="11.25" customHeight="1" x14ac:dyDescent="0.2">
      <c r="A65" s="50" t="s">
        <v>98</v>
      </c>
      <c r="B65" s="51" t="s">
        <v>99</v>
      </c>
      <c r="C65" s="52">
        <v>591.29396280000026</v>
      </c>
      <c r="D65" s="52">
        <v>699.67803701292326</v>
      </c>
      <c r="E65" s="52">
        <v>823.73937399657348</v>
      </c>
      <c r="F65" s="52">
        <v>953.8084257521316</v>
      </c>
      <c r="G65" s="52">
        <v>1018.9187519530792</v>
      </c>
      <c r="H65" s="52">
        <v>245.33430700775816</v>
      </c>
      <c r="I65" s="52">
        <v>207.10299292238923</v>
      </c>
      <c r="J65" s="52">
        <v>369.11212797810759</v>
      </c>
      <c r="K65" s="52">
        <v>431.294266108366</v>
      </c>
      <c r="L65" s="52">
        <v>601.10699924583867</v>
      </c>
      <c r="M65" s="52">
        <v>507.44249989591816</v>
      </c>
      <c r="N65" s="52">
        <v>269.31572923540278</v>
      </c>
      <c r="O65" s="52">
        <v>286.0750032081188</v>
      </c>
      <c r="P65" s="52">
        <v>358.61806177130387</v>
      </c>
      <c r="Q65" s="52">
        <v>296.4889720697571</v>
      </c>
      <c r="R65" s="52">
        <v>208.79861427777735</v>
      </c>
      <c r="S65" s="52">
        <v>249.72156592593814</v>
      </c>
      <c r="T65" s="52">
        <v>280.32268694682875</v>
      </c>
      <c r="U65" s="52">
        <v>221.95799907157686</v>
      </c>
      <c r="V65" s="52">
        <v>225.04287468784989</v>
      </c>
      <c r="W65" s="52">
        <v>290.94460184404954</v>
      </c>
      <c r="X65" s="52">
        <v>352.42099615842761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26.684748244258348</v>
      </c>
      <c r="T69" s="52">
        <v>60.914531701060035</v>
      </c>
      <c r="U69" s="52">
        <v>71.083396310540991</v>
      </c>
      <c r="V69" s="52">
        <v>93.078349650424599</v>
      </c>
      <c r="W69" s="52">
        <v>59.754683294776378</v>
      </c>
      <c r="X69" s="52">
        <v>37.725529966019813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3.5207371497030342E-2</v>
      </c>
      <c r="S72" s="55">
        <v>5.0438473975825696E-2</v>
      </c>
      <c r="T72" s="55">
        <v>3.0425833156856874E-2</v>
      </c>
      <c r="U72" s="55">
        <v>1.5211005083882984E-2</v>
      </c>
      <c r="V72" s="55">
        <v>2.5591378045800348E-2</v>
      </c>
      <c r="W72" s="55">
        <v>4.6161691459453438E-2</v>
      </c>
      <c r="X72" s="55">
        <v>5.1921882872816551E-2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3.1460538115999546</v>
      </c>
      <c r="D2" s="21">
        <f t="shared" ref="D2:X2" si="0">SUM(D3,D17,D22,D25,D26,D51,D52)</f>
        <v>4.0105947585624566</v>
      </c>
      <c r="E2" s="21">
        <f t="shared" si="0"/>
        <v>4.4125631604801434</v>
      </c>
      <c r="F2" s="21">
        <f t="shared" si="0"/>
        <v>11.788828986911325</v>
      </c>
      <c r="G2" s="21">
        <f t="shared" si="0"/>
        <v>6.5836248198138385</v>
      </c>
      <c r="H2" s="21">
        <f t="shared" si="0"/>
        <v>7.1550813011437198</v>
      </c>
      <c r="I2" s="21">
        <f t="shared" si="0"/>
        <v>12.807190514657208</v>
      </c>
      <c r="J2" s="21">
        <f t="shared" si="0"/>
        <v>11.675859571872367</v>
      </c>
      <c r="K2" s="21">
        <f t="shared" si="0"/>
        <v>14.53382891623558</v>
      </c>
      <c r="L2" s="21">
        <f t="shared" si="0"/>
        <v>16.860028826453458</v>
      </c>
      <c r="M2" s="21">
        <f t="shared" si="0"/>
        <v>19.287762829481839</v>
      </c>
      <c r="N2" s="21">
        <f t="shared" si="0"/>
        <v>25.792432129346484</v>
      </c>
      <c r="O2" s="21">
        <f t="shared" si="0"/>
        <v>38.940354289138156</v>
      </c>
      <c r="P2" s="21">
        <f t="shared" si="0"/>
        <v>47.485573386040436</v>
      </c>
      <c r="Q2" s="21">
        <f t="shared" si="0"/>
        <v>48.473787080640491</v>
      </c>
      <c r="R2" s="21">
        <f t="shared" si="0"/>
        <v>77.249901375648676</v>
      </c>
      <c r="S2" s="21">
        <f t="shared" si="0"/>
        <v>74.207100872266338</v>
      </c>
      <c r="T2" s="21">
        <f t="shared" si="0"/>
        <v>92.880669487105422</v>
      </c>
      <c r="U2" s="21">
        <f t="shared" si="0"/>
        <v>100.71563528222214</v>
      </c>
      <c r="V2" s="21">
        <f t="shared" si="0"/>
        <v>111.0792957753975</v>
      </c>
      <c r="W2" s="21">
        <f t="shared" si="0"/>
        <v>112.97512529087662</v>
      </c>
      <c r="X2" s="21">
        <f t="shared" si="0"/>
        <v>93.097725981799044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3.1460538115999546</v>
      </c>
      <c r="D51" s="27">
        <v>4.0105947585624566</v>
      </c>
      <c r="E51" s="27">
        <v>4.4125631604801434</v>
      </c>
      <c r="F51" s="27">
        <v>11.788828986911325</v>
      </c>
      <c r="G51" s="27">
        <v>6.5836248198138385</v>
      </c>
      <c r="H51" s="27">
        <v>7.1550813011437198</v>
      </c>
      <c r="I51" s="27">
        <v>12.807190514657208</v>
      </c>
      <c r="J51" s="27">
        <v>11.675859571872367</v>
      </c>
      <c r="K51" s="27">
        <v>14.53382891623558</v>
      </c>
      <c r="L51" s="27">
        <v>16.860028826453458</v>
      </c>
      <c r="M51" s="27">
        <v>19.287762829481839</v>
      </c>
      <c r="N51" s="27">
        <v>25.792432129346484</v>
      </c>
      <c r="O51" s="27">
        <v>38.940354289138156</v>
      </c>
      <c r="P51" s="27">
        <v>47.485573386040436</v>
      </c>
      <c r="Q51" s="27">
        <v>48.473787080640491</v>
      </c>
      <c r="R51" s="27">
        <v>77.249901375648676</v>
      </c>
      <c r="S51" s="27">
        <v>74.207100872266338</v>
      </c>
      <c r="T51" s="27">
        <v>92.880669487105422</v>
      </c>
      <c r="U51" s="27">
        <v>100.71563528222214</v>
      </c>
      <c r="V51" s="27">
        <v>111.0792957753975</v>
      </c>
      <c r="W51" s="27">
        <v>112.97512529087662</v>
      </c>
      <c r="X51" s="27">
        <v>93.097725981799044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4.3115182632816995E-2</v>
      </c>
      <c r="D61" s="49">
        <f t="shared" si="13"/>
        <v>5.4088424262013178E-2</v>
      </c>
      <c r="E61" s="49">
        <f t="shared" si="13"/>
        <v>7.1514567228686127E-2</v>
      </c>
      <c r="F61" s="49">
        <f t="shared" si="13"/>
        <v>0.14397355684248112</v>
      </c>
      <c r="G61" s="49">
        <f t="shared" si="13"/>
        <v>7.7110716995944642E-2</v>
      </c>
      <c r="H61" s="49">
        <f t="shared" si="13"/>
        <v>3.8486308586610979E-2</v>
      </c>
      <c r="I61" s="49">
        <f t="shared" si="13"/>
        <v>9.3247125937785016E-2</v>
      </c>
      <c r="J61" s="49">
        <f t="shared" si="13"/>
        <v>8.2228751031255126E-2</v>
      </c>
      <c r="K61" s="49">
        <f t="shared" si="13"/>
        <v>0.10609995155507553</v>
      </c>
      <c r="L61" s="49">
        <f t="shared" si="13"/>
        <v>9.9362126033269965E-2</v>
      </c>
      <c r="M61" s="49">
        <f t="shared" si="13"/>
        <v>0.1077501656457998</v>
      </c>
      <c r="N61" s="49">
        <f t="shared" si="13"/>
        <v>0.13019024432575285</v>
      </c>
      <c r="O61" s="49">
        <f t="shared" si="13"/>
        <v>0.26600670235027979</v>
      </c>
      <c r="P61" s="49">
        <f t="shared" si="13"/>
        <v>0.3579766226831877</v>
      </c>
      <c r="Q61" s="49">
        <f t="shared" si="13"/>
        <v>0.57048337201771948</v>
      </c>
      <c r="R61" s="49">
        <f t="shared" si="13"/>
        <v>0.88801493329390901</v>
      </c>
      <c r="S61" s="49">
        <f t="shared" si="13"/>
        <v>0.99496505603783902</v>
      </c>
      <c r="T61" s="49">
        <f t="shared" si="13"/>
        <v>1.6109065257711306</v>
      </c>
      <c r="U61" s="49">
        <f t="shared" si="13"/>
        <v>1.8045623082729831</v>
      </c>
      <c r="V61" s="49">
        <f t="shared" si="13"/>
        <v>2.1775765713375832</v>
      </c>
      <c r="W61" s="49">
        <f t="shared" si="13"/>
        <v>2.6352497360126312</v>
      </c>
      <c r="X61" s="49">
        <f t="shared" si="13"/>
        <v>2.0096267793779572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4.3115182632816995E-2</v>
      </c>
      <c r="D64" s="52">
        <v>5.4088424262013178E-2</v>
      </c>
      <c r="E64" s="52">
        <v>7.1514567228686127E-2</v>
      </c>
      <c r="F64" s="52">
        <v>0.14397355684248112</v>
      </c>
      <c r="G64" s="52">
        <v>7.7110716995944642E-2</v>
      </c>
      <c r="H64" s="52">
        <v>3.8486308586610979E-2</v>
      </c>
      <c r="I64" s="52">
        <v>9.3247125937785016E-2</v>
      </c>
      <c r="J64" s="52">
        <v>8.2228751031255126E-2</v>
      </c>
      <c r="K64" s="52">
        <v>0.10609995155507553</v>
      </c>
      <c r="L64" s="52">
        <v>9.9362126033269965E-2</v>
      </c>
      <c r="M64" s="52">
        <v>0.1077501656457998</v>
      </c>
      <c r="N64" s="52">
        <v>0.13019024432575285</v>
      </c>
      <c r="O64" s="52">
        <v>0.26600670235027979</v>
      </c>
      <c r="P64" s="52">
        <v>0.3579766226831877</v>
      </c>
      <c r="Q64" s="52">
        <v>0.57048337201771948</v>
      </c>
      <c r="R64" s="52">
        <v>0.88801493329390901</v>
      </c>
      <c r="S64" s="52">
        <v>0.99496505603783902</v>
      </c>
      <c r="T64" s="52">
        <v>1.6109065257711306</v>
      </c>
      <c r="U64" s="52">
        <v>1.8045623082729831</v>
      </c>
      <c r="V64" s="52">
        <v>2.1775765713375832</v>
      </c>
      <c r="W64" s="52">
        <v>2.6352497360126312</v>
      </c>
      <c r="X64" s="52">
        <v>2.0096267793779572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2393.5785185406048</v>
      </c>
      <c r="D2" s="21">
        <f t="shared" ref="D2:X2" si="0">SUM(D3,D17,D22,D25,D26,D51,D52)</f>
        <v>2406.3718498206354</v>
      </c>
      <c r="E2" s="21">
        <f t="shared" si="0"/>
        <v>2403.2764291089652</v>
      </c>
      <c r="F2" s="21">
        <f t="shared" si="0"/>
        <v>2428.6420131005252</v>
      </c>
      <c r="G2" s="21">
        <f t="shared" si="0"/>
        <v>2432.473289166488</v>
      </c>
      <c r="H2" s="21">
        <f t="shared" si="0"/>
        <v>2323.6679136217767</v>
      </c>
      <c r="I2" s="21">
        <f t="shared" si="0"/>
        <v>2230.0142837705021</v>
      </c>
      <c r="J2" s="21">
        <f t="shared" si="0"/>
        <v>2178.8867967387591</v>
      </c>
      <c r="K2" s="21">
        <f t="shared" si="0"/>
        <v>2185.0841154712416</v>
      </c>
      <c r="L2" s="21">
        <f t="shared" si="0"/>
        <v>2263.1304086442706</v>
      </c>
      <c r="M2" s="21">
        <f t="shared" si="0"/>
        <v>2147.423697150839</v>
      </c>
      <c r="N2" s="21">
        <f t="shared" si="0"/>
        <v>2166.4513810808753</v>
      </c>
      <c r="O2" s="21">
        <f t="shared" si="0"/>
        <v>2059.18259589846</v>
      </c>
      <c r="P2" s="21">
        <f t="shared" si="0"/>
        <v>2142.7674290571276</v>
      </c>
      <c r="Q2" s="21">
        <f t="shared" si="0"/>
        <v>2153.8005795911668</v>
      </c>
      <c r="R2" s="21">
        <f t="shared" si="0"/>
        <v>2199.5907867943606</v>
      </c>
      <c r="S2" s="21">
        <f t="shared" si="0"/>
        <v>2106.6691775117924</v>
      </c>
      <c r="T2" s="21">
        <f t="shared" si="0"/>
        <v>2088.2633804447537</v>
      </c>
      <c r="U2" s="21">
        <f t="shared" si="0"/>
        <v>1932.9667827705468</v>
      </c>
      <c r="V2" s="21">
        <f t="shared" si="0"/>
        <v>1848.7779673094042</v>
      </c>
      <c r="W2" s="21">
        <f t="shared" si="0"/>
        <v>1727.6706698683349</v>
      </c>
      <c r="X2" s="21">
        <f t="shared" si="0"/>
        <v>1819.2905261477356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1397.2553890588445</v>
      </c>
      <c r="D26" s="27">
        <f t="shared" ref="D26:X26" si="16">SUM(D27,D33)</f>
        <v>1420.2951049430053</v>
      </c>
      <c r="E26" s="27">
        <f t="shared" si="16"/>
        <v>1424.0304013982914</v>
      </c>
      <c r="F26" s="27">
        <f t="shared" si="16"/>
        <v>1430.0903087409308</v>
      </c>
      <c r="G26" s="27">
        <f t="shared" si="16"/>
        <v>1444.6859072930213</v>
      </c>
      <c r="H26" s="27">
        <f t="shared" si="16"/>
        <v>1423.261023951374</v>
      </c>
      <c r="I26" s="27">
        <f t="shared" si="16"/>
        <v>1372.3794971360107</v>
      </c>
      <c r="J26" s="27">
        <f t="shared" si="16"/>
        <v>1311.8016182778706</v>
      </c>
      <c r="K26" s="27">
        <f t="shared" si="16"/>
        <v>1330.0852761192339</v>
      </c>
      <c r="L26" s="27">
        <f t="shared" si="16"/>
        <v>1318.7410751830544</v>
      </c>
      <c r="M26" s="27">
        <f t="shared" si="16"/>
        <v>1238.517715681958</v>
      </c>
      <c r="N26" s="27">
        <f t="shared" si="16"/>
        <v>1190.6369698563344</v>
      </c>
      <c r="O26" s="27">
        <f t="shared" si="16"/>
        <v>1309.7560407775518</v>
      </c>
      <c r="P26" s="27">
        <f t="shared" si="16"/>
        <v>1313.6815960449485</v>
      </c>
      <c r="Q26" s="27">
        <f t="shared" si="16"/>
        <v>1298.3126834102202</v>
      </c>
      <c r="R26" s="27">
        <f t="shared" si="16"/>
        <v>1361.3067198479523</v>
      </c>
      <c r="S26" s="27">
        <f t="shared" si="16"/>
        <v>1185.8713617734008</v>
      </c>
      <c r="T26" s="27">
        <f t="shared" si="16"/>
        <v>1220.2646597608802</v>
      </c>
      <c r="U26" s="27">
        <f t="shared" si="16"/>
        <v>1064.3023135122648</v>
      </c>
      <c r="V26" s="27">
        <f t="shared" si="16"/>
        <v>989.94179767714877</v>
      </c>
      <c r="W26" s="27">
        <f t="shared" si="16"/>
        <v>943.22326276252898</v>
      </c>
      <c r="X26" s="27">
        <f t="shared" si="16"/>
        <v>849.9621320844318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1397.2553890588445</v>
      </c>
      <c r="D33" s="19">
        <f t="shared" ref="D33:X33" si="20">SUM(D34:D50)</f>
        <v>1420.2951049430053</v>
      </c>
      <c r="E33" s="19">
        <f t="shared" si="20"/>
        <v>1424.0304013982914</v>
      </c>
      <c r="F33" s="19">
        <f t="shared" si="20"/>
        <v>1430.0903087409308</v>
      </c>
      <c r="G33" s="19">
        <f t="shared" si="20"/>
        <v>1444.6859072930213</v>
      </c>
      <c r="H33" s="19">
        <f t="shared" si="20"/>
        <v>1423.261023951374</v>
      </c>
      <c r="I33" s="19">
        <f t="shared" si="20"/>
        <v>1372.3794971360107</v>
      </c>
      <c r="J33" s="19">
        <f t="shared" si="20"/>
        <v>1311.8016182778706</v>
      </c>
      <c r="K33" s="19">
        <f t="shared" si="20"/>
        <v>1330.0852761192339</v>
      </c>
      <c r="L33" s="19">
        <f t="shared" si="20"/>
        <v>1318.7410751830544</v>
      </c>
      <c r="M33" s="19">
        <f t="shared" si="20"/>
        <v>1238.517715681958</v>
      </c>
      <c r="N33" s="19">
        <f t="shared" si="20"/>
        <v>1190.6369698563344</v>
      </c>
      <c r="O33" s="19">
        <f t="shared" si="20"/>
        <v>1309.7560407775518</v>
      </c>
      <c r="P33" s="19">
        <f t="shared" si="20"/>
        <v>1313.6815960449485</v>
      </c>
      <c r="Q33" s="19">
        <f t="shared" si="20"/>
        <v>1298.3126834102202</v>
      </c>
      <c r="R33" s="19">
        <f t="shared" si="20"/>
        <v>1361.3067198479523</v>
      </c>
      <c r="S33" s="19">
        <f t="shared" si="20"/>
        <v>1185.8713617734008</v>
      </c>
      <c r="T33" s="19">
        <f t="shared" si="20"/>
        <v>1220.2646597608802</v>
      </c>
      <c r="U33" s="19">
        <f t="shared" si="20"/>
        <v>1064.3023135122648</v>
      </c>
      <c r="V33" s="19">
        <f t="shared" si="20"/>
        <v>989.94179767714877</v>
      </c>
      <c r="W33" s="19">
        <f t="shared" si="20"/>
        <v>943.22326276252898</v>
      </c>
      <c r="X33" s="19">
        <f t="shared" si="20"/>
        <v>849.9621320844318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0.13286753504385229</v>
      </c>
      <c r="V34" s="8">
        <v>0.13590079194193577</v>
      </c>
      <c r="W34" s="8">
        <v>0.14273070595991735</v>
      </c>
      <c r="X34" s="8">
        <v>0.16195017865814854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143.03846408776613</v>
      </c>
      <c r="D36" s="8">
        <v>149.89875767080227</v>
      </c>
      <c r="E36" s="8">
        <v>166.21380060322591</v>
      </c>
      <c r="F36" s="8">
        <v>176.25949092056288</v>
      </c>
      <c r="G36" s="8">
        <v>178.98596310735508</v>
      </c>
      <c r="H36" s="8">
        <v>172.76205225582973</v>
      </c>
      <c r="I36" s="8">
        <v>180.95243002146444</v>
      </c>
      <c r="J36" s="8">
        <v>184.816180673475</v>
      </c>
      <c r="K36" s="8">
        <v>186.99551348339747</v>
      </c>
      <c r="L36" s="8">
        <v>190.47384726263959</v>
      </c>
      <c r="M36" s="8">
        <v>178.18234095479451</v>
      </c>
      <c r="N36" s="8">
        <v>175.65827241525514</v>
      </c>
      <c r="O36" s="8">
        <v>170.37055522629569</v>
      </c>
      <c r="P36" s="8">
        <v>166.2075311476917</v>
      </c>
      <c r="Q36" s="8">
        <v>165.20216885147408</v>
      </c>
      <c r="R36" s="8">
        <v>158.19192486405726</v>
      </c>
      <c r="S36" s="8">
        <v>152.02616726184891</v>
      </c>
      <c r="T36" s="8">
        <v>147.75140400486364</v>
      </c>
      <c r="U36" s="8">
        <v>93.436351676985694</v>
      </c>
      <c r="V36" s="8">
        <v>89.976780150091471</v>
      </c>
      <c r="W36" s="8">
        <v>83.392928340813697</v>
      </c>
      <c r="X36" s="8">
        <v>83.900399208700307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2.0251378116422694</v>
      </c>
      <c r="H37" s="8">
        <v>2.7212324643793431</v>
      </c>
      <c r="I37" s="8">
        <v>3.4271559210239788</v>
      </c>
      <c r="J37" s="8">
        <v>3.0522662234851112</v>
      </c>
      <c r="K37" s="8">
        <v>2.6396815798376756</v>
      </c>
      <c r="L37" s="8">
        <v>3.007086054141952</v>
      </c>
      <c r="M37" s="8">
        <v>4.0332924852409135</v>
      </c>
      <c r="N37" s="8">
        <v>3.1647465186056678</v>
      </c>
      <c r="O37" s="8">
        <v>3.4628046952391385</v>
      </c>
      <c r="P37" s="8">
        <v>3.4049821258638127</v>
      </c>
      <c r="Q37" s="8">
        <v>3.7703153121979756</v>
      </c>
      <c r="R37" s="8">
        <v>4.2958329652110079</v>
      </c>
      <c r="S37" s="8">
        <v>3.7663273643241877</v>
      </c>
      <c r="T37" s="8">
        <v>4.1723417234614448</v>
      </c>
      <c r="U37" s="8">
        <v>4.2881051264512466</v>
      </c>
      <c r="V37" s="8">
        <v>3.9980327133025506</v>
      </c>
      <c r="W37" s="8">
        <v>4.3011176422045274</v>
      </c>
      <c r="X37" s="8">
        <v>4.0579637888670748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160.78351204052899</v>
      </c>
      <c r="D40" s="8">
        <v>141.15112932836323</v>
      </c>
      <c r="E40" s="8">
        <v>148.02283344238845</v>
      </c>
      <c r="F40" s="8">
        <v>156.31728176803819</v>
      </c>
      <c r="G40" s="8">
        <v>157.22457629767041</v>
      </c>
      <c r="H40" s="8">
        <v>150.2167556765593</v>
      </c>
      <c r="I40" s="8">
        <v>156.68420712133235</v>
      </c>
      <c r="J40" s="8">
        <v>164.70795028078876</v>
      </c>
      <c r="K40" s="8">
        <v>146.30974100345958</v>
      </c>
      <c r="L40" s="8">
        <v>140.86092718503753</v>
      </c>
      <c r="M40" s="8">
        <v>143.44421737464964</v>
      </c>
      <c r="N40" s="8">
        <v>195.29297936975195</v>
      </c>
      <c r="O40" s="8">
        <v>179.37946324506851</v>
      </c>
      <c r="P40" s="8">
        <v>177.52965313951091</v>
      </c>
      <c r="Q40" s="8">
        <v>187.66141752375702</v>
      </c>
      <c r="R40" s="8">
        <v>181.112333878079</v>
      </c>
      <c r="S40" s="8">
        <v>119.17892299794649</v>
      </c>
      <c r="T40" s="8">
        <v>122.62974998766995</v>
      </c>
      <c r="U40" s="8">
        <v>124.18712522150277</v>
      </c>
      <c r="V40" s="8">
        <v>116.2850013608863</v>
      </c>
      <c r="W40" s="8">
        <v>105.13416514900291</v>
      </c>
      <c r="X40" s="8">
        <v>146.19053642123302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1011.2774499041193</v>
      </c>
      <c r="D43" s="8">
        <v>1059.5175090909986</v>
      </c>
      <c r="E43" s="8">
        <v>1060.736033778305</v>
      </c>
      <c r="F43" s="8">
        <v>1043.0378559133092</v>
      </c>
      <c r="G43" s="8">
        <v>1047.6985383981964</v>
      </c>
      <c r="H43" s="8">
        <v>1053.965127323044</v>
      </c>
      <c r="I43" s="8">
        <v>1003.7925925037446</v>
      </c>
      <c r="J43" s="8">
        <v>959.22522110012187</v>
      </c>
      <c r="K43" s="8">
        <v>994.14034005253916</v>
      </c>
      <c r="L43" s="8">
        <v>984.39921468123532</v>
      </c>
      <c r="M43" s="8">
        <v>912.85786486727295</v>
      </c>
      <c r="N43" s="8">
        <v>816.52097155272168</v>
      </c>
      <c r="O43" s="8">
        <v>956.54321761094843</v>
      </c>
      <c r="P43" s="8">
        <v>966.53942963188217</v>
      </c>
      <c r="Q43" s="8">
        <v>941.67878172279109</v>
      </c>
      <c r="R43" s="8">
        <v>1017.7066281406051</v>
      </c>
      <c r="S43" s="8">
        <v>910.89994414928128</v>
      </c>
      <c r="T43" s="8">
        <v>945.71116404488521</v>
      </c>
      <c r="U43" s="8">
        <v>842.25786395228135</v>
      </c>
      <c r="V43" s="8">
        <v>779.54608266092646</v>
      </c>
      <c r="W43" s="8">
        <v>750.25232092454792</v>
      </c>
      <c r="X43" s="8">
        <v>615.65128248697329</v>
      </c>
    </row>
    <row r="44" spans="1:24" ht="11.25" customHeight="1" x14ac:dyDescent="0.2">
      <c r="A44" s="28" t="s">
        <v>74</v>
      </c>
      <c r="B44" s="7" t="s">
        <v>75</v>
      </c>
      <c r="C44" s="8">
        <v>82.155963026430001</v>
      </c>
      <c r="D44" s="8">
        <v>69.727708852841275</v>
      </c>
      <c r="E44" s="8">
        <v>49.057733574371994</v>
      </c>
      <c r="F44" s="8">
        <v>54.475680139020554</v>
      </c>
      <c r="G44" s="8">
        <v>58.75169167815713</v>
      </c>
      <c r="H44" s="8">
        <v>43.595856231561662</v>
      </c>
      <c r="I44" s="8">
        <v>27.523111568445557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948.62963918090827</v>
      </c>
      <c r="D51" s="27">
        <v>940.35398638375443</v>
      </c>
      <c r="E51" s="27">
        <v>933.21995360653295</v>
      </c>
      <c r="F51" s="27">
        <v>952.13023157190548</v>
      </c>
      <c r="G51" s="27">
        <v>939.0027492123096</v>
      </c>
      <c r="H51" s="27">
        <v>878.81717702888045</v>
      </c>
      <c r="I51" s="27">
        <v>832.07218764208653</v>
      </c>
      <c r="J51" s="27">
        <v>833.08572454290766</v>
      </c>
      <c r="K51" s="27">
        <v>819.27381261947835</v>
      </c>
      <c r="L51" s="27">
        <v>902.73232000172277</v>
      </c>
      <c r="M51" s="27">
        <v>864.0534339982529</v>
      </c>
      <c r="N51" s="27">
        <v>953.03786262648737</v>
      </c>
      <c r="O51" s="27">
        <v>728.63647000779395</v>
      </c>
      <c r="P51" s="27">
        <v>804.6010873758247</v>
      </c>
      <c r="Q51" s="27">
        <v>836.69260938235334</v>
      </c>
      <c r="R51" s="27">
        <v>826.46525947825239</v>
      </c>
      <c r="S51" s="27">
        <v>906.83197528062237</v>
      </c>
      <c r="T51" s="27">
        <v>852.60477268024908</v>
      </c>
      <c r="U51" s="27">
        <v>855.16282004084121</v>
      </c>
      <c r="V51" s="27">
        <v>844.40690911104161</v>
      </c>
      <c r="W51" s="27">
        <v>764.66602183014766</v>
      </c>
      <c r="X51" s="27">
        <v>946.77151068663841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47.693490300852396</v>
      </c>
      <c r="D52" s="27">
        <f t="shared" ref="D52:X52" si="22">SUM(D53:D54)</f>
        <v>45.722758493875418</v>
      </c>
      <c r="E52" s="27">
        <f t="shared" si="22"/>
        <v>46.026074104141124</v>
      </c>
      <c r="F52" s="27">
        <f t="shared" si="22"/>
        <v>46.42147278768892</v>
      </c>
      <c r="G52" s="27">
        <f t="shared" si="22"/>
        <v>48.784632661157161</v>
      </c>
      <c r="H52" s="27">
        <f t="shared" si="22"/>
        <v>21.589712641522631</v>
      </c>
      <c r="I52" s="27">
        <f t="shared" si="22"/>
        <v>25.562598992404514</v>
      </c>
      <c r="J52" s="27">
        <f t="shared" si="22"/>
        <v>33.999453917981107</v>
      </c>
      <c r="K52" s="27">
        <f t="shared" si="22"/>
        <v>35.725026732529543</v>
      </c>
      <c r="L52" s="27">
        <f t="shared" si="22"/>
        <v>41.657013459493648</v>
      </c>
      <c r="M52" s="27">
        <f t="shared" si="22"/>
        <v>44.852547470628011</v>
      </c>
      <c r="N52" s="27">
        <f t="shared" si="22"/>
        <v>22.776548598053584</v>
      </c>
      <c r="O52" s="27">
        <f t="shared" si="22"/>
        <v>20.79008511311449</v>
      </c>
      <c r="P52" s="27">
        <f t="shared" si="22"/>
        <v>24.484745636354635</v>
      </c>
      <c r="Q52" s="27">
        <f t="shared" si="22"/>
        <v>18.795286798593146</v>
      </c>
      <c r="R52" s="27">
        <f t="shared" si="22"/>
        <v>11.818807468155738</v>
      </c>
      <c r="S52" s="27">
        <f t="shared" si="22"/>
        <v>13.965840457769314</v>
      </c>
      <c r="T52" s="27">
        <f t="shared" si="22"/>
        <v>15.393948003624272</v>
      </c>
      <c r="U52" s="27">
        <f t="shared" si="22"/>
        <v>13.501649217440651</v>
      </c>
      <c r="V52" s="27">
        <f t="shared" si="22"/>
        <v>14.429260521213777</v>
      </c>
      <c r="W52" s="27">
        <f t="shared" si="22"/>
        <v>19.781385275658323</v>
      </c>
      <c r="X52" s="27">
        <f t="shared" si="22"/>
        <v>22.556883376665301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1.7065807860758813</v>
      </c>
      <c r="K53" s="8">
        <v>1.9022980945082357</v>
      </c>
      <c r="L53" s="8">
        <v>2.2418384126458846</v>
      </c>
      <c r="M53" s="8">
        <v>2.2750567637531156</v>
      </c>
      <c r="N53" s="8">
        <v>0.95617357174073292</v>
      </c>
      <c r="O53" s="8">
        <v>0.7222154084825092</v>
      </c>
      <c r="P53" s="8">
        <v>1.1096858911624463</v>
      </c>
      <c r="Q53" s="8">
        <v>0.792303491587387</v>
      </c>
      <c r="R53" s="8">
        <v>0.78942320935252619</v>
      </c>
      <c r="S53" s="8">
        <v>0.78417721755261616</v>
      </c>
      <c r="T53" s="8">
        <v>0.67450883607100176</v>
      </c>
      <c r="U53" s="8">
        <v>0.73449240494596357</v>
      </c>
      <c r="V53" s="8">
        <v>0.75263985241702092</v>
      </c>
      <c r="W53" s="8">
        <v>1.2818896902262951</v>
      </c>
      <c r="X53" s="8">
        <v>0.98569013771467906</v>
      </c>
    </row>
    <row r="54" spans="1:24" ht="11.25" customHeight="1" x14ac:dyDescent="0.2">
      <c r="A54" s="43" t="s">
        <v>118</v>
      </c>
      <c r="B54" s="44" t="s">
        <v>119</v>
      </c>
      <c r="C54" s="45">
        <v>47.693490300852396</v>
      </c>
      <c r="D54" s="45">
        <v>45.722758493875418</v>
      </c>
      <c r="E54" s="45">
        <v>46.026074104141124</v>
      </c>
      <c r="F54" s="45">
        <v>46.42147278768892</v>
      </c>
      <c r="G54" s="45">
        <v>48.784632661157161</v>
      </c>
      <c r="H54" s="45">
        <v>21.589712641522631</v>
      </c>
      <c r="I54" s="45">
        <v>25.562598992404514</v>
      </c>
      <c r="J54" s="45">
        <v>32.292873131905225</v>
      </c>
      <c r="K54" s="45">
        <v>33.82272863802131</v>
      </c>
      <c r="L54" s="45">
        <v>39.415175046847764</v>
      </c>
      <c r="M54" s="45">
        <v>42.577490706874897</v>
      </c>
      <c r="N54" s="45">
        <v>21.820375026312849</v>
      </c>
      <c r="O54" s="45">
        <v>20.067869704631981</v>
      </c>
      <c r="P54" s="45">
        <v>23.375059745192189</v>
      </c>
      <c r="Q54" s="45">
        <v>18.00298330700576</v>
      </c>
      <c r="R54" s="45">
        <v>11.029384258803212</v>
      </c>
      <c r="S54" s="45">
        <v>13.181663240216698</v>
      </c>
      <c r="T54" s="45">
        <v>14.71943916755327</v>
      </c>
      <c r="U54" s="45">
        <v>12.767156812494687</v>
      </c>
      <c r="V54" s="45">
        <v>13.676620668796756</v>
      </c>
      <c r="W54" s="45">
        <v>18.49949558543203</v>
      </c>
      <c r="X54" s="45">
        <v>21.57119323895062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57.506518676582068</v>
      </c>
      <c r="D61" s="49">
        <f t="shared" si="23"/>
        <v>55.403858712350619</v>
      </c>
      <c r="E61" s="49">
        <f t="shared" si="23"/>
        <v>58.185434802568224</v>
      </c>
      <c r="F61" s="49">
        <f t="shared" si="23"/>
        <v>55.219825228648304</v>
      </c>
      <c r="G61" s="49">
        <f t="shared" si="23"/>
        <v>56.979479357881445</v>
      </c>
      <c r="H61" s="49">
        <f t="shared" si="23"/>
        <v>82.950478331624581</v>
      </c>
      <c r="I61" s="49">
        <f t="shared" si="23"/>
        <v>78.942931117333927</v>
      </c>
      <c r="J61" s="49">
        <f t="shared" si="23"/>
        <v>86.638515097077004</v>
      </c>
      <c r="K61" s="49">
        <f t="shared" si="23"/>
        <v>81.966713014153527</v>
      </c>
      <c r="L61" s="49">
        <f t="shared" si="23"/>
        <v>84.514231900641462</v>
      </c>
      <c r="M61" s="49">
        <f t="shared" si="23"/>
        <v>88.662043871470274</v>
      </c>
      <c r="N61" s="49">
        <f t="shared" si="23"/>
        <v>60.815204774960712</v>
      </c>
      <c r="O61" s="49">
        <f t="shared" si="23"/>
        <v>68.192480056787758</v>
      </c>
      <c r="P61" s="49">
        <f t="shared" si="23"/>
        <v>90.124912500292027</v>
      </c>
      <c r="Q61" s="49">
        <f t="shared" si="23"/>
        <v>78.624779757978743</v>
      </c>
      <c r="R61" s="49">
        <f t="shared" si="23"/>
        <v>68.961390918472944</v>
      </c>
      <c r="S61" s="49">
        <f t="shared" si="23"/>
        <v>80.943647157620873</v>
      </c>
      <c r="T61" s="49">
        <f t="shared" si="23"/>
        <v>89.3119745610217</v>
      </c>
      <c r="U61" s="49">
        <f t="shared" si="23"/>
        <v>92.573654684085994</v>
      </c>
      <c r="V61" s="49">
        <f t="shared" si="23"/>
        <v>100.88554225670983</v>
      </c>
      <c r="W61" s="49">
        <f t="shared" si="23"/>
        <v>99.773769043844609</v>
      </c>
      <c r="X61" s="49">
        <f t="shared" si="23"/>
        <v>110.76475606692327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57.957655059612911</v>
      </c>
      <c r="I62" s="52">
        <v>48.987618211879457</v>
      </c>
      <c r="J62" s="52">
        <v>50.336089120152003</v>
      </c>
      <c r="K62" s="52">
        <v>43.846351153709925</v>
      </c>
      <c r="L62" s="52">
        <v>42.420709604719406</v>
      </c>
      <c r="M62" s="52">
        <v>44.819870535295372</v>
      </c>
      <c r="N62" s="52">
        <v>36.394086648402336</v>
      </c>
      <c r="O62" s="52">
        <v>45.519551319453448</v>
      </c>
      <c r="P62" s="52">
        <v>63.67009667368022</v>
      </c>
      <c r="Q62" s="52">
        <v>53.242196392859363</v>
      </c>
      <c r="R62" s="52">
        <v>50.009484076783089</v>
      </c>
      <c r="S62" s="52">
        <v>53.33005533333327</v>
      </c>
      <c r="T62" s="52">
        <v>52.369233515298319</v>
      </c>
      <c r="U62" s="52">
        <v>55.81509600967572</v>
      </c>
      <c r="V62" s="52">
        <v>59.595529014296893</v>
      </c>
      <c r="W62" s="52">
        <v>58.006207923687029</v>
      </c>
      <c r="X62" s="52">
        <v>67.80984759263346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13.000521476582087</v>
      </c>
      <c r="D64" s="52">
        <v>12.681975725273915</v>
      </c>
      <c r="E64" s="52">
        <v>15.124728799141703</v>
      </c>
      <c r="F64" s="52">
        <v>11.628090980780089</v>
      </c>
      <c r="G64" s="52">
        <v>10.998071310960851</v>
      </c>
      <c r="H64" s="52">
        <v>4.7270502797699034</v>
      </c>
      <c r="I64" s="52">
        <v>6.0581858278436513</v>
      </c>
      <c r="J64" s="52">
        <v>5.8671139550324467</v>
      </c>
      <c r="K64" s="52">
        <v>5.9808679688093642</v>
      </c>
      <c r="L64" s="52">
        <v>5.3201215417604608</v>
      </c>
      <c r="M64" s="52">
        <v>4.8269932320935238</v>
      </c>
      <c r="N64" s="52">
        <v>4.8105673619612803</v>
      </c>
      <c r="O64" s="52">
        <v>4.9774119454528352</v>
      </c>
      <c r="P64" s="52">
        <v>6.0655975979157342</v>
      </c>
      <c r="Q64" s="52">
        <v>9.8469554348762998</v>
      </c>
      <c r="R64" s="52">
        <v>9.5005104109642726</v>
      </c>
      <c r="S64" s="52">
        <v>12.158757268459677</v>
      </c>
      <c r="T64" s="52">
        <v>14.787432086769172</v>
      </c>
      <c r="U64" s="52">
        <v>15.322294181611857</v>
      </c>
      <c r="V64" s="52">
        <v>16.553586238733139</v>
      </c>
      <c r="W64" s="52">
        <v>17.836545230443356</v>
      </c>
      <c r="X64" s="52">
        <v>20.437205761609786</v>
      </c>
    </row>
    <row r="65" spans="1:24" ht="11.25" customHeight="1" x14ac:dyDescent="0.2">
      <c r="A65" s="50" t="s">
        <v>98</v>
      </c>
      <c r="B65" s="51" t="s">
        <v>99</v>
      </c>
      <c r="C65" s="52">
        <v>44.505997199999982</v>
      </c>
      <c r="D65" s="52">
        <v>42.721882987076704</v>
      </c>
      <c r="E65" s="52">
        <v>43.060706003426517</v>
      </c>
      <c r="F65" s="52">
        <v>43.591734247868217</v>
      </c>
      <c r="G65" s="52">
        <v>45.981408046920592</v>
      </c>
      <c r="H65" s="52">
        <v>20.265772992241761</v>
      </c>
      <c r="I65" s="52">
        <v>23.897127077610811</v>
      </c>
      <c r="J65" s="52">
        <v>30.435312021892553</v>
      </c>
      <c r="K65" s="52">
        <v>32.139493891634238</v>
      </c>
      <c r="L65" s="52">
        <v>36.773400754161599</v>
      </c>
      <c r="M65" s="52">
        <v>39.015180104081381</v>
      </c>
      <c r="N65" s="52">
        <v>19.610550764597093</v>
      </c>
      <c r="O65" s="52">
        <v>17.695516791881481</v>
      </c>
      <c r="P65" s="52">
        <v>20.38921822869607</v>
      </c>
      <c r="Q65" s="52">
        <v>15.535627930243077</v>
      </c>
      <c r="R65" s="52">
        <v>9.4456257222226139</v>
      </c>
      <c r="S65" s="52">
        <v>11.20391407406207</v>
      </c>
      <c r="T65" s="52">
        <v>12.498433053171052</v>
      </c>
      <c r="U65" s="52">
        <v>10.82988092842322</v>
      </c>
      <c r="V65" s="52">
        <v>11.501965312150171</v>
      </c>
      <c r="W65" s="52">
        <v>15.425838155950116</v>
      </c>
      <c r="X65" s="52">
        <v>17.761963841572619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4.2429007157416789</v>
      </c>
      <c r="T69" s="52">
        <v>9.6520548589400104</v>
      </c>
      <c r="U69" s="52">
        <v>10.604114409459077</v>
      </c>
      <c r="V69" s="52">
        <v>13.23082394957542</v>
      </c>
      <c r="W69" s="52">
        <v>8.4986123852235718</v>
      </c>
      <c r="X69" s="52">
        <v>4.7492025139802072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5.7707085029697139E-3</v>
      </c>
      <c r="S72" s="55">
        <v>8.0197660241743372E-3</v>
      </c>
      <c r="T72" s="55">
        <v>4.8210468431431446E-3</v>
      </c>
      <c r="U72" s="55">
        <v>2.269154916117024E-3</v>
      </c>
      <c r="V72" s="55">
        <v>3.6377419541996493E-3</v>
      </c>
      <c r="W72" s="55">
        <v>6.5653485405465289E-3</v>
      </c>
      <c r="X72" s="55">
        <v>6.5363571271834457E-3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2418.6178779406177</v>
      </c>
      <c r="D2" s="21">
        <f t="shared" ref="D2:X2" si="0">SUM(D3,D17,D22,D25,D26,D51,D52)</f>
        <v>1927.1997739798453</v>
      </c>
      <c r="E2" s="21">
        <f t="shared" si="0"/>
        <v>2636.7679846847168</v>
      </c>
      <c r="F2" s="21">
        <f t="shared" si="0"/>
        <v>2830.2663076193758</v>
      </c>
      <c r="G2" s="21">
        <f t="shared" si="0"/>
        <v>2986.8652631058485</v>
      </c>
      <c r="H2" s="21">
        <f t="shared" si="0"/>
        <v>2143.2008223028579</v>
      </c>
      <c r="I2" s="21">
        <f t="shared" si="0"/>
        <v>1911.5498241703156</v>
      </c>
      <c r="J2" s="21">
        <f t="shared" si="0"/>
        <v>2009.2181218873059</v>
      </c>
      <c r="K2" s="21">
        <f t="shared" si="0"/>
        <v>2116.5527209337533</v>
      </c>
      <c r="L2" s="21">
        <f t="shared" si="0"/>
        <v>2472.6816829742675</v>
      </c>
      <c r="M2" s="21">
        <f t="shared" si="0"/>
        <v>2493.7953781789356</v>
      </c>
      <c r="N2" s="21">
        <f t="shared" si="0"/>
        <v>2462.6374531525707</v>
      </c>
      <c r="O2" s="21">
        <f t="shared" si="0"/>
        <v>2156.0996472248303</v>
      </c>
      <c r="P2" s="21">
        <f t="shared" si="0"/>
        <v>2131.3149434080069</v>
      </c>
      <c r="Q2" s="21">
        <f t="shared" si="0"/>
        <v>2266.7551153382751</v>
      </c>
      <c r="R2" s="21">
        <f t="shared" si="0"/>
        <v>2482.6470927219011</v>
      </c>
      <c r="S2" s="21">
        <f t="shared" si="0"/>
        <v>2366.8212113371656</v>
      </c>
      <c r="T2" s="21">
        <f t="shared" si="0"/>
        <v>2499.9587664134042</v>
      </c>
      <c r="U2" s="21">
        <f t="shared" si="0"/>
        <v>2368.7383587379595</v>
      </c>
      <c r="V2" s="21">
        <f t="shared" si="0"/>
        <v>2442.9216488279926</v>
      </c>
      <c r="W2" s="21">
        <f t="shared" si="0"/>
        <v>2162.2438976615272</v>
      </c>
      <c r="X2" s="21">
        <f t="shared" si="0"/>
        <v>2779.9484715716621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758.31969495223382</v>
      </c>
      <c r="D26" s="27">
        <f t="shared" si="11"/>
        <v>273.91887900919778</v>
      </c>
      <c r="E26" s="27">
        <f t="shared" si="11"/>
        <v>994.80709271677415</v>
      </c>
      <c r="F26" s="27">
        <f t="shared" si="11"/>
        <v>1173.4495847994376</v>
      </c>
      <c r="G26" s="27">
        <f t="shared" si="11"/>
        <v>1335.6574009726448</v>
      </c>
      <c r="H26" s="27">
        <f t="shared" si="11"/>
        <v>1067.8236755041701</v>
      </c>
      <c r="I26" s="27">
        <f t="shared" si="11"/>
        <v>875.72751481853561</v>
      </c>
      <c r="J26" s="27">
        <f t="shared" si="11"/>
        <v>971.67264348652498</v>
      </c>
      <c r="K26" s="27">
        <f t="shared" si="11"/>
        <v>1119.3312269166026</v>
      </c>
      <c r="L26" s="27">
        <f t="shared" si="11"/>
        <v>1086.7427934573607</v>
      </c>
      <c r="M26" s="27">
        <f t="shared" si="11"/>
        <v>1174.2637856052054</v>
      </c>
      <c r="N26" s="27">
        <f t="shared" si="11"/>
        <v>1107.7407548647454</v>
      </c>
      <c r="O26" s="27">
        <f t="shared" si="11"/>
        <v>903.09219757370386</v>
      </c>
      <c r="P26" s="27">
        <f t="shared" si="11"/>
        <v>749.70794933230809</v>
      </c>
      <c r="Q26" s="27">
        <f t="shared" si="11"/>
        <v>743.7469959085264</v>
      </c>
      <c r="R26" s="27">
        <f t="shared" si="11"/>
        <v>849.82307885594241</v>
      </c>
      <c r="S26" s="27">
        <f t="shared" si="11"/>
        <v>794.22130653815111</v>
      </c>
      <c r="T26" s="27">
        <f t="shared" si="11"/>
        <v>879.76892027513691</v>
      </c>
      <c r="U26" s="27">
        <f t="shared" si="11"/>
        <v>694.4367602430151</v>
      </c>
      <c r="V26" s="27">
        <f t="shared" si="11"/>
        <v>790.75048052990792</v>
      </c>
      <c r="W26" s="27">
        <f t="shared" si="11"/>
        <v>638.1353796591859</v>
      </c>
      <c r="X26" s="27">
        <f t="shared" si="11"/>
        <v>693.73233991130076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758.31969495223382</v>
      </c>
      <c r="D33" s="19">
        <f t="shared" si="13"/>
        <v>273.91887900919778</v>
      </c>
      <c r="E33" s="19">
        <f t="shared" si="13"/>
        <v>994.80709271677415</v>
      </c>
      <c r="F33" s="19">
        <f t="shared" si="13"/>
        <v>1173.4495847994376</v>
      </c>
      <c r="G33" s="19">
        <f t="shared" si="13"/>
        <v>1335.6574009726448</v>
      </c>
      <c r="H33" s="19">
        <f t="shared" si="13"/>
        <v>1067.8236755041701</v>
      </c>
      <c r="I33" s="19">
        <f t="shared" si="13"/>
        <v>875.72751481853561</v>
      </c>
      <c r="J33" s="19">
        <f t="shared" si="13"/>
        <v>971.67264348652498</v>
      </c>
      <c r="K33" s="19">
        <f t="shared" si="13"/>
        <v>1119.3312269166026</v>
      </c>
      <c r="L33" s="19">
        <f t="shared" si="13"/>
        <v>1086.7427934573607</v>
      </c>
      <c r="M33" s="19">
        <f t="shared" si="13"/>
        <v>1174.2637856052054</v>
      </c>
      <c r="N33" s="19">
        <f t="shared" si="13"/>
        <v>1107.7407548647454</v>
      </c>
      <c r="O33" s="19">
        <f t="shared" si="13"/>
        <v>903.09219757370386</v>
      </c>
      <c r="P33" s="19">
        <f t="shared" si="13"/>
        <v>749.70794933230809</v>
      </c>
      <c r="Q33" s="19">
        <f t="shared" si="13"/>
        <v>743.7469959085264</v>
      </c>
      <c r="R33" s="19">
        <f t="shared" si="13"/>
        <v>849.82307885594241</v>
      </c>
      <c r="S33" s="19">
        <f t="shared" si="13"/>
        <v>794.22130653815111</v>
      </c>
      <c r="T33" s="19">
        <f t="shared" si="13"/>
        <v>879.76892027513691</v>
      </c>
      <c r="U33" s="19">
        <f t="shared" si="13"/>
        <v>694.4367602430151</v>
      </c>
      <c r="V33" s="19">
        <f t="shared" si="13"/>
        <v>790.75048052990792</v>
      </c>
      <c r="W33" s="19">
        <f t="shared" si="13"/>
        <v>638.1353796591859</v>
      </c>
      <c r="X33" s="19">
        <f t="shared" si="13"/>
        <v>693.73233991130076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758.31969495223382</v>
      </c>
      <c r="D36" s="8">
        <v>273.91887900919778</v>
      </c>
      <c r="E36" s="8">
        <v>994.80709271677415</v>
      </c>
      <c r="F36" s="8">
        <v>1173.4495847994376</v>
      </c>
      <c r="G36" s="8">
        <v>1335.6574009726448</v>
      </c>
      <c r="H36" s="8">
        <v>1067.8236755041701</v>
      </c>
      <c r="I36" s="8">
        <v>875.72751481853561</v>
      </c>
      <c r="J36" s="8">
        <v>971.67264348652498</v>
      </c>
      <c r="K36" s="8">
        <v>1119.3312269166026</v>
      </c>
      <c r="L36" s="8">
        <v>1086.7427934573607</v>
      </c>
      <c r="M36" s="8">
        <v>1174.2637856052054</v>
      </c>
      <c r="N36" s="8">
        <v>1107.7407548647454</v>
      </c>
      <c r="O36" s="8">
        <v>903.09219757370386</v>
      </c>
      <c r="P36" s="8">
        <v>749.70794933230809</v>
      </c>
      <c r="Q36" s="8">
        <v>743.7469959085264</v>
      </c>
      <c r="R36" s="8">
        <v>849.82307885594241</v>
      </c>
      <c r="S36" s="8">
        <v>794.22130653815111</v>
      </c>
      <c r="T36" s="8">
        <v>879.76892027513691</v>
      </c>
      <c r="U36" s="8">
        <v>694.4367602430151</v>
      </c>
      <c r="V36" s="8">
        <v>790.75048052990792</v>
      </c>
      <c r="W36" s="8">
        <v>638.1353796591859</v>
      </c>
      <c r="X36" s="8">
        <v>693.73233991130076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1660.298182988384</v>
      </c>
      <c r="D51" s="27">
        <v>1653.2808949706475</v>
      </c>
      <c r="E51" s="27">
        <v>1641.9608919679429</v>
      </c>
      <c r="F51" s="27">
        <v>1656.8167228199384</v>
      </c>
      <c r="G51" s="27">
        <v>1651.2078621332039</v>
      </c>
      <c r="H51" s="27">
        <v>1075.3771467986876</v>
      </c>
      <c r="I51" s="27">
        <v>1035.8223093517799</v>
      </c>
      <c r="J51" s="27">
        <v>1037.5454784007809</v>
      </c>
      <c r="K51" s="27">
        <v>997.22149401715069</v>
      </c>
      <c r="L51" s="27">
        <v>1385.9388895169068</v>
      </c>
      <c r="M51" s="27">
        <v>1319.5315925737304</v>
      </c>
      <c r="N51" s="27">
        <v>1354.8966982878251</v>
      </c>
      <c r="O51" s="27">
        <v>1253.0074496511263</v>
      </c>
      <c r="P51" s="27">
        <v>1381.606994075699</v>
      </c>
      <c r="Q51" s="27">
        <v>1523.0081194297486</v>
      </c>
      <c r="R51" s="27">
        <v>1632.8240138659587</v>
      </c>
      <c r="S51" s="27">
        <v>1572.5999047990142</v>
      </c>
      <c r="T51" s="27">
        <v>1620.1898461382675</v>
      </c>
      <c r="U51" s="27">
        <v>1674.3015984949445</v>
      </c>
      <c r="V51" s="27">
        <v>1652.1711682980845</v>
      </c>
      <c r="W51" s="27">
        <v>1524.1085180023413</v>
      </c>
      <c r="X51" s="27">
        <v>2086.2161316603615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22.753602980514071</v>
      </c>
      <c r="D61" s="49">
        <f t="shared" si="15"/>
        <v>22.296782361403629</v>
      </c>
      <c r="E61" s="49">
        <f t="shared" si="15"/>
        <v>26.61131825764906</v>
      </c>
      <c r="F61" s="49">
        <f t="shared" si="15"/>
        <v>20.234223168843048</v>
      </c>
      <c r="G61" s="49">
        <f t="shared" si="15"/>
        <v>19.339774917798639</v>
      </c>
      <c r="H61" s="49">
        <f t="shared" si="15"/>
        <v>5.784322354529766</v>
      </c>
      <c r="I61" s="49">
        <f t="shared" si="15"/>
        <v>7.5416581973035441</v>
      </c>
      <c r="J61" s="49">
        <f t="shared" si="15"/>
        <v>7.3070482136109511</v>
      </c>
      <c r="K61" s="49">
        <f t="shared" si="15"/>
        <v>7.2799227797917707</v>
      </c>
      <c r="L61" s="49">
        <f t="shared" si="15"/>
        <v>8.1678291319716951</v>
      </c>
      <c r="M61" s="49">
        <f t="shared" si="15"/>
        <v>7.3715002062012118</v>
      </c>
      <c r="N61" s="49">
        <f t="shared" si="15"/>
        <v>6.8389956907378009</v>
      </c>
      <c r="O61" s="49">
        <f t="shared" si="15"/>
        <v>8.5594593522997773</v>
      </c>
      <c r="P61" s="49">
        <f t="shared" si="15"/>
        <v>10.415437160122503</v>
      </c>
      <c r="Q61" s="49">
        <f t="shared" si="15"/>
        <v>17.924137145241762</v>
      </c>
      <c r="R61" s="49">
        <f t="shared" si="15"/>
        <v>18.769889435884043</v>
      </c>
      <c r="S61" s="49">
        <f t="shared" si="15"/>
        <v>21.085340001312801</v>
      </c>
      <c r="T61" s="49">
        <f t="shared" si="15"/>
        <v>28.100296978313672</v>
      </c>
      <c r="U61" s="49">
        <f t="shared" si="15"/>
        <v>29.999131205981712</v>
      </c>
      <c r="V61" s="49">
        <f t="shared" si="15"/>
        <v>32.388837206890159</v>
      </c>
      <c r="W61" s="49">
        <f t="shared" si="15"/>
        <v>35.551246872966473</v>
      </c>
      <c r="X61" s="49">
        <f t="shared" si="15"/>
        <v>45.033493155080983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22.753602980514071</v>
      </c>
      <c r="D64" s="52">
        <v>22.296782361403629</v>
      </c>
      <c r="E64" s="52">
        <v>26.61131825764906</v>
      </c>
      <c r="F64" s="52">
        <v>20.234223168843048</v>
      </c>
      <c r="G64" s="52">
        <v>19.339774917798639</v>
      </c>
      <c r="H64" s="52">
        <v>5.784322354529766</v>
      </c>
      <c r="I64" s="52">
        <v>7.5416581973035441</v>
      </c>
      <c r="J64" s="52">
        <v>7.3070482136109511</v>
      </c>
      <c r="K64" s="52">
        <v>7.2799227797917707</v>
      </c>
      <c r="L64" s="52">
        <v>8.1678291319716951</v>
      </c>
      <c r="M64" s="52">
        <v>7.3715002062012118</v>
      </c>
      <c r="N64" s="52">
        <v>6.8389956907378009</v>
      </c>
      <c r="O64" s="52">
        <v>8.5594593522997773</v>
      </c>
      <c r="P64" s="52">
        <v>10.415437160122503</v>
      </c>
      <c r="Q64" s="52">
        <v>17.924137145241762</v>
      </c>
      <c r="R64" s="52">
        <v>18.769889435884043</v>
      </c>
      <c r="S64" s="52">
        <v>21.085340001312801</v>
      </c>
      <c r="T64" s="52">
        <v>28.100296978313672</v>
      </c>
      <c r="U64" s="52">
        <v>29.999131205981712</v>
      </c>
      <c r="V64" s="52">
        <v>32.388837206890159</v>
      </c>
      <c r="W64" s="52">
        <v>35.551246872966473</v>
      </c>
      <c r="X64" s="52">
        <v>45.033493155080983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60565.114132562449</v>
      </c>
      <c r="D2" s="21">
        <f t="shared" ref="D2:X2" si="0">SUM(D3,D17,D22,D25,D26,D51,D52)</f>
        <v>64396.64334852148</v>
      </c>
      <c r="E2" s="21">
        <f t="shared" si="0"/>
        <v>60875.906999402214</v>
      </c>
      <c r="F2" s="21">
        <f t="shared" si="0"/>
        <v>61870.199316121361</v>
      </c>
      <c r="G2" s="21">
        <f t="shared" si="0"/>
        <v>65132.119210681187</v>
      </c>
      <c r="H2" s="21">
        <f t="shared" si="0"/>
        <v>64076.407367761138</v>
      </c>
      <c r="I2" s="21">
        <f t="shared" si="0"/>
        <v>61967.618663040965</v>
      </c>
      <c r="J2" s="21">
        <f t="shared" si="0"/>
        <v>54092.834664120812</v>
      </c>
      <c r="K2" s="21">
        <f t="shared" si="0"/>
        <v>59658.132439801426</v>
      </c>
      <c r="L2" s="21">
        <f t="shared" si="0"/>
        <v>59129.792192161127</v>
      </c>
      <c r="M2" s="21">
        <f t="shared" si="0"/>
        <v>56685.443625361106</v>
      </c>
      <c r="N2" s="21">
        <f t="shared" si="0"/>
        <v>48710.262364560425</v>
      </c>
      <c r="O2" s="21">
        <f t="shared" si="0"/>
        <v>52696.113467040494</v>
      </c>
      <c r="P2" s="21">
        <f t="shared" si="0"/>
        <v>54293.071524120489</v>
      </c>
      <c r="Q2" s="21">
        <f t="shared" si="0"/>
        <v>42026.492693880376</v>
      </c>
      <c r="R2" s="21">
        <f t="shared" si="0"/>
        <v>44356.515107040388</v>
      </c>
      <c r="S2" s="21">
        <f t="shared" si="0"/>
        <v>45402.627685680432</v>
      </c>
      <c r="T2" s="21">
        <f t="shared" si="0"/>
        <v>44534.433788280439</v>
      </c>
      <c r="U2" s="21">
        <f t="shared" si="0"/>
        <v>41457.365227080139</v>
      </c>
      <c r="V2" s="21">
        <f t="shared" si="0"/>
        <v>40024.178127360166</v>
      </c>
      <c r="W2" s="21">
        <f t="shared" si="0"/>
        <v>38835.835266240101</v>
      </c>
      <c r="X2" s="21">
        <f t="shared" si="0"/>
        <v>39911.022137520151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1544.8193928024607</v>
      </c>
      <c r="D3" s="24">
        <f t="shared" si="1"/>
        <v>1494.7601558414913</v>
      </c>
      <c r="E3" s="24">
        <f t="shared" si="1"/>
        <v>1047.8935332022147</v>
      </c>
      <c r="F3" s="24">
        <f t="shared" si="1"/>
        <v>1013.1589612813627</v>
      </c>
      <c r="G3" s="24">
        <f t="shared" si="1"/>
        <v>980.52787656120518</v>
      </c>
      <c r="H3" s="24">
        <f t="shared" si="1"/>
        <v>882.45784368113095</v>
      </c>
      <c r="I3" s="24">
        <f t="shared" si="1"/>
        <v>854.2099720809548</v>
      </c>
      <c r="J3" s="24">
        <f t="shared" si="1"/>
        <v>831.09797208081079</v>
      </c>
      <c r="K3" s="24">
        <f t="shared" si="1"/>
        <v>930.39405768142933</v>
      </c>
      <c r="L3" s="24">
        <f t="shared" si="1"/>
        <v>819.47268648115187</v>
      </c>
      <c r="M3" s="24">
        <f t="shared" si="1"/>
        <v>915.92802792110945</v>
      </c>
      <c r="N3" s="24">
        <f t="shared" si="1"/>
        <v>168.82273656044791</v>
      </c>
      <c r="O3" s="24">
        <f t="shared" si="1"/>
        <v>187.90096824049061</v>
      </c>
      <c r="P3" s="24">
        <f t="shared" si="1"/>
        <v>197.37301608051206</v>
      </c>
      <c r="Q3" s="24">
        <f t="shared" si="1"/>
        <v>146.31973632038398</v>
      </c>
      <c r="R3" s="24">
        <f t="shared" si="1"/>
        <v>151.60528008040541</v>
      </c>
      <c r="S3" s="24">
        <f t="shared" si="1"/>
        <v>157.55661864042668</v>
      </c>
      <c r="T3" s="24">
        <f t="shared" si="1"/>
        <v>148.56182424040765</v>
      </c>
      <c r="U3" s="24">
        <f t="shared" si="1"/>
        <v>107.6521543201754</v>
      </c>
      <c r="V3" s="24">
        <f t="shared" si="1"/>
        <v>99.357392880134938</v>
      </c>
      <c r="W3" s="24">
        <f t="shared" si="1"/>
        <v>83.93521320009225</v>
      </c>
      <c r="X3" s="24">
        <f t="shared" si="1"/>
        <v>106.90491744016734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1018.2743999999999</v>
      </c>
      <c r="D4" s="19">
        <f t="shared" si="2"/>
        <v>1067.46624864</v>
      </c>
      <c r="E4" s="19">
        <f t="shared" si="2"/>
        <v>686.22840000000042</v>
      </c>
      <c r="F4" s="19">
        <f t="shared" si="2"/>
        <v>794.45087568000008</v>
      </c>
      <c r="G4" s="19">
        <f t="shared" si="2"/>
        <v>787.07196215999988</v>
      </c>
      <c r="H4" s="19">
        <f t="shared" si="2"/>
        <v>700.9858864800002</v>
      </c>
      <c r="I4" s="19">
        <f t="shared" si="2"/>
        <v>700.98588648000009</v>
      </c>
      <c r="J4" s="19">
        <f t="shared" si="2"/>
        <v>700.98588648000009</v>
      </c>
      <c r="K4" s="19">
        <f t="shared" si="2"/>
        <v>700.98588647999998</v>
      </c>
      <c r="L4" s="19">
        <f t="shared" si="2"/>
        <v>634.57668647999992</v>
      </c>
      <c r="M4" s="19">
        <f t="shared" si="2"/>
        <v>737.88011352000012</v>
      </c>
      <c r="N4" s="19">
        <f t="shared" si="2"/>
        <v>96.918608159999948</v>
      </c>
      <c r="O4" s="19">
        <f t="shared" si="2"/>
        <v>109.14913943999997</v>
      </c>
      <c r="P4" s="19">
        <f t="shared" si="2"/>
        <v>115.19714448000005</v>
      </c>
      <c r="Q4" s="19">
        <f t="shared" si="2"/>
        <v>84.687736319999971</v>
      </c>
      <c r="R4" s="19">
        <f t="shared" si="2"/>
        <v>86.549237280000042</v>
      </c>
      <c r="S4" s="19">
        <f t="shared" si="2"/>
        <v>89.076533040000015</v>
      </c>
      <c r="T4" s="19">
        <f t="shared" si="2"/>
        <v>83.149086240000045</v>
      </c>
      <c r="U4" s="19">
        <f t="shared" si="2"/>
        <v>79.492493519999968</v>
      </c>
      <c r="V4" s="19">
        <f t="shared" si="2"/>
        <v>77.692974479999975</v>
      </c>
      <c r="W4" s="19">
        <f t="shared" si="2"/>
        <v>69.131977200000023</v>
      </c>
      <c r="X4" s="19">
        <f t="shared" si="2"/>
        <v>80.053395840000036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42.807370319999983</v>
      </c>
      <c r="O5" s="8">
        <f>FC_OTH_HH_SH_E!O5+FC_OTH_HH_SC_E!O5+FC_OTH_HH_WH_E!O5+FC_OTH_HH_CO_E!O5</f>
        <v>55.037901599999977</v>
      </c>
      <c r="P5" s="8">
        <f>FC_OTH_HH_SH_E!P5+FC_OTH_HH_SC_E!P5+FC_OTH_HH_WH_E!P5+FC_OTH_HH_CO_E!P5</f>
        <v>73.38386880000003</v>
      </c>
      <c r="Q5" s="8">
        <f>FC_OTH_HH_SH_E!Q5+FC_OTH_HH_SC_E!Q5+FC_OTH_HH_WH_E!Q5+FC_OTH_HH_CO_E!Q5</f>
        <v>30.576498479999994</v>
      </c>
      <c r="R5" s="8">
        <f>FC_OTH_HH_SH_E!R5+FC_OTH_HH_SC_E!R5+FC_OTH_HH_WH_E!R5+FC_OTH_HH_CO_E!R5</f>
        <v>27.518950800000017</v>
      </c>
      <c r="S5" s="8">
        <f>FC_OTH_HH_SH_E!S5+FC_OTH_HH_SC_E!S5+FC_OTH_HH_WH_E!S5+FC_OTH_HH_CO_E!S5</f>
        <v>15.28841952</v>
      </c>
      <c r="T5" s="8">
        <f>FC_OTH_HH_SH_E!T5+FC_OTH_HH_SC_E!T5+FC_OTH_HH_WH_E!T5+FC_OTH_HH_CO_E!T5</f>
        <v>10.851603840000006</v>
      </c>
      <c r="U5" s="8">
        <f>FC_OTH_HH_SH_E!U5+FC_OTH_HH_SC_E!U5+FC_OTH_HH_WH_E!U5+FC_OTH_HH_CO_E!U5</f>
        <v>17.003820239999992</v>
      </c>
      <c r="V5" s="8">
        <f>FC_OTH_HH_SH_E!V5+FC_OTH_HH_SC_E!V5+FC_OTH_HH_WH_E!V5+FC_OTH_HH_CO_E!V5</f>
        <v>15.098727599999993</v>
      </c>
      <c r="W5" s="8">
        <f>FC_OTH_HH_SH_E!W5+FC_OTH_HH_SC_E!W5+FC_OTH_HH_WH_E!W5+FC_OTH_HH_CO_E!W5</f>
        <v>9.9344757599999998</v>
      </c>
      <c r="X5" s="8">
        <f>FC_OTH_HH_SH_E!X5+FC_OTH_HH_SC_E!X5+FC_OTH_HH_WH_E!X5+FC_OTH_HH_CO_E!X5</f>
        <v>12.716850960000004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1018.2743999999999</v>
      </c>
      <c r="D7" s="8">
        <f>FC_OTH_HH_SH_E!D7+FC_OTH_HH_SC_E!D7+FC_OTH_HH_WH_E!D7+FC_OTH_HH_CO_E!D7</f>
        <v>1067.46624864</v>
      </c>
      <c r="E7" s="8">
        <f>FC_OTH_HH_SH_E!E7+FC_OTH_HH_SC_E!E7+FC_OTH_HH_WH_E!E7+FC_OTH_HH_CO_E!E7</f>
        <v>686.22840000000042</v>
      </c>
      <c r="F7" s="8">
        <f>FC_OTH_HH_SH_E!F7+FC_OTH_HH_SC_E!F7+FC_OTH_HH_WH_E!F7+FC_OTH_HH_CO_E!F7</f>
        <v>794.45087568000008</v>
      </c>
      <c r="G7" s="8">
        <f>FC_OTH_HH_SH_E!G7+FC_OTH_HH_SC_E!G7+FC_OTH_HH_WH_E!G7+FC_OTH_HH_CO_E!G7</f>
        <v>787.07196215999988</v>
      </c>
      <c r="H7" s="8">
        <f>FC_OTH_HH_SH_E!H7+FC_OTH_HH_SC_E!H7+FC_OTH_HH_WH_E!H7+FC_OTH_HH_CO_E!H7</f>
        <v>700.9858864800002</v>
      </c>
      <c r="I7" s="8">
        <f>FC_OTH_HH_SH_E!I7+FC_OTH_HH_SC_E!I7+FC_OTH_HH_WH_E!I7+FC_OTH_HH_CO_E!I7</f>
        <v>700.98588648000009</v>
      </c>
      <c r="J7" s="8">
        <f>FC_OTH_HH_SH_E!J7+FC_OTH_HH_SC_E!J7+FC_OTH_HH_WH_E!J7+FC_OTH_HH_CO_E!J7</f>
        <v>700.98588648000009</v>
      </c>
      <c r="K7" s="8">
        <f>FC_OTH_HH_SH_E!K7+FC_OTH_HH_SC_E!K7+FC_OTH_HH_WH_E!K7+FC_OTH_HH_CO_E!K7</f>
        <v>700.98588647999998</v>
      </c>
      <c r="L7" s="8">
        <f>FC_OTH_HH_SH_E!L7+FC_OTH_HH_SC_E!L7+FC_OTH_HH_WH_E!L7+FC_OTH_HH_CO_E!L7</f>
        <v>634.57668647999992</v>
      </c>
      <c r="M7" s="8">
        <f>FC_OTH_HH_SH_E!M7+FC_OTH_HH_SC_E!M7+FC_OTH_HH_WH_E!M7+FC_OTH_HH_CO_E!M7</f>
        <v>737.88011352000012</v>
      </c>
      <c r="N7" s="8">
        <f>FC_OTH_HH_SH_E!N7+FC_OTH_HH_SC_E!N7+FC_OTH_HH_WH_E!N7+FC_OTH_HH_CO_E!N7</f>
        <v>54.111237839999966</v>
      </c>
      <c r="O7" s="8">
        <f>FC_OTH_HH_SH_E!O7+FC_OTH_HH_SC_E!O7+FC_OTH_HH_WH_E!O7+FC_OTH_HH_CO_E!O7</f>
        <v>54.111237839999987</v>
      </c>
      <c r="P7" s="8">
        <f>FC_OTH_HH_SH_E!P7+FC_OTH_HH_SC_E!P7+FC_OTH_HH_WH_E!P7+FC_OTH_HH_CO_E!P7</f>
        <v>41.813275680000011</v>
      </c>
      <c r="Q7" s="8">
        <f>FC_OTH_HH_SH_E!Q7+FC_OTH_HH_SC_E!Q7+FC_OTH_HH_WH_E!Q7+FC_OTH_HH_CO_E!Q7</f>
        <v>54.11123783999998</v>
      </c>
      <c r="R7" s="8">
        <f>FC_OTH_HH_SH_E!R7+FC_OTH_HH_SC_E!R7+FC_OTH_HH_WH_E!R7+FC_OTH_HH_CO_E!R7</f>
        <v>59.030286480000029</v>
      </c>
      <c r="S7" s="8">
        <f>FC_OTH_HH_SH_E!S7+FC_OTH_HH_SC_E!S7+FC_OTH_HH_WH_E!S7+FC_OTH_HH_CO_E!S7</f>
        <v>73.78811352000001</v>
      </c>
      <c r="T7" s="8">
        <f>FC_OTH_HH_SH_E!T7+FC_OTH_HH_SC_E!T7+FC_OTH_HH_WH_E!T7+FC_OTH_HH_CO_E!T7</f>
        <v>72.297482400000035</v>
      </c>
      <c r="U7" s="8">
        <f>FC_OTH_HH_SH_E!U7+FC_OTH_HH_SC_E!U7+FC_OTH_HH_WH_E!U7+FC_OTH_HH_CO_E!U7</f>
        <v>62.488673279999979</v>
      </c>
      <c r="V7" s="8">
        <f>FC_OTH_HH_SH_E!V7+FC_OTH_HH_SC_E!V7+FC_OTH_HH_WH_E!V7+FC_OTH_HH_CO_E!V7</f>
        <v>62.594246879999986</v>
      </c>
      <c r="W7" s="8">
        <f>FC_OTH_HH_SH_E!W7+FC_OTH_HH_SC_E!W7+FC_OTH_HH_WH_E!W7+FC_OTH_HH_CO_E!W7</f>
        <v>59.197501440000025</v>
      </c>
      <c r="X7" s="8">
        <f>FC_OTH_HH_SH_E!X7+FC_OTH_HH_SC_E!X7+FC_OTH_HH_WH_E!X7+FC_OTH_HH_CO_E!X7</f>
        <v>67.336544880000034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36.057121199404996</v>
      </c>
      <c r="D8" s="19">
        <f t="shared" si="3"/>
        <v>51.510121199149999</v>
      </c>
      <c r="E8" s="19">
        <f t="shared" si="3"/>
        <v>1.716919199971668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36.057121199404996</v>
      </c>
      <c r="D10" s="8">
        <f>FC_OTH_HH_SH_E!D10+FC_OTH_HH_SC_E!D10+FC_OTH_HH_WH_E!D10+FC_OTH_HH_CO_E!D10</f>
        <v>51.510121199149999</v>
      </c>
      <c r="E10" s="8">
        <f>FC_OTH_HH_SH_E!E10+FC_OTH_HH_SC_E!E10+FC_OTH_HH_WH_E!E10+FC_OTH_HH_CO_E!E10</f>
        <v>1.716919199971668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490.48787160305585</v>
      </c>
      <c r="D11" s="19">
        <f t="shared" si="4"/>
        <v>375.78378600234129</v>
      </c>
      <c r="E11" s="19">
        <f t="shared" si="4"/>
        <v>359.94821400224265</v>
      </c>
      <c r="F11" s="19">
        <f t="shared" si="4"/>
        <v>218.70808560136265</v>
      </c>
      <c r="G11" s="19">
        <f t="shared" si="4"/>
        <v>193.45591440120532</v>
      </c>
      <c r="H11" s="19">
        <f t="shared" si="4"/>
        <v>181.47195720113069</v>
      </c>
      <c r="I11" s="19">
        <f t="shared" si="4"/>
        <v>153.22408560095468</v>
      </c>
      <c r="J11" s="19">
        <f t="shared" si="4"/>
        <v>130.1120856008107</v>
      </c>
      <c r="K11" s="19">
        <f t="shared" si="4"/>
        <v>229.40817120142933</v>
      </c>
      <c r="L11" s="19">
        <f t="shared" si="4"/>
        <v>184.89600000115195</v>
      </c>
      <c r="M11" s="19">
        <f t="shared" si="4"/>
        <v>178.04791440110935</v>
      </c>
      <c r="N11" s="19">
        <f t="shared" si="4"/>
        <v>71.904128400447959</v>
      </c>
      <c r="O11" s="19">
        <f t="shared" si="4"/>
        <v>78.751828800490642</v>
      </c>
      <c r="P11" s="19">
        <f t="shared" si="4"/>
        <v>82.175871600511996</v>
      </c>
      <c r="Q11" s="19">
        <f t="shared" si="4"/>
        <v>61.632000000383997</v>
      </c>
      <c r="R11" s="19">
        <f t="shared" si="4"/>
        <v>65.056042800405365</v>
      </c>
      <c r="S11" s="19">
        <f t="shared" si="4"/>
        <v>68.480085600426648</v>
      </c>
      <c r="T11" s="19">
        <f t="shared" si="4"/>
        <v>65.412738000407586</v>
      </c>
      <c r="U11" s="19">
        <f t="shared" si="4"/>
        <v>28.159660800175434</v>
      </c>
      <c r="V11" s="19">
        <f t="shared" si="4"/>
        <v>21.66441840013497</v>
      </c>
      <c r="W11" s="19">
        <f t="shared" si="4"/>
        <v>14.80323600009223</v>
      </c>
      <c r="X11" s="19">
        <f t="shared" si="4"/>
        <v>26.851521600167306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400.60800000249588</v>
      </c>
      <c r="D12" s="8">
        <f>FC_OTH_HH_SH_E!D12+FC_OTH_HH_SC_E!D12+FC_OTH_HH_WH_E!D12+FC_OTH_HH_CO_E!D12</f>
        <v>297.88787160185598</v>
      </c>
      <c r="E12" s="8">
        <f>FC_OTH_HH_SH_E!E12+FC_OTH_HH_SC_E!E12+FC_OTH_HH_WH_E!E12+FC_OTH_HH_CO_E!E12</f>
        <v>291.04017120181334</v>
      </c>
      <c r="F12" s="8">
        <f>FC_OTH_HH_SH_E!F12+FC_OTH_HH_SC_E!F12+FC_OTH_HH_WH_E!F12+FC_OTH_HH_CO_E!F12</f>
        <v>167.77617120104529</v>
      </c>
      <c r="G12" s="8">
        <f>FC_OTH_HH_SH_E!G12+FC_OTH_HH_SC_E!G12+FC_OTH_HH_WH_E!G12+FC_OTH_HH_CO_E!G12</f>
        <v>157.50404280098132</v>
      </c>
      <c r="H12" s="8">
        <f>FC_OTH_HH_SH_E!H12+FC_OTH_HH_SC_E!H12+FC_OTH_HH_WH_E!H12+FC_OTH_HH_CO_E!H12</f>
        <v>157.50404280098135</v>
      </c>
      <c r="I12" s="8">
        <f>FC_OTH_HH_SH_E!I12+FC_OTH_HH_SC_E!I12+FC_OTH_HH_WH_E!I12+FC_OTH_HH_CO_E!I12</f>
        <v>147.23191440091733</v>
      </c>
      <c r="J12" s="8">
        <f>FC_OTH_HH_SH_E!J12+FC_OTH_HH_SC_E!J12+FC_OTH_HH_WH_E!J12+FC_OTH_HH_CO_E!J12</f>
        <v>130.1120856008107</v>
      </c>
      <c r="K12" s="8">
        <f>FC_OTH_HH_SH_E!K12+FC_OTH_HH_SC_E!K12+FC_OTH_HH_WH_E!K12+FC_OTH_HH_CO_E!K12</f>
        <v>229.40817120142933</v>
      </c>
      <c r="L12" s="8">
        <f>FC_OTH_HH_SH_E!L12+FC_OTH_HH_SC_E!L12+FC_OTH_HH_WH_E!L12+FC_OTH_HH_CO_E!L12</f>
        <v>184.89600000115195</v>
      </c>
      <c r="M12" s="8">
        <f>FC_OTH_HH_SH_E!M12+FC_OTH_HH_SC_E!M12+FC_OTH_HH_WH_E!M12+FC_OTH_HH_CO_E!M12</f>
        <v>178.04791440110935</v>
      </c>
      <c r="N12" s="8">
        <f>FC_OTH_HH_SH_E!N12+FC_OTH_HH_SC_E!N12+FC_OTH_HH_WH_E!N12+FC_OTH_HH_CO_E!N12</f>
        <v>71.904128400447959</v>
      </c>
      <c r="O12" s="8">
        <f>FC_OTH_HH_SH_E!O12+FC_OTH_HH_SC_E!O12+FC_OTH_HH_WH_E!O12+FC_OTH_HH_CO_E!O12</f>
        <v>78.751828800490642</v>
      </c>
      <c r="P12" s="8">
        <f>FC_OTH_HH_SH_E!P12+FC_OTH_HH_SC_E!P12+FC_OTH_HH_WH_E!P12+FC_OTH_HH_CO_E!P12</f>
        <v>82.175871600511996</v>
      </c>
      <c r="Q12" s="8">
        <f>FC_OTH_HH_SH_E!Q12+FC_OTH_HH_SC_E!Q12+FC_OTH_HH_WH_E!Q12+FC_OTH_HH_CO_E!Q12</f>
        <v>61.632000000383997</v>
      </c>
      <c r="R12" s="8">
        <f>FC_OTH_HH_SH_E!R12+FC_OTH_HH_SC_E!R12+FC_OTH_HH_WH_E!R12+FC_OTH_HH_CO_E!R12</f>
        <v>65.056042800405365</v>
      </c>
      <c r="S12" s="8">
        <f>FC_OTH_HH_SH_E!S12+FC_OTH_HH_SC_E!S12+FC_OTH_HH_WH_E!S12+FC_OTH_HH_CO_E!S12</f>
        <v>68.480085600426648</v>
      </c>
      <c r="T12" s="8">
        <f>FC_OTH_HH_SH_E!T12+FC_OTH_HH_SC_E!T12+FC_OTH_HH_WH_E!T12+FC_OTH_HH_CO_E!T12</f>
        <v>65.367669600407311</v>
      </c>
      <c r="U12" s="8">
        <f>FC_OTH_HH_SH_E!U12+FC_OTH_HH_SC_E!U12+FC_OTH_HH_WH_E!U12+FC_OTH_HH_CO_E!U12</f>
        <v>28.114592400175152</v>
      </c>
      <c r="V12" s="8">
        <f>FC_OTH_HH_SH_E!V12+FC_OTH_HH_SC_E!V12+FC_OTH_HH_WH_E!V12+FC_OTH_HH_CO_E!V12</f>
        <v>21.622431600134707</v>
      </c>
      <c r="W12" s="8">
        <f>FC_OTH_HH_SH_E!W12+FC_OTH_HH_SC_E!W12+FC_OTH_HH_WH_E!W12+FC_OTH_HH_CO_E!W12</f>
        <v>14.764330800091988</v>
      </c>
      <c r="X12" s="8">
        <f>FC_OTH_HH_SH_E!X12+FC_OTH_HH_SC_E!X12+FC_OTH_HH_WH_E!X12+FC_OTH_HH_CO_E!X12</f>
        <v>26.806453200167024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89.87987160055998</v>
      </c>
      <c r="D13" s="8">
        <f>FC_OTH_HH_SH_E!D13+FC_OTH_HH_SC_E!D13+FC_OTH_HH_WH_E!D13+FC_OTH_HH_CO_E!D13</f>
        <v>77.89591440048531</v>
      </c>
      <c r="E13" s="8">
        <f>FC_OTH_HH_SH_E!E13+FC_OTH_HH_SC_E!E13+FC_OTH_HH_WH_E!E13+FC_OTH_HH_CO_E!E13</f>
        <v>68.908042800429314</v>
      </c>
      <c r="F13" s="8">
        <f>FC_OTH_HH_SH_E!F13+FC_OTH_HH_SC_E!F13+FC_OTH_HH_WH_E!F13+FC_OTH_HH_CO_E!F13</f>
        <v>50.931914400317353</v>
      </c>
      <c r="G13" s="8">
        <f>FC_OTH_HH_SH_E!G13+FC_OTH_HH_SC_E!G13+FC_OTH_HH_WH_E!G13+FC_OTH_HH_CO_E!G13</f>
        <v>35.951871600223988</v>
      </c>
      <c r="H13" s="8">
        <f>FC_OTH_HH_SH_E!H13+FC_OTH_HH_SC_E!H13+FC_OTH_HH_WH_E!H13+FC_OTH_HH_CO_E!H13</f>
        <v>23.967914400149329</v>
      </c>
      <c r="I13" s="8">
        <f>FC_OTH_HH_SH_E!I13+FC_OTH_HH_SC_E!I13+FC_OTH_HH_WH_E!I13+FC_OTH_HH_CO_E!I13</f>
        <v>5.9921712000373351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4.5068400000280825E-2</v>
      </c>
      <c r="U13" s="8">
        <f>FC_OTH_HH_SH_E!U13+FC_OTH_HH_SC_E!U13+FC_OTH_HH_WH_E!U13+FC_OTH_HH_CO_E!U13</f>
        <v>4.5068400000280784E-2</v>
      </c>
      <c r="V13" s="8">
        <f>FC_OTH_HH_SH_E!V13+FC_OTH_HH_SC_E!V13+FC_OTH_HH_WH_E!V13+FC_OTH_HH_CO_E!V13</f>
        <v>4.198680000026158E-2</v>
      </c>
      <c r="W13" s="8">
        <f>FC_OTH_HH_SH_E!W13+FC_OTH_HH_SC_E!W13+FC_OTH_HH_WH_E!W13+FC_OTH_HH_CO_E!W13</f>
        <v>3.8905200000242397E-2</v>
      </c>
      <c r="X13" s="8">
        <f>FC_OTH_HH_SH_E!X13+FC_OTH_HH_SC_E!X13+FC_OTH_HH_WH_E!X13+FC_OTH_HH_CO_E!X13</f>
        <v>4.5068400000280812E-2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29327.693247360003</v>
      </c>
      <c r="D26" s="27">
        <f t="shared" si="7"/>
        <v>32583.475922759997</v>
      </c>
      <c r="E26" s="27">
        <f t="shared" si="7"/>
        <v>28763.87192568</v>
      </c>
      <c r="F26" s="27">
        <f t="shared" si="7"/>
        <v>29960.256199680007</v>
      </c>
      <c r="G26" s="27">
        <f t="shared" si="7"/>
        <v>29473.56563796</v>
      </c>
      <c r="H26" s="27">
        <f t="shared" si="7"/>
        <v>29249.341567920001</v>
      </c>
      <c r="I26" s="27">
        <f t="shared" si="7"/>
        <v>26788.222059840005</v>
      </c>
      <c r="J26" s="27">
        <f t="shared" si="7"/>
        <v>22867.495865640001</v>
      </c>
      <c r="K26" s="27">
        <f t="shared" si="7"/>
        <v>25837.522588080003</v>
      </c>
      <c r="L26" s="27">
        <f t="shared" si="7"/>
        <v>24971.030706599984</v>
      </c>
      <c r="M26" s="27">
        <f t="shared" si="7"/>
        <v>23189.180764679993</v>
      </c>
      <c r="N26" s="27">
        <f t="shared" si="7"/>
        <v>18720.686235239991</v>
      </c>
      <c r="O26" s="27">
        <f t="shared" si="7"/>
        <v>19494.309332159999</v>
      </c>
      <c r="P26" s="27">
        <f t="shared" si="7"/>
        <v>20020.540780439995</v>
      </c>
      <c r="Q26" s="27">
        <f t="shared" si="7"/>
        <v>16417.12623768</v>
      </c>
      <c r="R26" s="27">
        <f t="shared" si="7"/>
        <v>16786.417922640001</v>
      </c>
      <c r="S26" s="27">
        <f t="shared" si="7"/>
        <v>15578.887760279991</v>
      </c>
      <c r="T26" s="27">
        <f t="shared" si="7"/>
        <v>15564.146630759999</v>
      </c>
      <c r="U26" s="27">
        <f t="shared" si="7"/>
        <v>14017.890888719989</v>
      </c>
      <c r="V26" s="27">
        <f t="shared" si="7"/>
        <v>13123.504654920005</v>
      </c>
      <c r="W26" s="27">
        <f t="shared" si="7"/>
        <v>12554.062467119995</v>
      </c>
      <c r="X26" s="27">
        <f t="shared" si="7"/>
        <v>12351.701286720006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29327.693247360003</v>
      </c>
      <c r="D33" s="19">
        <f t="shared" si="9"/>
        <v>32583.475922759997</v>
      </c>
      <c r="E33" s="19">
        <f t="shared" si="9"/>
        <v>28763.87192568</v>
      </c>
      <c r="F33" s="19">
        <f t="shared" si="9"/>
        <v>29960.256199680007</v>
      </c>
      <c r="G33" s="19">
        <f t="shared" si="9"/>
        <v>29473.56563796</v>
      </c>
      <c r="H33" s="19">
        <f t="shared" si="9"/>
        <v>29249.341567920001</v>
      </c>
      <c r="I33" s="19">
        <f t="shared" si="9"/>
        <v>26788.222059840005</v>
      </c>
      <c r="J33" s="19">
        <f t="shared" si="9"/>
        <v>22867.495865640001</v>
      </c>
      <c r="K33" s="19">
        <f t="shared" si="9"/>
        <v>25837.522588080003</v>
      </c>
      <c r="L33" s="19">
        <f t="shared" si="9"/>
        <v>24971.030706599984</v>
      </c>
      <c r="M33" s="19">
        <f t="shared" si="9"/>
        <v>23189.180764679993</v>
      </c>
      <c r="N33" s="19">
        <f t="shared" si="9"/>
        <v>18720.686235239991</v>
      </c>
      <c r="O33" s="19">
        <f t="shared" si="9"/>
        <v>19494.309332159999</v>
      </c>
      <c r="P33" s="19">
        <f t="shared" si="9"/>
        <v>20020.540780439995</v>
      </c>
      <c r="Q33" s="19">
        <f t="shared" si="9"/>
        <v>16417.12623768</v>
      </c>
      <c r="R33" s="19">
        <f t="shared" si="9"/>
        <v>16786.417922640001</v>
      </c>
      <c r="S33" s="19">
        <f t="shared" si="9"/>
        <v>15578.887760279991</v>
      </c>
      <c r="T33" s="19">
        <f t="shared" si="9"/>
        <v>15564.146630759999</v>
      </c>
      <c r="U33" s="19">
        <f t="shared" si="9"/>
        <v>14017.890888719989</v>
      </c>
      <c r="V33" s="19">
        <f t="shared" si="9"/>
        <v>13123.504654920005</v>
      </c>
      <c r="W33" s="19">
        <f t="shared" si="9"/>
        <v>12554.062467119995</v>
      </c>
      <c r="X33" s="19">
        <f t="shared" si="9"/>
        <v>12351.701286720006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4554.5452790400013</v>
      </c>
      <c r="D36" s="8">
        <f>FC_OTH_HH_SH_E!D36+FC_OTH_HH_SC_E!D36+FC_OTH_HH_WH_E!D36+FC_OTH_HH_CO_E!D36</f>
        <v>4465.00653048</v>
      </c>
      <c r="E36" s="8">
        <f>FC_OTH_HH_SH_E!E36+FC_OTH_HH_SC_E!E36+FC_OTH_HH_WH_E!E36+FC_OTH_HH_CO_E!E36</f>
        <v>4351.5905400000001</v>
      </c>
      <c r="F36" s="8">
        <f>FC_OTH_HH_SH_E!F36+FC_OTH_HH_SC_E!F36+FC_OTH_HH_WH_E!F36+FC_OTH_HH_CO_E!F36</f>
        <v>4133.3025009600015</v>
      </c>
      <c r="G36" s="8">
        <f>FC_OTH_HH_SH_E!G36+FC_OTH_HH_SC_E!G36+FC_OTH_HH_WH_E!G36+FC_OTH_HH_CO_E!G36</f>
        <v>4156.5232504800006</v>
      </c>
      <c r="H36" s="8">
        <f>FC_OTH_HH_SH_E!H36+FC_OTH_HH_SC_E!H36+FC_OTH_HH_WH_E!H36+FC_OTH_HH_CO_E!H36</f>
        <v>3956.2437747599988</v>
      </c>
      <c r="I36" s="8">
        <f>FC_OTH_HH_SH_E!I36+FC_OTH_HH_SC_E!I36+FC_OTH_HH_WH_E!I36+FC_OTH_HH_CO_E!I36</f>
        <v>3660.1786504800029</v>
      </c>
      <c r="J36" s="8">
        <f>FC_OTH_HH_SH_E!J36+FC_OTH_HH_SC_E!J36+FC_OTH_HH_WH_E!J36+FC_OTH_HH_CO_E!J36</f>
        <v>3570.1980757200022</v>
      </c>
      <c r="K36" s="8">
        <f>FC_OTH_HH_SH_E!K36+FC_OTH_HH_SC_E!K36+FC_OTH_HH_WH_E!K36+FC_OTH_HH_CO_E!K36</f>
        <v>3410.5550252399998</v>
      </c>
      <c r="L36" s="8">
        <f>FC_OTH_HH_SH_E!L36+FC_OTH_HH_SC_E!L36+FC_OTH_HH_WH_E!L36+FC_OTH_HH_CO_E!L36</f>
        <v>3337.9898990400015</v>
      </c>
      <c r="M36" s="8">
        <f>FC_OTH_HH_SH_E!M36+FC_OTH_HH_SC_E!M36+FC_OTH_HH_WH_E!M36+FC_OTH_HH_CO_E!M36</f>
        <v>3364.1132990399997</v>
      </c>
      <c r="N36" s="8">
        <f>FC_OTH_HH_SH_E!N36+FC_OTH_HH_SC_E!N36+FC_OTH_HH_WH_E!N36+FC_OTH_HH_CO_E!N36</f>
        <v>2890.9896757199999</v>
      </c>
      <c r="O36" s="8">
        <f>FC_OTH_HH_SH_E!O36+FC_OTH_HH_SC_E!O36+FC_OTH_HH_WH_E!O36+FC_OTH_HH_CO_E!O36</f>
        <v>2864.8662757200009</v>
      </c>
      <c r="P36" s="8">
        <f>FC_OTH_HH_SH_E!P36+FC_OTH_HH_SC_E!P36+FC_OTH_HH_WH_E!P36+FC_OTH_HH_CO_E!P36</f>
        <v>2838.7428757199996</v>
      </c>
      <c r="Q36" s="8">
        <f>FC_OTH_HH_SH_E!Q36+FC_OTH_HH_SC_E!Q36+FC_OTH_HH_WH_E!Q36+FC_OTH_HH_CO_E!Q36</f>
        <v>2438.1839242799997</v>
      </c>
      <c r="R36" s="8">
        <f>FC_OTH_HH_SH_E!R36+FC_OTH_HH_SC_E!R36+FC_OTH_HH_WH_E!R36+FC_OTH_HH_CO_E!R36</f>
        <v>2443.9892252399995</v>
      </c>
      <c r="S36" s="8">
        <f>FC_OTH_HH_SH_E!S36+FC_OTH_HH_SC_E!S36+FC_OTH_HH_WH_E!S36+FC_OTH_HH_CO_E!S36</f>
        <v>2438.1839242800002</v>
      </c>
      <c r="T36" s="8">
        <f>FC_OTH_HH_SH_E!T36+FC_OTH_HH_SC_E!T36+FC_OTH_HH_WH_E!T36+FC_OTH_HH_CO_E!T36</f>
        <v>2432.3788504800004</v>
      </c>
      <c r="U36" s="8">
        <f>FC_OTH_HH_SH_E!U36+FC_OTH_HH_SC_E!U36+FC_OTH_HH_WH_E!U36+FC_OTH_HH_CO_E!U36</f>
        <v>2359.1751775200023</v>
      </c>
      <c r="V36" s="8">
        <f>FC_OTH_HH_SH_E!V36+FC_OTH_HH_SC_E!V36+FC_OTH_HH_WH_E!V36+FC_OTH_HH_CO_E!V36</f>
        <v>2153.4911110800012</v>
      </c>
      <c r="W36" s="8">
        <f>FC_OTH_HH_SH_E!W36+FC_OTH_HH_SC_E!W36+FC_OTH_HH_WH_E!W36+FC_OTH_HH_CO_E!W36</f>
        <v>2063.7456469199992</v>
      </c>
      <c r="X36" s="8">
        <f>FC_OTH_HH_SH_E!X36+FC_OTH_HH_SC_E!X36+FC_OTH_HH_WH_E!X36+FC_OTH_HH_CO_E!X36</f>
        <v>2355.9213376800008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352.71272628000008</v>
      </c>
      <c r="D41" s="8">
        <f>FC_OTH_HH_SH_E!D41+FC_OTH_HH_SC_E!D41+FC_OTH_HH_WH_E!D41+FC_OTH_HH_CO_E!D41</f>
        <v>308.62347372000011</v>
      </c>
      <c r="E41" s="8">
        <f>FC_OTH_HH_SH_E!E41+FC_OTH_HH_SC_E!E41+FC_OTH_HH_WH_E!E41+FC_OTH_HH_CO_E!E41</f>
        <v>333.81740627999994</v>
      </c>
      <c r="F41" s="8">
        <f>FC_OTH_HH_SH_E!F41+FC_OTH_HH_SC_E!F41+FC_OTH_HH_WH_E!F41+FC_OTH_HH_CO_E!F41</f>
        <v>383.35291128000006</v>
      </c>
      <c r="G41" s="8">
        <f>FC_OTH_HH_SH_E!G41+FC_OTH_HH_SC_E!G41+FC_OTH_HH_WH_E!G41+FC_OTH_HH_CO_E!G41</f>
        <v>404.99374715999988</v>
      </c>
      <c r="H41" s="8">
        <f>FC_OTH_HH_SH_E!H41+FC_OTH_HH_SC_E!H41+FC_OTH_HH_WH_E!H41+FC_OTH_HH_CO_E!H41</f>
        <v>463.73334372000033</v>
      </c>
      <c r="I41" s="8">
        <f>FC_OTH_HH_SH_E!I41+FC_OTH_HH_SC_E!I41+FC_OTH_HH_WH_E!I41+FC_OTH_HH_CO_E!I41</f>
        <v>565.75487088000023</v>
      </c>
      <c r="J41" s="8">
        <f>FC_OTH_HH_SH_E!J41+FC_OTH_HH_SC_E!J41+FC_OTH_HH_WH_E!J41+FC_OTH_HH_CO_E!J41</f>
        <v>510.10685928000015</v>
      </c>
      <c r="K41" s="8">
        <f>FC_OTH_HH_SH_E!K41+FC_OTH_HH_SC_E!K41+FC_OTH_HH_WH_E!K41+FC_OTH_HH_CO_E!K41</f>
        <v>550.29694608000011</v>
      </c>
      <c r="L41" s="8">
        <f>FC_OTH_HH_SH_E!L41+FC_OTH_HH_SC_E!L41+FC_OTH_HH_WH_E!L41+FC_OTH_HH_CO_E!L41</f>
        <v>717.2409808799996</v>
      </c>
      <c r="M41" s="8">
        <f>FC_OTH_HH_SH_E!M41+FC_OTH_HH_SC_E!M41+FC_OTH_HH_WH_E!M41+FC_OTH_HH_CO_E!M41</f>
        <v>723.42415079999989</v>
      </c>
      <c r="N41" s="8">
        <f>FC_OTH_HH_SH_E!N41+FC_OTH_HH_SC_E!N41+FC_OTH_HH_WH_E!N41+FC_OTH_HH_CO_E!N41</f>
        <v>624.49446743999988</v>
      </c>
      <c r="O41" s="8">
        <f>FC_OTH_HH_SH_E!O41+FC_OTH_HH_SC_E!O41+FC_OTH_HH_WH_E!O41+FC_OTH_HH_CO_E!O41</f>
        <v>609.03654263999999</v>
      </c>
      <c r="P41" s="8">
        <f>FC_OTH_HH_SH_E!P41+FC_OTH_HH_SC_E!P41+FC_OTH_HH_WH_E!P41+FC_OTH_HH_CO_E!P41</f>
        <v>553.38853103999998</v>
      </c>
      <c r="Q41" s="8">
        <f>FC_OTH_HH_SH_E!Q41+FC_OTH_HH_SC_E!Q41+FC_OTH_HH_WH_E!Q41+FC_OTH_HH_CO_E!Q41</f>
        <v>417.36008700000002</v>
      </c>
      <c r="R41" s="8">
        <f>FC_OTH_HH_SH_E!R41+FC_OTH_HH_SC_E!R41+FC_OTH_HH_WH_E!R41+FC_OTH_HH_CO_E!R41</f>
        <v>473.00809860000015</v>
      </c>
      <c r="S41" s="8">
        <f>FC_OTH_HH_SH_E!S41+FC_OTH_HH_SC_E!S41+FC_OTH_HH_WH_E!S41+FC_OTH_HH_CO_E!S41</f>
        <v>516.28977035999969</v>
      </c>
      <c r="T41" s="8">
        <f>FC_OTH_HH_SH_E!T41+FC_OTH_HH_SC_E!T41+FC_OTH_HH_WH_E!T41+FC_OTH_HH_CO_E!T41</f>
        <v>544.11377615999982</v>
      </c>
      <c r="U41" s="8">
        <f>FC_OTH_HH_SH_E!U41+FC_OTH_HH_SC_E!U41+FC_OTH_HH_WH_E!U41+FC_OTH_HH_CO_E!U41</f>
        <v>507.28420907999936</v>
      </c>
      <c r="V41" s="8">
        <f>FC_OTH_HH_SH_E!V41+FC_OTH_HH_SC_E!V41+FC_OTH_HH_WH_E!V41+FC_OTH_HH_CO_E!V41</f>
        <v>528.43040172000019</v>
      </c>
      <c r="W41" s="8">
        <f>FC_OTH_HH_SH_E!W41+FC_OTH_HH_SC_E!W41+FC_OTH_HH_WH_E!W41+FC_OTH_HH_CO_E!W41</f>
        <v>484.98177816000003</v>
      </c>
      <c r="X41" s="8">
        <f>FC_OTH_HH_SH_E!X41+FC_OTH_HH_SC_E!X41+FC_OTH_HH_WH_E!X41+FC_OTH_HH_CO_E!X41</f>
        <v>529.89284772000042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22606.798411079999</v>
      </c>
      <c r="D43" s="8">
        <f>FC_OTH_HH_SH_E!D43+FC_OTH_HH_SC_E!D43+FC_OTH_HH_WH_E!D43+FC_OTH_HH_CO_E!D43</f>
        <v>26121.287518559995</v>
      </c>
      <c r="E43" s="8">
        <f>FC_OTH_HH_SH_E!E43+FC_OTH_HH_SC_E!E43+FC_OTH_HH_WH_E!E43+FC_OTH_HH_CO_E!E43</f>
        <v>23049.694170359999</v>
      </c>
      <c r="F43" s="8">
        <f>FC_OTH_HH_SH_E!F43+FC_OTH_HH_SC_E!F43+FC_OTH_HH_WH_E!F43+FC_OTH_HH_CO_E!F43</f>
        <v>24171.112929600004</v>
      </c>
      <c r="G43" s="8">
        <f>FC_OTH_HH_SH_E!G43+FC_OTH_HH_SC_E!G43+FC_OTH_HH_WH_E!G43+FC_OTH_HH_CO_E!G43</f>
        <v>24060.627339840001</v>
      </c>
      <c r="H43" s="8">
        <f>FC_OTH_HH_SH_E!H43+FC_OTH_HH_SC_E!H43+FC_OTH_HH_WH_E!H43+FC_OTH_HH_CO_E!H43</f>
        <v>24107.978306880002</v>
      </c>
      <c r="I43" s="8">
        <f>FC_OTH_HH_SH_E!I43+FC_OTH_HH_SC_E!I43+FC_OTH_HH_WH_E!I43+FC_OTH_HH_CO_E!I43</f>
        <v>21491.045634240003</v>
      </c>
      <c r="J43" s="8">
        <f>FC_OTH_HH_SH_E!J43+FC_OTH_HH_SC_E!J43+FC_OTH_HH_WH_E!J43+FC_OTH_HH_CO_E!J43</f>
        <v>18217.512565199999</v>
      </c>
      <c r="K43" s="8">
        <f>FC_OTH_HH_SH_E!K43+FC_OTH_HH_SC_E!K43+FC_OTH_HH_WH_E!K43+FC_OTH_HH_CO_E!K43</f>
        <v>20774.467186200003</v>
      </c>
      <c r="L43" s="8">
        <f>FC_OTH_HH_SH_E!L43+FC_OTH_HH_SC_E!L43+FC_OTH_HH_WH_E!L43+FC_OTH_HH_CO_E!L43</f>
        <v>20395.658916359986</v>
      </c>
      <c r="M43" s="8">
        <f>FC_OTH_HH_SH_E!M43+FC_OTH_HH_SC_E!M43+FC_OTH_HH_WH_E!M43+FC_OTH_HH_CO_E!M43</f>
        <v>18953.031506759995</v>
      </c>
      <c r="N43" s="8">
        <f>FC_OTH_HH_SH_E!N43+FC_OTH_HH_SC_E!N43+FC_OTH_HH_WH_E!N43+FC_OTH_HH_CO_E!N43</f>
        <v>15205.202092079991</v>
      </c>
      <c r="O43" s="8">
        <f>FC_OTH_HH_SH_E!O43+FC_OTH_HH_SC_E!O43+FC_OTH_HH_WH_E!O43+FC_OTH_HH_CO_E!O43</f>
        <v>16020.406513799999</v>
      </c>
      <c r="P43" s="8">
        <f>FC_OTH_HH_SH_E!P43+FC_OTH_HH_SC_E!P43+FC_OTH_HH_WH_E!P43+FC_OTH_HH_CO_E!P43</f>
        <v>16628.409373679995</v>
      </c>
      <c r="Q43" s="8">
        <f>FC_OTH_HH_SH_E!Q43+FC_OTH_HH_SC_E!Q43+FC_OTH_HH_WH_E!Q43+FC_OTH_HH_CO_E!Q43</f>
        <v>13561.5822264</v>
      </c>
      <c r="R43" s="8">
        <f>FC_OTH_HH_SH_E!R43+FC_OTH_HH_SC_E!R43+FC_OTH_HH_WH_E!R43+FC_OTH_HH_CO_E!R43</f>
        <v>13869.420598799999</v>
      </c>
      <c r="S43" s="8">
        <f>FC_OTH_HH_SH_E!S43+FC_OTH_HH_SC_E!S43+FC_OTH_HH_WH_E!S43+FC_OTH_HH_CO_E!S43</f>
        <v>12624.41406563999</v>
      </c>
      <c r="T43" s="8">
        <f>FC_OTH_HH_SH_E!T43+FC_OTH_HH_SC_E!T43+FC_OTH_HH_WH_E!T43+FC_OTH_HH_CO_E!T43</f>
        <v>12587.654004119999</v>
      </c>
      <c r="U43" s="8">
        <f>FC_OTH_HH_SH_E!U43+FC_OTH_HH_SC_E!U43+FC_OTH_HH_WH_E!U43+FC_OTH_HH_CO_E!U43</f>
        <v>11151.431502119987</v>
      </c>
      <c r="V43" s="8">
        <f>FC_OTH_HH_SH_E!V43+FC_OTH_HH_SC_E!V43+FC_OTH_HH_WH_E!V43+FC_OTH_HH_CO_E!V43</f>
        <v>10441.583142120004</v>
      </c>
      <c r="W43" s="8">
        <f>FC_OTH_HH_SH_E!W43+FC_OTH_HH_SC_E!W43+FC_OTH_HH_WH_E!W43+FC_OTH_HH_CO_E!W43</f>
        <v>10005.335042039997</v>
      </c>
      <c r="X43" s="8">
        <f>FC_OTH_HH_SH_E!X43+FC_OTH_HH_SC_E!X43+FC_OTH_HH_WH_E!X43+FC_OTH_HH_CO_E!X43</f>
        <v>9465.887101320006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1813.6368309600002</v>
      </c>
      <c r="D44" s="8">
        <f>FC_OTH_HH_SH_E!D44+FC_OTH_HH_SC_E!D44+FC_OTH_HH_WH_E!D44+FC_OTH_HH_CO_E!D44</f>
        <v>1688.5584000000001</v>
      </c>
      <c r="E44" s="8">
        <f>FC_OTH_HH_SH_E!E44+FC_OTH_HH_SC_E!E44+FC_OTH_HH_WH_E!E44+FC_OTH_HH_CO_E!E44</f>
        <v>1028.7698090399999</v>
      </c>
      <c r="F44" s="8">
        <f>FC_OTH_HH_SH_E!F44+FC_OTH_HH_SC_E!F44+FC_OTH_HH_WH_E!F44+FC_OTH_HH_CO_E!F44</f>
        <v>1272.4878578400003</v>
      </c>
      <c r="G44" s="8">
        <f>FC_OTH_HH_SH_E!G44+FC_OTH_HH_SC_E!G44+FC_OTH_HH_WH_E!G44+FC_OTH_HH_CO_E!G44</f>
        <v>851.42130048000001</v>
      </c>
      <c r="H44" s="8">
        <f>FC_OTH_HH_SH_E!H44+FC_OTH_HH_SC_E!H44+FC_OTH_HH_WH_E!H44+FC_OTH_HH_CO_E!H44</f>
        <v>721.38614256000051</v>
      </c>
      <c r="I44" s="8">
        <f>FC_OTH_HH_SH_E!I44+FC_OTH_HH_SC_E!I44+FC_OTH_HH_WH_E!I44+FC_OTH_HH_CO_E!I44</f>
        <v>1071.2429042400004</v>
      </c>
      <c r="J44" s="8">
        <f>FC_OTH_HH_SH_E!J44+FC_OTH_HH_SC_E!J44+FC_OTH_HH_WH_E!J44+FC_OTH_HH_CO_E!J44</f>
        <v>569.67836543999999</v>
      </c>
      <c r="K44" s="8">
        <f>FC_OTH_HH_SH_E!K44+FC_OTH_HH_SC_E!K44+FC_OTH_HH_WH_E!K44+FC_OTH_HH_CO_E!K44</f>
        <v>1102.2034305600005</v>
      </c>
      <c r="L44" s="8">
        <f>FC_OTH_HH_SH_E!L44+FC_OTH_HH_SC_E!L44+FC_OTH_HH_WH_E!L44+FC_OTH_HH_CO_E!L44</f>
        <v>520.14091031999976</v>
      </c>
      <c r="M44" s="8">
        <f>FC_OTH_HH_SH_E!M44+FC_OTH_HH_SC_E!M44+FC_OTH_HH_WH_E!M44+FC_OTH_HH_CO_E!M44</f>
        <v>148.61180808000003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29692.60149239999</v>
      </c>
      <c r="D51" s="27">
        <f>FC_OTH_HH_SH_E!D51+FC_OTH_HH_SC_E!D51+FC_OTH_HH_WH_E!D51+FC_OTH_HH_CO_E!D51</f>
        <v>30318.407269919993</v>
      </c>
      <c r="E51" s="27">
        <f>FC_OTH_HH_SH_E!E51+FC_OTH_HH_SC_E!E51+FC_OTH_HH_WH_E!E51+FC_OTH_HH_CO_E!E51</f>
        <v>31064.141540520002</v>
      </c>
      <c r="F51" s="27">
        <f>FC_OTH_HH_SH_E!F51+FC_OTH_HH_SC_E!F51+FC_OTH_HH_WH_E!F51+FC_OTH_HH_CO_E!F51</f>
        <v>30896.784155159996</v>
      </c>
      <c r="G51" s="27">
        <f>FC_OTH_HH_SH_E!G51+FC_OTH_HH_SC_E!G51+FC_OTH_HH_WH_E!G51+FC_OTH_HH_CO_E!G51</f>
        <v>34678.025696159981</v>
      </c>
      <c r="H51" s="27">
        <f>FC_OTH_HH_SH_E!H51+FC_OTH_HH_SC_E!H51+FC_OTH_HH_WH_E!H51+FC_OTH_HH_CO_E!H51</f>
        <v>33944.607956160005</v>
      </c>
      <c r="I51" s="27">
        <f>FC_OTH_HH_SH_E!I51+FC_OTH_HH_SC_E!I51+FC_OTH_HH_WH_E!I51+FC_OTH_HH_CO_E!I51</f>
        <v>34325.186631119999</v>
      </c>
      <c r="J51" s="27">
        <f>FC_OTH_HH_SH_E!J51+FC_OTH_HH_SC_E!J51+FC_OTH_HH_WH_E!J51+FC_OTH_HH_CO_E!J51</f>
        <v>30394.240826400001</v>
      </c>
      <c r="K51" s="27">
        <f>FC_OTH_HH_SH_E!K51+FC_OTH_HH_SC_E!K51+FC_OTH_HH_WH_E!K51+FC_OTH_HH_CO_E!K51</f>
        <v>32890.215794039992</v>
      </c>
      <c r="L51" s="27">
        <f>FC_OTH_HH_SH_E!L51+FC_OTH_HH_SC_E!L51+FC_OTH_HH_WH_E!L51+FC_OTH_HH_CO_E!L51</f>
        <v>33339.288799079986</v>
      </c>
      <c r="M51" s="27">
        <f>FC_OTH_HH_SH_E!M51+FC_OTH_HH_SC_E!M51+FC_OTH_HH_WH_E!M51+FC_OTH_HH_CO_E!M51</f>
        <v>32580.334832760007</v>
      </c>
      <c r="N51" s="27">
        <f>FC_OTH_HH_SH_E!N51+FC_OTH_HH_SC_E!N51+FC_OTH_HH_WH_E!N51+FC_OTH_HH_CO_E!N51</f>
        <v>29820.753392759987</v>
      </c>
      <c r="O51" s="27">
        <f>FC_OTH_HH_SH_E!O51+FC_OTH_HH_SC_E!O51+FC_OTH_HH_WH_E!O51+FC_OTH_HH_CO_E!O51</f>
        <v>33013.903166640004</v>
      </c>
      <c r="P51" s="27">
        <f>FC_OTH_HH_SH_E!P51+FC_OTH_HH_SC_E!P51+FC_OTH_HH_WH_E!P51+FC_OTH_HH_CO_E!P51</f>
        <v>34075.157727599981</v>
      </c>
      <c r="Q51" s="27">
        <f>FC_OTH_HH_SH_E!Q51+FC_OTH_HH_SC_E!Q51+FC_OTH_HH_WH_E!Q51+FC_OTH_HH_CO_E!Q51</f>
        <v>25463.046719879992</v>
      </c>
      <c r="R51" s="27">
        <f>FC_OTH_HH_SH_E!R51+FC_OTH_HH_SC_E!R51+FC_OTH_HH_WH_E!R51+FC_OTH_HH_CO_E!R51</f>
        <v>27418.491904319981</v>
      </c>
      <c r="S51" s="27">
        <f>FC_OTH_HH_SH_E!S51+FC_OTH_HH_SC_E!S51+FC_OTH_HH_WH_E!S51+FC_OTH_HH_CO_E!S51</f>
        <v>29666.183306760016</v>
      </c>
      <c r="T51" s="27">
        <f>FC_OTH_HH_SH_E!T51+FC_OTH_HH_SC_E!T51+FC_OTH_HH_WH_E!T51+FC_OTH_HH_CO_E!T51</f>
        <v>28821.725333280036</v>
      </c>
      <c r="U51" s="27">
        <f>FC_OTH_HH_SH_E!U51+FC_OTH_HH_SC_E!U51+FC_OTH_HH_WH_E!U51+FC_OTH_HH_CO_E!U51</f>
        <v>27331.822184039978</v>
      </c>
      <c r="V51" s="27">
        <f>FC_OTH_HH_SH_E!V51+FC_OTH_HH_SC_E!V51+FC_OTH_HH_WH_E!V51+FC_OTH_HH_CO_E!V51</f>
        <v>26801.316079560027</v>
      </c>
      <c r="W51" s="27">
        <f>FC_OTH_HH_SH_E!W51+FC_OTH_HH_SC_E!W51+FC_OTH_HH_WH_E!W51+FC_OTH_HH_CO_E!W51</f>
        <v>26197.837585920013</v>
      </c>
      <c r="X51" s="27">
        <f>FC_OTH_HH_SH_E!X51+FC_OTH_HH_SC_E!X51+FC_OTH_HH_WH_E!X51+FC_OTH_HH_CO_E!X51</f>
        <v>27452.415933359978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31326.176044800002</v>
      </c>
      <c r="D61" s="49">
        <f t="shared" si="11"/>
        <v>32002.319865599999</v>
      </c>
      <c r="E61" s="49">
        <f t="shared" si="11"/>
        <v>29523.424089600001</v>
      </c>
      <c r="F61" s="49">
        <f t="shared" si="11"/>
        <v>31801.279910400004</v>
      </c>
      <c r="G61" s="49">
        <f t="shared" si="11"/>
        <v>31948.335820800003</v>
      </c>
      <c r="H61" s="49">
        <f t="shared" si="11"/>
        <v>31073.728089599994</v>
      </c>
      <c r="I61" s="49">
        <f t="shared" si="11"/>
        <v>28658.783865600002</v>
      </c>
      <c r="J61" s="49">
        <f t="shared" si="11"/>
        <v>27303.808089600006</v>
      </c>
      <c r="K61" s="49">
        <f t="shared" si="11"/>
        <v>29190.447820800015</v>
      </c>
      <c r="L61" s="49">
        <f t="shared" si="11"/>
        <v>30025.856044799984</v>
      </c>
      <c r="M61" s="49">
        <f t="shared" si="11"/>
        <v>33902.063999999984</v>
      </c>
      <c r="N61" s="49">
        <f t="shared" si="11"/>
        <v>27876.053721599987</v>
      </c>
      <c r="O61" s="49">
        <f t="shared" si="11"/>
        <v>32273.687577599998</v>
      </c>
      <c r="P61" s="49">
        <f t="shared" si="11"/>
        <v>35405.379475199996</v>
      </c>
      <c r="Q61" s="49">
        <f t="shared" si="11"/>
        <v>28964.106662399987</v>
      </c>
      <c r="R61" s="49">
        <f t="shared" si="11"/>
        <v>30821.091033600002</v>
      </c>
      <c r="S61" s="49">
        <f t="shared" si="11"/>
        <v>33066.671904000017</v>
      </c>
      <c r="T61" s="49">
        <f t="shared" si="11"/>
        <v>31830.104275199999</v>
      </c>
      <c r="U61" s="49">
        <f t="shared" si="11"/>
        <v>31022.335814399987</v>
      </c>
      <c r="V61" s="49">
        <f t="shared" si="11"/>
        <v>31272.770592000008</v>
      </c>
      <c r="W61" s="49">
        <f t="shared" si="11"/>
        <v>27726.868108799998</v>
      </c>
      <c r="X61" s="49">
        <f t="shared" si="11"/>
        <v>31603.477247999992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31326.176044800002</v>
      </c>
      <c r="D62" s="52">
        <f>FC_OTH_HH_SH_E!D62+FC_OTH_HH_SC_E!D62+FC_OTH_HH_WH_E!D62+FC_OTH_HH_CO_E!D62</f>
        <v>32002.319865599999</v>
      </c>
      <c r="E62" s="52">
        <f>FC_OTH_HH_SH_E!E62+FC_OTH_HH_SC_E!E62+FC_OTH_HH_WH_E!E62+FC_OTH_HH_CO_E!E62</f>
        <v>29523.424089600001</v>
      </c>
      <c r="F62" s="52">
        <f>FC_OTH_HH_SH_E!F62+FC_OTH_HH_SC_E!F62+FC_OTH_HH_WH_E!F62+FC_OTH_HH_CO_E!F62</f>
        <v>31801.279910400004</v>
      </c>
      <c r="G62" s="52">
        <f>FC_OTH_HH_SH_E!G62+FC_OTH_HH_SC_E!G62+FC_OTH_HH_WH_E!G62+FC_OTH_HH_CO_E!G62</f>
        <v>31948.335820800003</v>
      </c>
      <c r="H62" s="52">
        <f>FC_OTH_HH_SH_E!H62+FC_OTH_HH_SC_E!H62+FC_OTH_HH_WH_E!H62+FC_OTH_HH_CO_E!H62</f>
        <v>31073.728089599994</v>
      </c>
      <c r="I62" s="52">
        <f>FC_OTH_HH_SH_E!I62+FC_OTH_HH_SC_E!I62+FC_OTH_HH_WH_E!I62+FC_OTH_HH_CO_E!I62</f>
        <v>28658.783865600002</v>
      </c>
      <c r="J62" s="52">
        <f>FC_OTH_HH_SH_E!J62+FC_OTH_HH_SC_E!J62+FC_OTH_HH_WH_E!J62+FC_OTH_HH_CO_E!J62</f>
        <v>27303.808089600006</v>
      </c>
      <c r="K62" s="52">
        <f>FC_OTH_HH_SH_E!K62+FC_OTH_HH_SC_E!K62+FC_OTH_HH_WH_E!K62+FC_OTH_HH_CO_E!K62</f>
        <v>29190.447820800015</v>
      </c>
      <c r="L62" s="52">
        <f>FC_OTH_HH_SH_E!L62+FC_OTH_HH_SC_E!L62+FC_OTH_HH_WH_E!L62+FC_OTH_HH_CO_E!L62</f>
        <v>30025.856044799984</v>
      </c>
      <c r="M62" s="52">
        <f>FC_OTH_HH_SH_E!M62+FC_OTH_HH_SC_E!M62+FC_OTH_HH_WH_E!M62+FC_OTH_HH_CO_E!M62</f>
        <v>33902.063999999984</v>
      </c>
      <c r="N62" s="52">
        <f>FC_OTH_HH_SH_E!N62+FC_OTH_HH_SC_E!N62+FC_OTH_HH_WH_E!N62+FC_OTH_HH_CO_E!N62</f>
        <v>27519.363647999988</v>
      </c>
      <c r="O62" s="52">
        <f>FC_OTH_HH_SH_E!O62+FC_OTH_HH_SC_E!O62+FC_OTH_HH_WH_E!O62+FC_OTH_HH_CO_E!O62</f>
        <v>31911.823641599996</v>
      </c>
      <c r="P62" s="52">
        <f>FC_OTH_HH_SH_E!P62+FC_OTH_HH_SC_E!P62+FC_OTH_HH_WH_E!P62+FC_OTH_HH_CO_E!P62</f>
        <v>35047.543103999997</v>
      </c>
      <c r="Q62" s="52">
        <f>FC_OTH_HH_SH_E!Q62+FC_OTH_HH_SC_E!Q62+FC_OTH_HH_WH_E!Q62+FC_OTH_HH_CO_E!Q62</f>
        <v>28560.559507199989</v>
      </c>
      <c r="R62" s="52">
        <f>FC_OTH_HH_SH_E!R62+FC_OTH_HH_SC_E!R62+FC_OTH_HH_WH_E!R62+FC_OTH_HH_CO_E!R62</f>
        <v>30349.8711936</v>
      </c>
      <c r="S62" s="52">
        <f>FC_OTH_HH_SH_E!S62+FC_OTH_HH_SC_E!S62+FC_OTH_HH_WH_E!S62+FC_OTH_HH_CO_E!S62</f>
        <v>32606.183635200014</v>
      </c>
      <c r="T62" s="52">
        <f>FC_OTH_HH_SH_E!T62+FC_OTH_HH_SC_E!T62+FC_OTH_HH_WH_E!T62+FC_OTH_HH_CO_E!T62</f>
        <v>31447.220313599999</v>
      </c>
      <c r="U62" s="52">
        <f>FC_OTH_HH_SH_E!U62+FC_OTH_HH_SC_E!U62+FC_OTH_HH_WH_E!U62+FC_OTH_HH_CO_E!U62</f>
        <v>30533.921913599988</v>
      </c>
      <c r="V62" s="52">
        <f>FC_OTH_HH_SH_E!V62+FC_OTH_HH_SC_E!V62+FC_OTH_HH_WH_E!V62+FC_OTH_HH_CO_E!V62</f>
        <v>30912.472684800006</v>
      </c>
      <c r="W62" s="52">
        <f>FC_OTH_HH_SH_E!W62+FC_OTH_HH_SC_E!W62+FC_OTH_HH_WH_E!W62+FC_OTH_HH_CO_E!W62</f>
        <v>27315.632332799996</v>
      </c>
      <c r="X62" s="52">
        <f>FC_OTH_HH_SH_E!X62+FC_OTH_HH_SC_E!X62+FC_OTH_HH_WH_E!X62+FC_OTH_HH_CO_E!X62</f>
        <v>31277.075155199993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356.69007359999983</v>
      </c>
      <c r="O63" s="52">
        <f>FC_OTH_HH_SH_E!O63+FC_OTH_HH_SC_E!O63+FC_OTH_HH_WH_E!O63+FC_OTH_HH_CO_E!O63</f>
        <v>361.86393599999997</v>
      </c>
      <c r="P63" s="52">
        <f>FC_OTH_HH_SH_E!P63+FC_OTH_HH_SC_E!P63+FC_OTH_HH_WH_E!P63+FC_OTH_HH_CO_E!P63</f>
        <v>357.83637119999992</v>
      </c>
      <c r="Q63" s="52">
        <f>FC_OTH_HH_SH_E!Q63+FC_OTH_HH_SC_E!Q63+FC_OTH_HH_WH_E!Q63+FC_OTH_HH_CO_E!Q63</f>
        <v>403.54715519999985</v>
      </c>
      <c r="R63" s="52">
        <f>FC_OTH_HH_SH_E!R63+FC_OTH_HH_SC_E!R63+FC_OTH_HH_WH_E!R63+FC_OTH_HH_CO_E!R63</f>
        <v>471.21983999999986</v>
      </c>
      <c r="S63" s="52">
        <f>FC_OTH_HH_SH_E!S63+FC_OTH_HH_SC_E!S63+FC_OTH_HH_WH_E!S63+FC_OTH_HH_CO_E!S63</f>
        <v>460.48826880000018</v>
      </c>
      <c r="T63" s="52">
        <f>FC_OTH_HH_SH_E!T63+FC_OTH_HH_SC_E!T63+FC_OTH_HH_WH_E!T63+FC_OTH_HH_CO_E!T63</f>
        <v>382.88396160000008</v>
      </c>
      <c r="U63" s="52">
        <f>FC_OTH_HH_SH_E!U63+FC_OTH_HH_SC_E!U63+FC_OTH_HH_WH_E!U63+FC_OTH_HH_CO_E!U63</f>
        <v>488.41390079999991</v>
      </c>
      <c r="V63" s="52">
        <f>FC_OTH_HH_SH_E!V63+FC_OTH_HH_SC_E!V63+FC_OTH_HH_WH_E!V63+FC_OTH_HH_CO_E!V63</f>
        <v>360.2979072</v>
      </c>
      <c r="W63" s="52">
        <f>FC_OTH_HH_SH_E!W63+FC_OTH_HH_SC_E!W63+FC_OTH_HH_WH_E!W63+FC_OTH_HH_CO_E!W63</f>
        <v>411.23577599999987</v>
      </c>
      <c r="X63" s="52">
        <f>FC_OTH_HH_SH_E!X63+FC_OTH_HH_SC_E!X63+FC_OTH_HH_WH_E!X63+FC_OTH_HH_CO_E!X63</f>
        <v>326.40209279999988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52360.834245737547</v>
      </c>
      <c r="D2" s="21">
        <f t="shared" ref="D2:X2" si="0">SUM(D3,D17,D22,D25,D26,D51,D52)</f>
        <v>56418.019174949746</v>
      </c>
      <c r="E2" s="21">
        <f t="shared" si="0"/>
        <v>52593.994419688912</v>
      </c>
      <c r="F2" s="21">
        <f t="shared" si="0"/>
        <v>53706.655615382449</v>
      </c>
      <c r="G2" s="21">
        <f t="shared" si="0"/>
        <v>56869.520332347412</v>
      </c>
      <c r="H2" s="21">
        <f t="shared" si="0"/>
        <v>56020.153582165774</v>
      </c>
      <c r="I2" s="21">
        <f t="shared" si="0"/>
        <v>53591.903094140594</v>
      </c>
      <c r="J2" s="21">
        <f t="shared" si="0"/>
        <v>45824.86661621066</v>
      </c>
      <c r="K2" s="21">
        <f t="shared" si="0"/>
        <v>51295.287370350954</v>
      </c>
      <c r="L2" s="21">
        <f t="shared" si="0"/>
        <v>51284.265760113194</v>
      </c>
      <c r="M2" s="21">
        <f t="shared" si="0"/>
        <v>48709.981385876003</v>
      </c>
      <c r="N2" s="21">
        <f t="shared" si="0"/>
        <v>39907.936019028115</v>
      </c>
      <c r="O2" s="21">
        <f t="shared" si="0"/>
        <v>44447.600307074448</v>
      </c>
      <c r="P2" s="21">
        <f t="shared" si="0"/>
        <v>46499.522278530465</v>
      </c>
      <c r="Q2" s="21">
        <f t="shared" si="0"/>
        <v>34324.396358180609</v>
      </c>
      <c r="R2" s="21">
        <f t="shared" si="0"/>
        <v>36854.075831243143</v>
      </c>
      <c r="S2" s="21">
        <f t="shared" si="0"/>
        <v>37810.364452719368</v>
      </c>
      <c r="T2" s="21">
        <f t="shared" si="0"/>
        <v>36756.688563169409</v>
      </c>
      <c r="U2" s="21">
        <f t="shared" si="0"/>
        <v>33881.250948795925</v>
      </c>
      <c r="V2" s="21">
        <f t="shared" si="0"/>
        <v>32569.779879933223</v>
      </c>
      <c r="W2" s="21">
        <f t="shared" si="0"/>
        <v>31215.804728014278</v>
      </c>
      <c r="X2" s="21">
        <f t="shared" si="0"/>
        <v>32886.07028850299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1514.2959582652891</v>
      </c>
      <c r="D3" s="24">
        <f t="shared" ref="D3:W3" si="2">SUM(D4,D8,D11)</f>
        <v>1464.8369398474927</v>
      </c>
      <c r="E3" s="24">
        <f t="shared" si="2"/>
        <v>1022.9412938686135</v>
      </c>
      <c r="F3" s="24">
        <f t="shared" si="2"/>
        <v>986.73530298336209</v>
      </c>
      <c r="G3" s="24">
        <f t="shared" si="2"/>
        <v>953.70402763784409</v>
      </c>
      <c r="H3" s="24">
        <f t="shared" si="2"/>
        <v>856.7985513448524</v>
      </c>
      <c r="I3" s="24">
        <f t="shared" si="2"/>
        <v>824.6955597277298</v>
      </c>
      <c r="J3" s="24">
        <f t="shared" si="2"/>
        <v>796.16010595101375</v>
      </c>
      <c r="K3" s="24">
        <f t="shared" si="2"/>
        <v>890.05555335329871</v>
      </c>
      <c r="L3" s="24">
        <f t="shared" si="2"/>
        <v>782.69727421159098</v>
      </c>
      <c r="M3" s="24">
        <f t="shared" si="2"/>
        <v>870.05623667033774</v>
      </c>
      <c r="N3" s="24">
        <f t="shared" si="2"/>
        <v>159.16428099956812</v>
      </c>
      <c r="O3" s="24">
        <f t="shared" si="2"/>
        <v>177.69522082762012</v>
      </c>
      <c r="P3" s="24">
        <f t="shared" si="2"/>
        <v>186.64185716381547</v>
      </c>
      <c r="Q3" s="24">
        <f t="shared" si="2"/>
        <v>135.99756235485026</v>
      </c>
      <c r="R3" s="24">
        <f t="shared" si="2"/>
        <v>141.25129365542389</v>
      </c>
      <c r="S3" s="24">
        <f t="shared" si="2"/>
        <v>145.58222122001348</v>
      </c>
      <c r="T3" s="24">
        <f t="shared" si="2"/>
        <v>135.63755270280149</v>
      </c>
      <c r="U3" s="24">
        <f t="shared" si="2"/>
        <v>100.07155806657912</v>
      </c>
      <c r="V3" s="24">
        <f t="shared" si="2"/>
        <v>94.094532471137541</v>
      </c>
      <c r="W3" s="24">
        <f t="shared" si="2"/>
        <v>79.100244399170862</v>
      </c>
      <c r="X3" s="24">
        <f t="shared" ref="X3" si="3">SUM(X4,X8,X11)</f>
        <v>100.49059822959202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998.15474579699742</v>
      </c>
      <c r="D4" s="19">
        <f t="shared" ref="D4:W4" si="5">SUM(D5:D7)</f>
        <v>1046.0969185842521</v>
      </c>
      <c r="E4" s="19">
        <f t="shared" si="5"/>
        <v>669.88806128067552</v>
      </c>
      <c r="F4" s="19">
        <f t="shared" si="5"/>
        <v>773.73122627082319</v>
      </c>
      <c r="G4" s="19">
        <f t="shared" si="5"/>
        <v>765.54039746972728</v>
      </c>
      <c r="H4" s="19">
        <f t="shared" si="5"/>
        <v>680.60326773669055</v>
      </c>
      <c r="I4" s="19">
        <f t="shared" si="5"/>
        <v>676.76562778065431</v>
      </c>
      <c r="J4" s="19">
        <f t="shared" si="5"/>
        <v>671.51769875310958</v>
      </c>
      <c r="K4" s="19">
        <f t="shared" si="5"/>
        <v>670.5936865489316</v>
      </c>
      <c r="L4" s="19">
        <f t="shared" si="5"/>
        <v>606.09883767925089</v>
      </c>
      <c r="M4" s="19">
        <f t="shared" si="5"/>
        <v>700.92537307788257</v>
      </c>
      <c r="N4" s="19">
        <f t="shared" si="5"/>
        <v>91.37383327358819</v>
      </c>
      <c r="O4" s="19">
        <f t="shared" si="5"/>
        <v>103.22075834708775</v>
      </c>
      <c r="P4" s="19">
        <f t="shared" si="5"/>
        <v>108.93388271953594</v>
      </c>
      <c r="Q4" s="19">
        <f t="shared" si="5"/>
        <v>78.713412083054862</v>
      </c>
      <c r="R4" s="19">
        <f t="shared" si="5"/>
        <v>80.638297849563628</v>
      </c>
      <c r="S4" s="19">
        <f t="shared" si="5"/>
        <v>82.306663156667526</v>
      </c>
      <c r="T4" s="19">
        <f t="shared" si="5"/>
        <v>75.915455566950612</v>
      </c>
      <c r="U4" s="19">
        <f t="shared" si="5"/>
        <v>73.894830357825768</v>
      </c>
      <c r="V4" s="19">
        <f t="shared" si="5"/>
        <v>73.577656358264235</v>
      </c>
      <c r="W4" s="19">
        <f t="shared" si="5"/>
        <v>65.149727794006481</v>
      </c>
      <c r="X4" s="19">
        <f t="shared" ref="X4" si="6">SUM(X5:X7)</f>
        <v>75.250173994796413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40.358333582784176</v>
      </c>
      <c r="O5" s="8">
        <v>52.048545413473526</v>
      </c>
      <c r="P5" s="8">
        <v>69.393992302933285</v>
      </c>
      <c r="Q5" s="8">
        <v>28.419469329288845</v>
      </c>
      <c r="R5" s="8">
        <v>25.639525209665575</v>
      </c>
      <c r="S5" s="8">
        <v>14.126490476065124</v>
      </c>
      <c r="T5" s="8">
        <v>9.9075586563616174</v>
      </c>
      <c r="U5" s="8">
        <v>15.806453621355267</v>
      </c>
      <c r="V5" s="8">
        <v>14.298963300546806</v>
      </c>
      <c r="W5" s="8">
        <v>9.3622143869502317</v>
      </c>
      <c r="X5" s="8">
        <v>11.953837027957034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998.15474579699742</v>
      </c>
      <c r="D7" s="8">
        <v>1046.0969185842521</v>
      </c>
      <c r="E7" s="8">
        <v>669.88806128067552</v>
      </c>
      <c r="F7" s="8">
        <v>773.73122627082319</v>
      </c>
      <c r="G7" s="8">
        <v>765.54039746972728</v>
      </c>
      <c r="H7" s="8">
        <v>680.60326773669055</v>
      </c>
      <c r="I7" s="8">
        <v>676.76562778065431</v>
      </c>
      <c r="J7" s="8">
        <v>671.51769875310958</v>
      </c>
      <c r="K7" s="8">
        <v>670.5936865489316</v>
      </c>
      <c r="L7" s="8">
        <v>606.09883767925089</v>
      </c>
      <c r="M7" s="8">
        <v>700.92537307788257</v>
      </c>
      <c r="N7" s="8">
        <v>51.01549969080402</v>
      </c>
      <c r="O7" s="8">
        <v>51.172212933614233</v>
      </c>
      <c r="P7" s="8">
        <v>39.53989041660266</v>
      </c>
      <c r="Q7" s="8">
        <v>50.293942753766018</v>
      </c>
      <c r="R7" s="8">
        <v>54.998772639898057</v>
      </c>
      <c r="S7" s="8">
        <v>68.180172680602396</v>
      </c>
      <c r="T7" s="8">
        <v>66.007896910588997</v>
      </c>
      <c r="U7" s="8">
        <v>58.088376736470501</v>
      </c>
      <c r="V7" s="8">
        <v>59.278693057717433</v>
      </c>
      <c r="W7" s="8">
        <v>55.787513407056245</v>
      </c>
      <c r="X7" s="8">
        <v>63.296336966839377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35.344683756130593</v>
      </c>
      <c r="D8" s="19">
        <f t="shared" si="7"/>
        <v>50.478953438559344</v>
      </c>
      <c r="E8" s="19">
        <f t="shared" si="7"/>
        <v>1.6760362500948496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35.344683756130593</v>
      </c>
      <c r="D10" s="8">
        <v>50.478953438559344</v>
      </c>
      <c r="E10" s="8">
        <v>1.6760362500948496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480.79652871216103</v>
      </c>
      <c r="D11" s="19">
        <f t="shared" si="8"/>
        <v>368.26106782468133</v>
      </c>
      <c r="E11" s="19">
        <f t="shared" si="8"/>
        <v>351.37719633784303</v>
      </c>
      <c r="F11" s="19">
        <f t="shared" si="8"/>
        <v>213.00407671253896</v>
      </c>
      <c r="G11" s="19">
        <f t="shared" si="8"/>
        <v>188.16363016811681</v>
      </c>
      <c r="H11" s="19">
        <f t="shared" si="8"/>
        <v>176.19528360816187</v>
      </c>
      <c r="I11" s="19">
        <f t="shared" si="8"/>
        <v>147.92993194707549</v>
      </c>
      <c r="J11" s="19">
        <f t="shared" si="8"/>
        <v>124.64240719790416</v>
      </c>
      <c r="K11" s="19">
        <f t="shared" si="8"/>
        <v>219.46186680436708</v>
      </c>
      <c r="L11" s="19">
        <f t="shared" si="8"/>
        <v>176.59843653234012</v>
      </c>
      <c r="M11" s="19">
        <f t="shared" si="8"/>
        <v>169.13086359245517</v>
      </c>
      <c r="N11" s="19">
        <f t="shared" si="8"/>
        <v>67.790447725979945</v>
      </c>
      <c r="O11" s="19">
        <f t="shared" si="8"/>
        <v>74.474462480532353</v>
      </c>
      <c r="P11" s="19">
        <f t="shared" si="8"/>
        <v>77.707974444279515</v>
      </c>
      <c r="Q11" s="19">
        <f t="shared" si="8"/>
        <v>57.28415027179539</v>
      </c>
      <c r="R11" s="19">
        <f t="shared" si="8"/>
        <v>60.612995805860265</v>
      </c>
      <c r="S11" s="19">
        <f t="shared" si="8"/>
        <v>63.275558063345947</v>
      </c>
      <c r="T11" s="19">
        <f t="shared" si="8"/>
        <v>59.722097135850873</v>
      </c>
      <c r="U11" s="19">
        <f t="shared" si="8"/>
        <v>26.176727708753354</v>
      </c>
      <c r="V11" s="19">
        <f t="shared" si="8"/>
        <v>20.516876112873312</v>
      </c>
      <c r="W11" s="19">
        <f t="shared" si="8"/>
        <v>13.950516605164387</v>
      </c>
      <c r="X11" s="19">
        <f t="shared" si="8"/>
        <v>25.240424234795618</v>
      </c>
    </row>
    <row r="12" spans="1:24" ht="11.25" customHeight="1" x14ac:dyDescent="0.2">
      <c r="A12" s="28" t="s">
        <v>14</v>
      </c>
      <c r="B12" s="7" t="s">
        <v>15</v>
      </c>
      <c r="C12" s="8">
        <v>392.69255556924031</v>
      </c>
      <c r="D12" s="8">
        <v>291.92453153749847</v>
      </c>
      <c r="E12" s="8">
        <v>284.10997860359396</v>
      </c>
      <c r="F12" s="8">
        <v>163.40049039696257</v>
      </c>
      <c r="G12" s="8">
        <v>153.19527733912716</v>
      </c>
      <c r="H12" s="8">
        <v>152.92428603717107</v>
      </c>
      <c r="I12" s="8">
        <v>142.14480048840079</v>
      </c>
      <c r="J12" s="8">
        <v>124.64240719790416</v>
      </c>
      <c r="K12" s="8">
        <v>219.46186680436708</v>
      </c>
      <c r="L12" s="8">
        <v>176.59843653234012</v>
      </c>
      <c r="M12" s="8">
        <v>169.13086359245517</v>
      </c>
      <c r="N12" s="8">
        <v>67.790447725979945</v>
      </c>
      <c r="O12" s="8">
        <v>74.474462480532353</v>
      </c>
      <c r="P12" s="8">
        <v>77.707974444279515</v>
      </c>
      <c r="Q12" s="8">
        <v>57.28415027179539</v>
      </c>
      <c r="R12" s="8">
        <v>60.612995805860265</v>
      </c>
      <c r="S12" s="8">
        <v>63.275558063345947</v>
      </c>
      <c r="T12" s="8">
        <v>59.680949502456329</v>
      </c>
      <c r="U12" s="8">
        <v>26.134832913093415</v>
      </c>
      <c r="V12" s="8">
        <v>20.477113311118341</v>
      </c>
      <c r="W12" s="8">
        <v>13.913852483979854</v>
      </c>
      <c r="X12" s="8">
        <v>25.198059948982355</v>
      </c>
    </row>
    <row r="13" spans="1:24" ht="11.25" customHeight="1" x14ac:dyDescent="0.2">
      <c r="A13" s="28" t="s">
        <v>16</v>
      </c>
      <c r="B13" s="7" t="s">
        <v>17</v>
      </c>
      <c r="C13" s="8">
        <v>88.103973142920722</v>
      </c>
      <c r="D13" s="8">
        <v>76.336536287182881</v>
      </c>
      <c r="E13" s="8">
        <v>67.267217734249087</v>
      </c>
      <c r="F13" s="8">
        <v>49.603586315576408</v>
      </c>
      <c r="G13" s="8">
        <v>34.968352828989659</v>
      </c>
      <c r="H13" s="8">
        <v>23.270997570990797</v>
      </c>
      <c r="I13" s="8">
        <v>5.7851314586747042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4.1147633394544372E-2</v>
      </c>
      <c r="U13" s="8">
        <v>4.1894795659938484E-2</v>
      </c>
      <c r="V13" s="8">
        <v>3.9762801754973001E-2</v>
      </c>
      <c r="W13" s="8">
        <v>3.6664121184532994E-2</v>
      </c>
      <c r="X13" s="8">
        <v>4.2364285813265158E-2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25368.192850797001</v>
      </c>
      <c r="D26" s="27">
        <f t="shared" si="11"/>
        <v>28649.385992768894</v>
      </c>
      <c r="E26" s="27">
        <f t="shared" si="11"/>
        <v>24930.902798716354</v>
      </c>
      <c r="F26" s="27">
        <f t="shared" si="11"/>
        <v>26137.629365883138</v>
      </c>
      <c r="G26" s="27">
        <f t="shared" si="11"/>
        <v>25785.318541989614</v>
      </c>
      <c r="H26" s="27">
        <f t="shared" si="11"/>
        <v>25679.400797298684</v>
      </c>
      <c r="I26" s="27">
        <f t="shared" si="11"/>
        <v>23301.268704258538</v>
      </c>
      <c r="J26" s="27">
        <f t="shared" si="11"/>
        <v>19454.367050708228</v>
      </c>
      <c r="K26" s="27">
        <f t="shared" si="11"/>
        <v>22401.792075843339</v>
      </c>
      <c r="L26" s="27">
        <f t="shared" si="11"/>
        <v>21692.438023657342</v>
      </c>
      <c r="M26" s="27">
        <f t="shared" si="11"/>
        <v>19986.494410445659</v>
      </c>
      <c r="N26" s="27">
        <f t="shared" si="11"/>
        <v>15490.620128468558</v>
      </c>
      <c r="O26" s="27">
        <f t="shared" si="11"/>
        <v>16444.194995606824</v>
      </c>
      <c r="P26" s="27">
        <f t="shared" si="11"/>
        <v>17105.88984156667</v>
      </c>
      <c r="Q26" s="27">
        <f t="shared" si="11"/>
        <v>13406.700669845768</v>
      </c>
      <c r="R26" s="27">
        <f t="shared" si="11"/>
        <v>13945.321646267739</v>
      </c>
      <c r="S26" s="27">
        <f t="shared" si="11"/>
        <v>12699.813033539336</v>
      </c>
      <c r="T26" s="27">
        <f t="shared" si="11"/>
        <v>12568.462804886571</v>
      </c>
      <c r="U26" s="27">
        <f t="shared" si="11"/>
        <v>11155.938290289367</v>
      </c>
      <c r="V26" s="27">
        <f t="shared" si="11"/>
        <v>10404.848895402058</v>
      </c>
      <c r="W26" s="27">
        <f t="shared" si="11"/>
        <v>9754.3245611950933</v>
      </c>
      <c r="X26" s="27">
        <f t="shared" si="11"/>
        <v>9901.7817570134193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25368.192850797001</v>
      </c>
      <c r="D33" s="19">
        <f t="shared" si="13"/>
        <v>28649.385992768894</v>
      </c>
      <c r="E33" s="19">
        <f t="shared" si="13"/>
        <v>24930.902798716354</v>
      </c>
      <c r="F33" s="19">
        <f t="shared" si="13"/>
        <v>26137.629365883138</v>
      </c>
      <c r="G33" s="19">
        <f t="shared" si="13"/>
        <v>25785.318541989614</v>
      </c>
      <c r="H33" s="19">
        <f t="shared" si="13"/>
        <v>25679.400797298684</v>
      </c>
      <c r="I33" s="19">
        <f t="shared" si="13"/>
        <v>23301.268704258538</v>
      </c>
      <c r="J33" s="19">
        <f t="shared" si="13"/>
        <v>19454.367050708228</v>
      </c>
      <c r="K33" s="19">
        <f t="shared" si="13"/>
        <v>22401.792075843339</v>
      </c>
      <c r="L33" s="19">
        <f t="shared" si="13"/>
        <v>21692.438023657342</v>
      </c>
      <c r="M33" s="19">
        <f t="shared" si="13"/>
        <v>19986.494410445659</v>
      </c>
      <c r="N33" s="19">
        <f t="shared" si="13"/>
        <v>15490.620128468558</v>
      </c>
      <c r="O33" s="19">
        <f t="shared" si="13"/>
        <v>16444.194995606824</v>
      </c>
      <c r="P33" s="19">
        <f t="shared" si="13"/>
        <v>17105.88984156667</v>
      </c>
      <c r="Q33" s="19">
        <f t="shared" si="13"/>
        <v>13406.700669845768</v>
      </c>
      <c r="R33" s="19">
        <f t="shared" si="13"/>
        <v>13945.321646267739</v>
      </c>
      <c r="S33" s="19">
        <f t="shared" si="13"/>
        <v>12699.813033539336</v>
      </c>
      <c r="T33" s="19">
        <f t="shared" si="13"/>
        <v>12568.462804886571</v>
      </c>
      <c r="U33" s="19">
        <f t="shared" si="13"/>
        <v>11155.938290289367</v>
      </c>
      <c r="V33" s="19">
        <f t="shared" si="13"/>
        <v>10404.848895402058</v>
      </c>
      <c r="W33" s="19">
        <f t="shared" si="13"/>
        <v>9754.3245611950933</v>
      </c>
      <c r="X33" s="19">
        <f t="shared" si="13"/>
        <v>9901.7817570134193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2446.7476991028957</v>
      </c>
      <c r="D36" s="8">
        <v>2477.6766532810839</v>
      </c>
      <c r="E36" s="8">
        <v>2335.9629762701784</v>
      </c>
      <c r="F36" s="8">
        <v>2234.2946973302069</v>
      </c>
      <c r="G36" s="8">
        <v>2281.726361738275</v>
      </c>
      <c r="H36" s="8">
        <v>2160.7439694985674</v>
      </c>
      <c r="I36" s="8">
        <v>1939.9047358614689</v>
      </c>
      <c r="J36" s="8">
        <v>1778.2234629203147</v>
      </c>
      <c r="K36" s="8">
        <v>1754.5247137460647</v>
      </c>
      <c r="L36" s="8">
        <v>1688.1151832674698</v>
      </c>
      <c r="M36" s="8">
        <v>1690.1374374399991</v>
      </c>
      <c r="N36" s="8">
        <v>1181.8430099199998</v>
      </c>
      <c r="O36" s="8">
        <v>1225.6896855200005</v>
      </c>
      <c r="P36" s="8">
        <v>1208.8488003199991</v>
      </c>
      <c r="Q36" s="8">
        <v>792.84511427999962</v>
      </c>
      <c r="R36" s="8">
        <v>846.56943863999936</v>
      </c>
      <c r="S36" s="8">
        <v>1012.89992808</v>
      </c>
      <c r="T36" s="8">
        <v>954.94964528000025</v>
      </c>
      <c r="U36" s="8">
        <v>924.30969872000207</v>
      </c>
      <c r="V36" s="8">
        <v>794.97852528000055</v>
      </c>
      <c r="W36" s="8">
        <v>673.02290891999883</v>
      </c>
      <c r="X36" s="8">
        <v>1087.2239036800008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326.34873129851098</v>
      </c>
      <c r="D41" s="8">
        <v>287.25617091236541</v>
      </c>
      <c r="E41" s="8">
        <v>308.96678960148603</v>
      </c>
      <c r="F41" s="8">
        <v>354.80037798434057</v>
      </c>
      <c r="G41" s="8">
        <v>375.98419764497385</v>
      </c>
      <c r="H41" s="8">
        <v>431.2000633433035</v>
      </c>
      <c r="I41" s="8">
        <v>522.53861253434911</v>
      </c>
      <c r="J41" s="8">
        <v>467.25309356311629</v>
      </c>
      <c r="K41" s="8">
        <v>506.6279309685043</v>
      </c>
      <c r="L41" s="8">
        <v>663.24102392795919</v>
      </c>
      <c r="M41" s="8">
        <v>667.64093130429035</v>
      </c>
      <c r="N41" s="8">
        <v>564.49295239280309</v>
      </c>
      <c r="O41" s="8">
        <v>557.36237387784001</v>
      </c>
      <c r="P41" s="8">
        <v>512.00929253634195</v>
      </c>
      <c r="Q41" s="8">
        <v>376.60358945968852</v>
      </c>
      <c r="R41" s="8">
        <v>431.99209886159178</v>
      </c>
      <c r="S41" s="8">
        <v>459.17127109315942</v>
      </c>
      <c r="T41" s="8">
        <v>481.2050140916096</v>
      </c>
      <c r="U41" s="8">
        <v>445.18999744443983</v>
      </c>
      <c r="V41" s="8">
        <v>462.91170378839314</v>
      </c>
      <c r="W41" s="8">
        <v>419.84106856019196</v>
      </c>
      <c r="X41" s="8">
        <v>467.27430836891511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20917.022354108041</v>
      </c>
      <c r="D43" s="8">
        <v>24312.800777720779</v>
      </c>
      <c r="E43" s="8">
        <v>21333.788697461619</v>
      </c>
      <c r="F43" s="8">
        <v>22370.822684219638</v>
      </c>
      <c r="G43" s="8">
        <v>22337.173669080177</v>
      </c>
      <c r="H43" s="8">
        <v>22416.67957196174</v>
      </c>
      <c r="I43" s="8">
        <v>19849.411371678809</v>
      </c>
      <c r="J43" s="8">
        <v>16687.070460352817</v>
      </c>
      <c r="K43" s="8">
        <v>19125.901756299259</v>
      </c>
      <c r="L43" s="8">
        <v>18860.101505598755</v>
      </c>
      <c r="M43" s="8">
        <v>17491.563686696874</v>
      </c>
      <c r="N43" s="8">
        <v>13744.284166155754</v>
      </c>
      <c r="O43" s="8">
        <v>14661.142936208984</v>
      </c>
      <c r="P43" s="8">
        <v>15385.031748710329</v>
      </c>
      <c r="Q43" s="8">
        <v>12237.25196610608</v>
      </c>
      <c r="R43" s="8">
        <v>12666.760108766148</v>
      </c>
      <c r="S43" s="8">
        <v>11227.741834366177</v>
      </c>
      <c r="T43" s="8">
        <v>11132.30814551496</v>
      </c>
      <c r="U43" s="8">
        <v>9786.4385941249238</v>
      </c>
      <c r="V43" s="8">
        <v>9146.9586663336631</v>
      </c>
      <c r="W43" s="8">
        <v>8661.4605837149029</v>
      </c>
      <c r="X43" s="8">
        <v>8347.2835449645027</v>
      </c>
    </row>
    <row r="44" spans="1:24" ht="11.25" customHeight="1" x14ac:dyDescent="0.2">
      <c r="A44" s="28" t="s">
        <v>74</v>
      </c>
      <c r="B44" s="7" t="s">
        <v>75</v>
      </c>
      <c r="C44" s="8">
        <v>1678.0740662875523</v>
      </c>
      <c r="D44" s="8">
        <v>1571.6523908546658</v>
      </c>
      <c r="E44" s="8">
        <v>952.1843353830717</v>
      </c>
      <c r="F44" s="8">
        <v>1177.7116063489516</v>
      </c>
      <c r="G44" s="8">
        <v>790.43431352618779</v>
      </c>
      <c r="H44" s="8">
        <v>670.77719249507095</v>
      </c>
      <c r="I44" s="8">
        <v>989.41398418391327</v>
      </c>
      <c r="J44" s="8">
        <v>521.82003387198085</v>
      </c>
      <c r="K44" s="8">
        <v>1014.7376748295118</v>
      </c>
      <c r="L44" s="8">
        <v>480.98031086315643</v>
      </c>
      <c r="M44" s="8">
        <v>137.1523550044933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25478.345436675259</v>
      </c>
      <c r="D51" s="27">
        <v>26303.796242333359</v>
      </c>
      <c r="E51" s="27">
        <v>26640.150327103944</v>
      </c>
      <c r="F51" s="27">
        <v>26582.29094651595</v>
      </c>
      <c r="G51" s="27">
        <v>30130.497762719955</v>
      </c>
      <c r="H51" s="27">
        <v>29483.95423352224</v>
      </c>
      <c r="I51" s="27">
        <v>29465.938830154326</v>
      </c>
      <c r="J51" s="27">
        <v>25574.339459551418</v>
      </c>
      <c r="K51" s="27">
        <v>28003.439741154314</v>
      </c>
      <c r="L51" s="27">
        <v>28809.130462244259</v>
      </c>
      <c r="M51" s="27">
        <v>27853.430738760006</v>
      </c>
      <c r="N51" s="27">
        <v>24258.151609559987</v>
      </c>
      <c r="O51" s="27">
        <v>27825.710090640005</v>
      </c>
      <c r="P51" s="27">
        <v>29206.990579799982</v>
      </c>
      <c r="Q51" s="27">
        <v>20781.69812597999</v>
      </c>
      <c r="R51" s="27">
        <v>22767.502891319979</v>
      </c>
      <c r="S51" s="27">
        <v>24964.969197960017</v>
      </c>
      <c r="T51" s="27">
        <v>24052.588205580036</v>
      </c>
      <c r="U51" s="27">
        <v>22625.24110043998</v>
      </c>
      <c r="V51" s="27">
        <v>22070.836452060026</v>
      </c>
      <c r="W51" s="27">
        <v>21382.379922420012</v>
      </c>
      <c r="X51" s="27">
        <v>22883.797933259979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31189.098588037141</v>
      </c>
      <c r="D61" s="49">
        <f t="shared" si="15"/>
        <v>31868.476831676406</v>
      </c>
      <c r="E61" s="49">
        <f t="shared" si="15"/>
        <v>29385.028966447389</v>
      </c>
      <c r="F61" s="49">
        <f t="shared" si="15"/>
        <v>31646.711553567966</v>
      </c>
      <c r="G61" s="49">
        <f t="shared" si="15"/>
        <v>31793.675972656994</v>
      </c>
      <c r="H61" s="49">
        <f t="shared" si="15"/>
        <v>30921.046319740086</v>
      </c>
      <c r="I61" s="49">
        <f t="shared" si="15"/>
        <v>28498.429044148288</v>
      </c>
      <c r="J61" s="49">
        <f t="shared" si="15"/>
        <v>27127.624196174431</v>
      </c>
      <c r="K61" s="49">
        <f t="shared" si="15"/>
        <v>29007.400416828281</v>
      </c>
      <c r="L61" s="49">
        <f t="shared" si="15"/>
        <v>29839.091565052098</v>
      </c>
      <c r="M61" s="49">
        <f t="shared" si="15"/>
        <v>33674.543615999981</v>
      </c>
      <c r="N61" s="49">
        <f t="shared" si="15"/>
        <v>27658.151001599988</v>
      </c>
      <c r="O61" s="49">
        <f t="shared" si="15"/>
        <v>32075.592841599995</v>
      </c>
      <c r="P61" s="49">
        <f t="shared" si="15"/>
        <v>35219.701171199995</v>
      </c>
      <c r="Q61" s="49">
        <f t="shared" si="15"/>
        <v>28784.91573439999</v>
      </c>
      <c r="R61" s="49">
        <f t="shared" si="15"/>
        <v>30654.673929600001</v>
      </c>
      <c r="S61" s="49">
        <f t="shared" si="15"/>
        <v>32910.552192000017</v>
      </c>
      <c r="T61" s="49">
        <f t="shared" si="15"/>
        <v>31676.988739199998</v>
      </c>
      <c r="U61" s="49">
        <f t="shared" si="15"/>
        <v>30872.666742399986</v>
      </c>
      <c r="V61" s="49">
        <f t="shared" si="15"/>
        <v>31124.828112000007</v>
      </c>
      <c r="W61" s="49">
        <f t="shared" si="15"/>
        <v>27580.085276799997</v>
      </c>
      <c r="X61" s="49">
        <f t="shared" si="15"/>
        <v>31413.320287999995</v>
      </c>
    </row>
    <row r="62" spans="1:24" ht="11.25" customHeight="1" x14ac:dyDescent="0.2">
      <c r="A62" s="50" t="s">
        <v>92</v>
      </c>
      <c r="B62" s="51" t="s">
        <v>93</v>
      </c>
      <c r="C62" s="52">
        <v>31189.098588037141</v>
      </c>
      <c r="D62" s="52">
        <v>31868.476831676406</v>
      </c>
      <c r="E62" s="52">
        <v>29385.028966447389</v>
      </c>
      <c r="F62" s="52">
        <v>31646.711553567966</v>
      </c>
      <c r="G62" s="52">
        <v>31793.675972656994</v>
      </c>
      <c r="H62" s="52">
        <v>30921.046319740086</v>
      </c>
      <c r="I62" s="52">
        <v>28498.429044148288</v>
      </c>
      <c r="J62" s="52">
        <v>27127.624196174431</v>
      </c>
      <c r="K62" s="52">
        <v>29007.400416828281</v>
      </c>
      <c r="L62" s="52">
        <v>29839.091565052098</v>
      </c>
      <c r="M62" s="52">
        <v>33674.543615999981</v>
      </c>
      <c r="N62" s="52">
        <v>27304.249118107909</v>
      </c>
      <c r="O62" s="52">
        <v>31715.950013451322</v>
      </c>
      <c r="P62" s="52">
        <v>34863.741420205704</v>
      </c>
      <c r="Q62" s="52">
        <v>28383.865186123687</v>
      </c>
      <c r="R62" s="52">
        <v>30185.998420072749</v>
      </c>
      <c r="S62" s="52">
        <v>32452.238054788253</v>
      </c>
      <c r="T62" s="52">
        <v>31295.946602637683</v>
      </c>
      <c r="U62" s="52">
        <v>30386.609223006017</v>
      </c>
      <c r="V62" s="52">
        <v>30766.234670535563</v>
      </c>
      <c r="W62" s="52">
        <v>27171.026535421581</v>
      </c>
      <c r="X62" s="52">
        <v>31088.882144584975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353.90188349207881</v>
      </c>
      <c r="O63" s="52">
        <v>359.64282814867425</v>
      </c>
      <c r="P63" s="52">
        <v>355.9597509942916</v>
      </c>
      <c r="Q63" s="52">
        <v>401.05054827630278</v>
      </c>
      <c r="R63" s="52">
        <v>468.67550952725139</v>
      </c>
      <c r="S63" s="52">
        <v>458.31413721176079</v>
      </c>
      <c r="T63" s="52">
        <v>381.04213656231508</v>
      </c>
      <c r="U63" s="52">
        <v>486.05751939397101</v>
      </c>
      <c r="V63" s="52">
        <v>358.59344146444369</v>
      </c>
      <c r="W63" s="52">
        <v>409.0587413784142</v>
      </c>
      <c r="X63" s="52">
        <v>324.43814341501837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4892.9874237147669</v>
      </c>
      <c r="D2" s="21">
        <f t="shared" ref="D2:X2" si="0">SUM(D3,D17,D22,D25,D26,D51,D52)</f>
        <v>4837.2778293231877</v>
      </c>
      <c r="E2" s="21">
        <f t="shared" si="0"/>
        <v>4945.1633561460621</v>
      </c>
      <c r="F2" s="21">
        <f t="shared" si="0"/>
        <v>5024.4706138342208</v>
      </c>
      <c r="G2" s="21">
        <f t="shared" si="0"/>
        <v>5153.3725979498595</v>
      </c>
      <c r="H2" s="21">
        <f t="shared" si="0"/>
        <v>4960.4111509640643</v>
      </c>
      <c r="I2" s="21">
        <f t="shared" si="0"/>
        <v>5211.0349251520447</v>
      </c>
      <c r="J2" s="21">
        <f t="shared" si="0"/>
        <v>4948.3317980574348</v>
      </c>
      <c r="K2" s="21">
        <f t="shared" si="0"/>
        <v>5160.884952004315</v>
      </c>
      <c r="L2" s="21">
        <f t="shared" si="0"/>
        <v>4900.8718959043917</v>
      </c>
      <c r="M2" s="21">
        <f t="shared" si="0"/>
        <v>4775.9495730851104</v>
      </c>
      <c r="N2" s="21">
        <f t="shared" si="0"/>
        <v>5268.7700130323155</v>
      </c>
      <c r="O2" s="21">
        <f t="shared" si="0"/>
        <v>4917.6254407660463</v>
      </c>
      <c r="P2" s="21">
        <f t="shared" si="0"/>
        <v>4613.93132969002</v>
      </c>
      <c r="Q2" s="21">
        <f t="shared" si="0"/>
        <v>4583.2533407997662</v>
      </c>
      <c r="R2" s="21">
        <f t="shared" si="0"/>
        <v>4441.5067624972417</v>
      </c>
      <c r="S2" s="21">
        <f t="shared" si="0"/>
        <v>4690.1333298610662</v>
      </c>
      <c r="T2" s="21">
        <f t="shared" si="0"/>
        <v>4816.225116911035</v>
      </c>
      <c r="U2" s="21">
        <f t="shared" si="0"/>
        <v>4691.4934311842189</v>
      </c>
      <c r="V2" s="21">
        <f t="shared" si="0"/>
        <v>4633.4437047269448</v>
      </c>
      <c r="W2" s="21">
        <f t="shared" si="0"/>
        <v>4732.7988987258232</v>
      </c>
      <c r="X2" s="21">
        <f t="shared" si="0"/>
        <v>4369.0065144171649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30.523434537171759</v>
      </c>
      <c r="D3" s="24">
        <f t="shared" ref="D3:W3" si="2">SUM(D4,D8,D11)</f>
        <v>29.9232159939986</v>
      </c>
      <c r="E3" s="24">
        <f t="shared" si="2"/>
        <v>24.952239333601298</v>
      </c>
      <c r="F3" s="24">
        <f t="shared" si="2"/>
        <v>26.423658298000518</v>
      </c>
      <c r="G3" s="24">
        <f t="shared" si="2"/>
        <v>26.823848923361091</v>
      </c>
      <c r="H3" s="24">
        <f t="shared" si="2"/>
        <v>25.659292336278469</v>
      </c>
      <c r="I3" s="24">
        <f t="shared" si="2"/>
        <v>29.514412353224991</v>
      </c>
      <c r="J3" s="24">
        <f t="shared" si="2"/>
        <v>34.937866129797087</v>
      </c>
      <c r="K3" s="24">
        <f t="shared" si="2"/>
        <v>40.338504328130625</v>
      </c>
      <c r="L3" s="24">
        <f t="shared" si="2"/>
        <v>36.775412269560903</v>
      </c>
      <c r="M3" s="24">
        <f t="shared" si="2"/>
        <v>45.871791250771672</v>
      </c>
      <c r="N3" s="24">
        <f t="shared" si="2"/>
        <v>9.6584555608797675</v>
      </c>
      <c r="O3" s="24">
        <f t="shared" si="2"/>
        <v>10.205747412870497</v>
      </c>
      <c r="P3" s="24">
        <f t="shared" si="2"/>
        <v>10.73115891669657</v>
      </c>
      <c r="Q3" s="24">
        <f t="shared" si="2"/>
        <v>10.322173965533715</v>
      </c>
      <c r="R3" s="24">
        <f t="shared" si="2"/>
        <v>10.353986424981517</v>
      </c>
      <c r="S3" s="24">
        <f t="shared" si="2"/>
        <v>11.974397420413199</v>
      </c>
      <c r="T3" s="24">
        <f t="shared" si="2"/>
        <v>12.924271537606142</v>
      </c>
      <c r="U3" s="24">
        <f t="shared" si="2"/>
        <v>7.5805962535962852</v>
      </c>
      <c r="V3" s="24">
        <f t="shared" si="2"/>
        <v>5.2628604089973914</v>
      </c>
      <c r="W3" s="24">
        <f t="shared" si="2"/>
        <v>4.8349688009213914</v>
      </c>
      <c r="X3" s="24">
        <f t="shared" ref="X3" si="3">SUM(X4,X8,X11)</f>
        <v>6.4143192105753135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20.119654203002529</v>
      </c>
      <c r="D4" s="19">
        <f t="shared" ref="D4:W4" si="5">SUM(D5:D7)</f>
        <v>21.369330055747994</v>
      </c>
      <c r="E4" s="19">
        <f t="shared" si="5"/>
        <v>16.340338719324876</v>
      </c>
      <c r="F4" s="19">
        <f t="shared" si="5"/>
        <v>20.719649409176842</v>
      </c>
      <c r="G4" s="19">
        <f t="shared" si="5"/>
        <v>21.531564690272596</v>
      </c>
      <c r="H4" s="19">
        <f t="shared" si="5"/>
        <v>20.382618743309653</v>
      </c>
      <c r="I4" s="19">
        <f t="shared" si="5"/>
        <v>24.220258699345809</v>
      </c>
      <c r="J4" s="19">
        <f t="shared" si="5"/>
        <v>29.468187726890562</v>
      </c>
      <c r="K4" s="19">
        <f t="shared" si="5"/>
        <v>30.392199931068376</v>
      </c>
      <c r="L4" s="19">
        <f t="shared" si="5"/>
        <v>28.477848800749072</v>
      </c>
      <c r="M4" s="19">
        <f t="shared" si="5"/>
        <v>36.954740442117497</v>
      </c>
      <c r="N4" s="19">
        <f t="shared" si="5"/>
        <v>5.5447748864117523</v>
      </c>
      <c r="O4" s="19">
        <f t="shared" si="5"/>
        <v>5.9283810929122023</v>
      </c>
      <c r="P4" s="19">
        <f t="shared" si="5"/>
        <v>6.2632617604640926</v>
      </c>
      <c r="Q4" s="19">
        <f t="shared" si="5"/>
        <v>5.9743242369451108</v>
      </c>
      <c r="R4" s="19">
        <f t="shared" si="5"/>
        <v>5.9109394304364145</v>
      </c>
      <c r="S4" s="19">
        <f t="shared" si="5"/>
        <v>6.7698698833324924</v>
      </c>
      <c r="T4" s="19">
        <f t="shared" si="5"/>
        <v>7.2336306730494311</v>
      </c>
      <c r="U4" s="19">
        <f t="shared" si="5"/>
        <v>5.5976631621742072</v>
      </c>
      <c r="V4" s="19">
        <f t="shared" si="5"/>
        <v>4.1153181217357364</v>
      </c>
      <c r="W4" s="19">
        <f t="shared" si="5"/>
        <v>3.9822494059935467</v>
      </c>
      <c r="X4" s="19">
        <f t="shared" ref="X4" si="6">SUM(X5:X7)</f>
        <v>4.8032218452036286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2.4490367372158088</v>
      </c>
      <c r="O5" s="8">
        <v>2.9893561865264506</v>
      </c>
      <c r="P5" s="8">
        <v>3.9898764970667444</v>
      </c>
      <c r="Q5" s="8">
        <v>2.1570291507111494</v>
      </c>
      <c r="R5" s="8">
        <v>1.8794255903344423</v>
      </c>
      <c r="S5" s="8">
        <v>1.1619290439348757</v>
      </c>
      <c r="T5" s="8">
        <v>0.94404518363838841</v>
      </c>
      <c r="U5" s="8">
        <v>1.1973666186447258</v>
      </c>
      <c r="V5" s="8">
        <v>0.79976429945318661</v>
      </c>
      <c r="W5" s="8">
        <v>0.57226137304976843</v>
      </c>
      <c r="X5" s="8">
        <v>0.76301393204296974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20.119654203002529</v>
      </c>
      <c r="D7" s="8">
        <v>21.369330055747994</v>
      </c>
      <c r="E7" s="8">
        <v>16.340338719324876</v>
      </c>
      <c r="F7" s="8">
        <v>20.719649409176842</v>
      </c>
      <c r="G7" s="8">
        <v>21.531564690272596</v>
      </c>
      <c r="H7" s="8">
        <v>20.382618743309653</v>
      </c>
      <c r="I7" s="8">
        <v>24.220258699345809</v>
      </c>
      <c r="J7" s="8">
        <v>29.468187726890562</v>
      </c>
      <c r="K7" s="8">
        <v>30.392199931068376</v>
      </c>
      <c r="L7" s="8">
        <v>28.477848800749072</v>
      </c>
      <c r="M7" s="8">
        <v>36.954740442117497</v>
      </c>
      <c r="N7" s="8">
        <v>3.0957381491959435</v>
      </c>
      <c r="O7" s="8">
        <v>2.9390249063857512</v>
      </c>
      <c r="P7" s="8">
        <v>2.2733852633973481</v>
      </c>
      <c r="Q7" s="8">
        <v>3.8172950862339614</v>
      </c>
      <c r="R7" s="8">
        <v>4.0315138401019723</v>
      </c>
      <c r="S7" s="8">
        <v>5.6079408393976165</v>
      </c>
      <c r="T7" s="8">
        <v>6.289585489411043</v>
      </c>
      <c r="U7" s="8">
        <v>4.400296543529481</v>
      </c>
      <c r="V7" s="8">
        <v>3.3155538222825496</v>
      </c>
      <c r="W7" s="8">
        <v>3.4099880329437782</v>
      </c>
      <c r="X7" s="8">
        <v>4.0402079131606587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0.71243744327440672</v>
      </c>
      <c r="D8" s="19">
        <f t="shared" si="7"/>
        <v>1.0311677605906568</v>
      </c>
      <c r="E8" s="19">
        <f t="shared" si="7"/>
        <v>4.0882949876818446E-2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0.71243744327440672</v>
      </c>
      <c r="D10" s="8">
        <v>1.0311677605906568</v>
      </c>
      <c r="E10" s="8">
        <v>4.0882949876818446E-2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9.6913428908948216</v>
      </c>
      <c r="D11" s="19">
        <f t="shared" si="8"/>
        <v>7.5227181776599501</v>
      </c>
      <c r="E11" s="19">
        <f t="shared" si="8"/>
        <v>8.5710176643996068</v>
      </c>
      <c r="F11" s="19">
        <f t="shared" si="8"/>
        <v>5.7040088888236742</v>
      </c>
      <c r="G11" s="19">
        <f t="shared" si="8"/>
        <v>5.2922842330884929</v>
      </c>
      <c r="H11" s="19">
        <f t="shared" si="8"/>
        <v>5.276673592968816</v>
      </c>
      <c r="I11" s="19">
        <f t="shared" si="8"/>
        <v>5.2941536538791798</v>
      </c>
      <c r="J11" s="19">
        <f t="shared" si="8"/>
        <v>5.4696784029065277</v>
      </c>
      <c r="K11" s="19">
        <f t="shared" si="8"/>
        <v>9.9463043970622458</v>
      </c>
      <c r="L11" s="19">
        <f t="shared" si="8"/>
        <v>8.2975634688118287</v>
      </c>
      <c r="M11" s="19">
        <f t="shared" si="8"/>
        <v>8.9170508086541727</v>
      </c>
      <c r="N11" s="19">
        <f t="shared" si="8"/>
        <v>4.1136806744680152</v>
      </c>
      <c r="O11" s="19">
        <f t="shared" si="8"/>
        <v>4.2773663199582943</v>
      </c>
      <c r="P11" s="19">
        <f t="shared" si="8"/>
        <v>4.4678971562324774</v>
      </c>
      <c r="Q11" s="19">
        <f t="shared" si="8"/>
        <v>4.3478497285886046</v>
      </c>
      <c r="R11" s="19">
        <f t="shared" si="8"/>
        <v>4.4430469945451021</v>
      </c>
      <c r="S11" s="19">
        <f t="shared" si="8"/>
        <v>5.2045275370807067</v>
      </c>
      <c r="T11" s="19">
        <f t="shared" si="8"/>
        <v>5.6906408645567117</v>
      </c>
      <c r="U11" s="19">
        <f t="shared" si="8"/>
        <v>1.9829330914220782</v>
      </c>
      <c r="V11" s="19">
        <f t="shared" si="8"/>
        <v>1.147542287261655</v>
      </c>
      <c r="W11" s="19">
        <f t="shared" si="8"/>
        <v>0.85271939492784476</v>
      </c>
      <c r="X11" s="19">
        <f t="shared" si="8"/>
        <v>1.6110973653716849</v>
      </c>
    </row>
    <row r="12" spans="1:24" ht="11.25" customHeight="1" x14ac:dyDescent="0.2">
      <c r="A12" s="28" t="s">
        <v>14</v>
      </c>
      <c r="B12" s="7" t="s">
        <v>15</v>
      </c>
      <c r="C12" s="8">
        <v>7.91544443325557</v>
      </c>
      <c r="D12" s="8">
        <v>5.9633400643575216</v>
      </c>
      <c r="E12" s="8">
        <v>6.9301925982193806</v>
      </c>
      <c r="F12" s="8">
        <v>4.3756808040827293</v>
      </c>
      <c r="G12" s="8">
        <v>4.3087654618541622</v>
      </c>
      <c r="H12" s="8">
        <v>4.5797567638102832</v>
      </c>
      <c r="I12" s="8">
        <v>5.087113912516549</v>
      </c>
      <c r="J12" s="8">
        <v>5.4696784029065277</v>
      </c>
      <c r="K12" s="8">
        <v>9.9463043970622458</v>
      </c>
      <c r="L12" s="8">
        <v>8.2975634688118287</v>
      </c>
      <c r="M12" s="8">
        <v>8.9170508086541727</v>
      </c>
      <c r="N12" s="8">
        <v>4.1136806744680152</v>
      </c>
      <c r="O12" s="8">
        <v>4.2773663199582943</v>
      </c>
      <c r="P12" s="8">
        <v>4.4678971562324774</v>
      </c>
      <c r="Q12" s="8">
        <v>4.3478497285886046</v>
      </c>
      <c r="R12" s="8">
        <v>4.4430469945451021</v>
      </c>
      <c r="S12" s="8">
        <v>5.2045275370807067</v>
      </c>
      <c r="T12" s="8">
        <v>5.6867200979509755</v>
      </c>
      <c r="U12" s="8">
        <v>1.9797594870817359</v>
      </c>
      <c r="V12" s="8">
        <v>1.1453182890163665</v>
      </c>
      <c r="W12" s="8">
        <v>0.85047831611213531</v>
      </c>
      <c r="X12" s="8">
        <v>1.6083932511846692</v>
      </c>
    </row>
    <row r="13" spans="1:24" ht="11.25" customHeight="1" x14ac:dyDescent="0.2">
      <c r="A13" s="28" t="s">
        <v>16</v>
      </c>
      <c r="B13" s="7" t="s">
        <v>17</v>
      </c>
      <c r="C13" s="8">
        <v>1.7758984576392518</v>
      </c>
      <c r="D13" s="8">
        <v>1.559378113302428</v>
      </c>
      <c r="E13" s="8">
        <v>1.6408250661802255</v>
      </c>
      <c r="F13" s="8">
        <v>1.3283280847409447</v>
      </c>
      <c r="G13" s="8">
        <v>0.98351877123433118</v>
      </c>
      <c r="H13" s="8">
        <v>0.69691682915853304</v>
      </c>
      <c r="I13" s="8">
        <v>0.20703974136263076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3.9207666057364497E-3</v>
      </c>
      <c r="U13" s="8">
        <v>3.173604340342296E-3</v>
      </c>
      <c r="V13" s="8">
        <v>2.2239982452885811E-3</v>
      </c>
      <c r="W13" s="8">
        <v>2.241078815709402E-3</v>
      </c>
      <c r="X13" s="8">
        <v>2.7041141870156535E-3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2204.5093617700213</v>
      </c>
      <c r="D26" s="27">
        <f t="shared" si="11"/>
        <v>2282.6170048468498</v>
      </c>
      <c r="E26" s="27">
        <f t="shared" si="11"/>
        <v>2150.6490029245392</v>
      </c>
      <c r="F26" s="27">
        <f t="shared" si="11"/>
        <v>2235.7989851505522</v>
      </c>
      <c r="G26" s="27">
        <f t="shared" si="11"/>
        <v>2121.0569967983088</v>
      </c>
      <c r="H26" s="27">
        <f t="shared" si="11"/>
        <v>2068.8139783207866</v>
      </c>
      <c r="I26" s="27">
        <f t="shared" si="11"/>
        <v>2044.1963779616033</v>
      </c>
      <c r="J26" s="27">
        <f t="shared" si="11"/>
        <v>1908.7788617996398</v>
      </c>
      <c r="K26" s="27">
        <f t="shared" si="11"/>
        <v>2041.7711985155324</v>
      </c>
      <c r="L26" s="27">
        <f t="shared" si="11"/>
        <v>1890.1268892469182</v>
      </c>
      <c r="M26" s="27">
        <f t="shared" si="11"/>
        <v>1790.7136816343379</v>
      </c>
      <c r="N26" s="27">
        <f t="shared" si="11"/>
        <v>1781.929940771435</v>
      </c>
      <c r="O26" s="27">
        <f t="shared" si="11"/>
        <v>1646.7217495531747</v>
      </c>
      <c r="P26" s="27">
        <f t="shared" si="11"/>
        <v>1507.1714910733235</v>
      </c>
      <c r="Q26" s="27">
        <f t="shared" si="11"/>
        <v>1582.6482382342322</v>
      </c>
      <c r="R26" s="27">
        <f t="shared" si="11"/>
        <v>1452.6404689722601</v>
      </c>
      <c r="S26" s="27">
        <f t="shared" si="11"/>
        <v>1661.0828121406532</v>
      </c>
      <c r="T26" s="27">
        <f t="shared" si="11"/>
        <v>1732.0078898734291</v>
      </c>
      <c r="U26" s="27">
        <f t="shared" si="11"/>
        <v>1642.5064812306225</v>
      </c>
      <c r="V26" s="27">
        <f t="shared" si="11"/>
        <v>1560.6663921179479</v>
      </c>
      <c r="W26" s="27">
        <f t="shared" si="11"/>
        <v>1608.3105865249015</v>
      </c>
      <c r="X26" s="27">
        <f t="shared" si="11"/>
        <v>1390.2383217065894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2204.5093617700213</v>
      </c>
      <c r="D33" s="19">
        <f t="shared" si="13"/>
        <v>2282.6170048468498</v>
      </c>
      <c r="E33" s="19">
        <f t="shared" si="13"/>
        <v>2150.6490029245392</v>
      </c>
      <c r="F33" s="19">
        <f t="shared" si="13"/>
        <v>2235.7989851505522</v>
      </c>
      <c r="G33" s="19">
        <f t="shared" si="13"/>
        <v>2121.0569967983088</v>
      </c>
      <c r="H33" s="19">
        <f t="shared" si="13"/>
        <v>2068.8139783207866</v>
      </c>
      <c r="I33" s="19">
        <f t="shared" si="13"/>
        <v>2044.1963779616033</v>
      </c>
      <c r="J33" s="19">
        <f t="shared" si="13"/>
        <v>1908.7788617996398</v>
      </c>
      <c r="K33" s="19">
        <f t="shared" si="13"/>
        <v>2041.7711985155324</v>
      </c>
      <c r="L33" s="19">
        <f t="shared" si="13"/>
        <v>1890.1268892469182</v>
      </c>
      <c r="M33" s="19">
        <f t="shared" si="13"/>
        <v>1790.7136816343379</v>
      </c>
      <c r="N33" s="19">
        <f t="shared" si="13"/>
        <v>1781.929940771435</v>
      </c>
      <c r="O33" s="19">
        <f t="shared" si="13"/>
        <v>1646.7217495531747</v>
      </c>
      <c r="P33" s="19">
        <f t="shared" si="13"/>
        <v>1507.1714910733235</v>
      </c>
      <c r="Q33" s="19">
        <f t="shared" si="13"/>
        <v>1582.6482382342322</v>
      </c>
      <c r="R33" s="19">
        <f t="shared" si="13"/>
        <v>1452.6404689722601</v>
      </c>
      <c r="S33" s="19">
        <f t="shared" si="13"/>
        <v>1661.0828121406532</v>
      </c>
      <c r="T33" s="19">
        <f t="shared" si="13"/>
        <v>1732.0078898734291</v>
      </c>
      <c r="U33" s="19">
        <f t="shared" si="13"/>
        <v>1642.5064812306225</v>
      </c>
      <c r="V33" s="19">
        <f t="shared" si="13"/>
        <v>1560.6663921179479</v>
      </c>
      <c r="W33" s="19">
        <f t="shared" si="13"/>
        <v>1608.3105865249015</v>
      </c>
      <c r="X33" s="19">
        <f t="shared" si="13"/>
        <v>1390.2383217065894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352.80654514412555</v>
      </c>
      <c r="D36" s="8">
        <v>335.85695205466322</v>
      </c>
      <c r="E36" s="8">
        <v>333.30743969071847</v>
      </c>
      <c r="F36" s="8">
        <v>312.17995498347727</v>
      </c>
      <c r="G36" s="8">
        <v>307.60678956964699</v>
      </c>
      <c r="H36" s="8">
        <v>294.37301296089817</v>
      </c>
      <c r="I36" s="8">
        <v>277.51693699867042</v>
      </c>
      <c r="J36" s="8">
        <v>287.62465966755474</v>
      </c>
      <c r="K36" s="8">
        <v>262.07099777280416</v>
      </c>
      <c r="L36" s="8">
        <v>261.40892207680309</v>
      </c>
      <c r="M36" s="8">
        <v>262.00318900000008</v>
      </c>
      <c r="N36" s="8">
        <v>261.01049980000005</v>
      </c>
      <c r="O36" s="8">
        <v>235.78400320000003</v>
      </c>
      <c r="P36" s="8">
        <v>222.41462760000002</v>
      </c>
      <c r="Q36" s="8">
        <v>217.56148040000005</v>
      </c>
      <c r="R36" s="8">
        <v>208.96397919999998</v>
      </c>
      <c r="S36" s="8">
        <v>207.29208160000002</v>
      </c>
      <c r="T36" s="8">
        <v>213.75326920000009</v>
      </c>
      <c r="U36" s="8">
        <v>215.4193616</v>
      </c>
      <c r="V36" s="8">
        <v>200.52321839999999</v>
      </c>
      <c r="W36" s="8">
        <v>199.29541860000003</v>
      </c>
      <c r="X36" s="8">
        <v>209.01622600000005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26.363994981489075</v>
      </c>
      <c r="D41" s="8">
        <v>21.367302807634729</v>
      </c>
      <c r="E41" s="8">
        <v>24.850616678513926</v>
      </c>
      <c r="F41" s="8">
        <v>28.552533295659469</v>
      </c>
      <c r="G41" s="8">
        <v>29.009549515026041</v>
      </c>
      <c r="H41" s="8">
        <v>32.53328037669683</v>
      </c>
      <c r="I41" s="8">
        <v>43.216258345651092</v>
      </c>
      <c r="J41" s="8">
        <v>42.853765716883863</v>
      </c>
      <c r="K41" s="8">
        <v>43.669015111495817</v>
      </c>
      <c r="L41" s="8">
        <v>53.999956952040392</v>
      </c>
      <c r="M41" s="8">
        <v>55.783219495709517</v>
      </c>
      <c r="N41" s="8">
        <v>60.001515047196825</v>
      </c>
      <c r="O41" s="8">
        <v>51.674168762160022</v>
      </c>
      <c r="P41" s="8">
        <v>41.379238503658016</v>
      </c>
      <c r="Q41" s="8">
        <v>40.756497540311479</v>
      </c>
      <c r="R41" s="8">
        <v>41.015999738408397</v>
      </c>
      <c r="S41" s="8">
        <v>57.118499266840232</v>
      </c>
      <c r="T41" s="8">
        <v>62.908762068390246</v>
      </c>
      <c r="U41" s="8">
        <v>62.09421163555951</v>
      </c>
      <c r="V41" s="8">
        <v>65.518697931607036</v>
      </c>
      <c r="W41" s="8">
        <v>65.140709599808062</v>
      </c>
      <c r="X41" s="8">
        <v>62.618539351085339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1689.776056971959</v>
      </c>
      <c r="D43" s="8">
        <v>1808.4867408392174</v>
      </c>
      <c r="E43" s="8">
        <v>1715.9054728983785</v>
      </c>
      <c r="F43" s="8">
        <v>1800.290245380367</v>
      </c>
      <c r="G43" s="8">
        <v>1723.4536707598238</v>
      </c>
      <c r="H43" s="8">
        <v>1691.2987349182622</v>
      </c>
      <c r="I43" s="8">
        <v>1641.6342625611946</v>
      </c>
      <c r="J43" s="8">
        <v>1530.442104847182</v>
      </c>
      <c r="K43" s="8">
        <v>1648.565429900744</v>
      </c>
      <c r="L43" s="8">
        <v>1535.5574107612313</v>
      </c>
      <c r="M43" s="8">
        <v>1461.4678200631217</v>
      </c>
      <c r="N43" s="8">
        <v>1460.917925924238</v>
      </c>
      <c r="O43" s="8">
        <v>1359.2635775910146</v>
      </c>
      <c r="P43" s="8">
        <v>1243.3776249696655</v>
      </c>
      <c r="Q43" s="8">
        <v>1324.3302602939207</v>
      </c>
      <c r="R43" s="8">
        <v>1202.6604900338518</v>
      </c>
      <c r="S43" s="8">
        <v>1396.6722312738129</v>
      </c>
      <c r="T43" s="8">
        <v>1455.3458586050388</v>
      </c>
      <c r="U43" s="8">
        <v>1364.992907995063</v>
      </c>
      <c r="V43" s="8">
        <v>1294.624475786341</v>
      </c>
      <c r="W43" s="8">
        <v>1343.8744583250934</v>
      </c>
      <c r="X43" s="8">
        <v>1118.603556355504</v>
      </c>
    </row>
    <row r="44" spans="1:24" ht="11.25" customHeight="1" x14ac:dyDescent="0.2">
      <c r="A44" s="28" t="s">
        <v>74</v>
      </c>
      <c r="B44" s="7" t="s">
        <v>75</v>
      </c>
      <c r="C44" s="8">
        <v>135.56276467244797</v>
      </c>
      <c r="D44" s="8">
        <v>116.90600914533439</v>
      </c>
      <c r="E44" s="8">
        <v>76.585473656928116</v>
      </c>
      <c r="F44" s="8">
        <v>94.776251491048811</v>
      </c>
      <c r="G44" s="8">
        <v>60.986986953812192</v>
      </c>
      <c r="H44" s="8">
        <v>50.608950064929502</v>
      </c>
      <c r="I44" s="8">
        <v>81.828920056087114</v>
      </c>
      <c r="J44" s="8">
        <v>47.858331568019089</v>
      </c>
      <c r="K44" s="8">
        <v>87.465755730488681</v>
      </c>
      <c r="L44" s="8">
        <v>39.160599456843322</v>
      </c>
      <c r="M44" s="8">
        <v>11.459453075506723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2657.9546274075733</v>
      </c>
      <c r="D51" s="27">
        <v>2524.7376084823391</v>
      </c>
      <c r="E51" s="27">
        <v>2769.5621138879214</v>
      </c>
      <c r="F51" s="27">
        <v>2762.2479703856675</v>
      </c>
      <c r="G51" s="27">
        <v>3005.4917522281899</v>
      </c>
      <c r="H51" s="27">
        <v>2865.937880306999</v>
      </c>
      <c r="I51" s="27">
        <v>3137.3241348372167</v>
      </c>
      <c r="J51" s="27">
        <v>3004.6150701279976</v>
      </c>
      <c r="K51" s="27">
        <v>3078.775249160652</v>
      </c>
      <c r="L51" s="27">
        <v>2973.9695943879128</v>
      </c>
      <c r="M51" s="27">
        <v>2939.3641002000004</v>
      </c>
      <c r="N51" s="27">
        <v>3477.1816167000006</v>
      </c>
      <c r="O51" s="27">
        <v>3260.6979438000008</v>
      </c>
      <c r="P51" s="27">
        <v>3096.0286797000003</v>
      </c>
      <c r="Q51" s="27">
        <v>2990.2829286000006</v>
      </c>
      <c r="R51" s="27">
        <v>2978.5123071000003</v>
      </c>
      <c r="S51" s="27">
        <v>3017.0761203000002</v>
      </c>
      <c r="T51" s="27">
        <v>3071.2929555000001</v>
      </c>
      <c r="U51" s="27">
        <v>3041.4063536999997</v>
      </c>
      <c r="V51" s="27">
        <v>3067.5144521999996</v>
      </c>
      <c r="W51" s="27">
        <v>3119.6533433999998</v>
      </c>
      <c r="X51" s="27">
        <v>2972.3538735000002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137.07745676285995</v>
      </c>
      <c r="D61" s="49">
        <f t="shared" si="15"/>
        <v>133.84303392359286</v>
      </c>
      <c r="E61" s="49">
        <f t="shared" si="15"/>
        <v>138.39512315261229</v>
      </c>
      <c r="F61" s="49">
        <f t="shared" si="15"/>
        <v>154.56835683203812</v>
      </c>
      <c r="G61" s="49">
        <f t="shared" si="15"/>
        <v>154.65984814300674</v>
      </c>
      <c r="H61" s="49">
        <f t="shared" si="15"/>
        <v>152.68176985990721</v>
      </c>
      <c r="I61" s="49">
        <f t="shared" si="15"/>
        <v>160.3548214517142</v>
      </c>
      <c r="J61" s="49">
        <f t="shared" si="15"/>
        <v>176.18389342557646</v>
      </c>
      <c r="K61" s="49">
        <f t="shared" si="15"/>
        <v>183.04740397173492</v>
      </c>
      <c r="L61" s="49">
        <f t="shared" si="15"/>
        <v>186.76447974788425</v>
      </c>
      <c r="M61" s="49">
        <f t="shared" si="15"/>
        <v>227.52038399999998</v>
      </c>
      <c r="N61" s="49">
        <f t="shared" si="15"/>
        <v>217.90271999999999</v>
      </c>
      <c r="O61" s="49">
        <f t="shared" si="15"/>
        <v>198.09473599999998</v>
      </c>
      <c r="P61" s="49">
        <f t="shared" si="15"/>
        <v>185.678304</v>
      </c>
      <c r="Q61" s="49">
        <f t="shared" si="15"/>
        <v>179.19092799999996</v>
      </c>
      <c r="R61" s="49">
        <f t="shared" si="15"/>
        <v>166.41710399999999</v>
      </c>
      <c r="S61" s="49">
        <f t="shared" si="15"/>
        <v>156.11971199999999</v>
      </c>
      <c r="T61" s="49">
        <f t="shared" si="15"/>
        <v>153.11553600000005</v>
      </c>
      <c r="U61" s="49">
        <f t="shared" si="15"/>
        <v>149.66907199999994</v>
      </c>
      <c r="V61" s="49">
        <f t="shared" si="15"/>
        <v>147.94247999999999</v>
      </c>
      <c r="W61" s="49">
        <f t="shared" si="15"/>
        <v>146.78283200000001</v>
      </c>
      <c r="X61" s="49">
        <f t="shared" si="15"/>
        <v>190.15695999999991</v>
      </c>
    </row>
    <row r="62" spans="1:24" ht="11.25" customHeight="1" x14ac:dyDescent="0.2">
      <c r="A62" s="50" t="s">
        <v>92</v>
      </c>
      <c r="B62" s="51" t="s">
        <v>93</v>
      </c>
      <c r="C62" s="52">
        <v>137.07745676285995</v>
      </c>
      <c r="D62" s="52">
        <v>133.84303392359286</v>
      </c>
      <c r="E62" s="52">
        <v>138.39512315261229</v>
      </c>
      <c r="F62" s="52">
        <v>154.56835683203812</v>
      </c>
      <c r="G62" s="52">
        <v>154.65984814300674</v>
      </c>
      <c r="H62" s="52">
        <v>152.68176985990721</v>
      </c>
      <c r="I62" s="52">
        <v>160.3548214517142</v>
      </c>
      <c r="J62" s="52">
        <v>176.18389342557646</v>
      </c>
      <c r="K62" s="52">
        <v>183.04740397173492</v>
      </c>
      <c r="L62" s="52">
        <v>186.76447974788425</v>
      </c>
      <c r="M62" s="52">
        <v>227.52038399999998</v>
      </c>
      <c r="N62" s="52">
        <v>215.11452989207896</v>
      </c>
      <c r="O62" s="52">
        <v>195.87362814867427</v>
      </c>
      <c r="P62" s="52">
        <v>183.8016837942917</v>
      </c>
      <c r="Q62" s="52">
        <v>176.69432107630288</v>
      </c>
      <c r="R62" s="52">
        <v>163.87277352725152</v>
      </c>
      <c r="S62" s="52">
        <v>153.9455804117606</v>
      </c>
      <c r="T62" s="52">
        <v>151.27371096231505</v>
      </c>
      <c r="U62" s="52">
        <v>147.31269059397107</v>
      </c>
      <c r="V62" s="52">
        <v>146.23801426444365</v>
      </c>
      <c r="W62" s="52">
        <v>144.60579737841434</v>
      </c>
      <c r="X62" s="52">
        <v>188.19301061501844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2.7881901079210243</v>
      </c>
      <c r="O63" s="52">
        <v>2.2211078513257254</v>
      </c>
      <c r="P63" s="52">
        <v>1.8766202057083057</v>
      </c>
      <c r="Q63" s="52">
        <v>2.4966069236970605</v>
      </c>
      <c r="R63" s="52">
        <v>2.5443304727484772</v>
      </c>
      <c r="S63" s="52">
        <v>2.1741315882393981</v>
      </c>
      <c r="T63" s="52">
        <v>1.8418250376849912</v>
      </c>
      <c r="U63" s="52">
        <v>2.3563814060288832</v>
      </c>
      <c r="V63" s="52">
        <v>1.7044657355563366</v>
      </c>
      <c r="W63" s="52">
        <v>2.1770346215856859</v>
      </c>
      <c r="X63" s="52">
        <v>1.963949384981482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3311.2924631101387</v>
      </c>
      <c r="D2" s="21">
        <f t="shared" ref="D2:X2" si="0">SUM(D3,D17,D22,D25,D26,D51,D52)</f>
        <v>3141.3463442485477</v>
      </c>
      <c r="E2" s="21">
        <f t="shared" si="0"/>
        <v>3336.7492235672398</v>
      </c>
      <c r="F2" s="21">
        <f t="shared" si="0"/>
        <v>3139.0730869046984</v>
      </c>
      <c r="G2" s="21">
        <f t="shared" si="0"/>
        <v>3109.2262803839149</v>
      </c>
      <c r="H2" s="21">
        <f t="shared" si="0"/>
        <v>3095.842634631299</v>
      </c>
      <c r="I2" s="21">
        <f t="shared" si="0"/>
        <v>3164.6806437483219</v>
      </c>
      <c r="J2" s="21">
        <f t="shared" si="0"/>
        <v>3319.636249852716</v>
      </c>
      <c r="K2" s="21">
        <f t="shared" si="0"/>
        <v>3201.9601174461577</v>
      </c>
      <c r="L2" s="21">
        <f t="shared" si="0"/>
        <v>2944.6545361435419</v>
      </c>
      <c r="M2" s="21">
        <f t="shared" si="0"/>
        <v>3199.5126664000009</v>
      </c>
      <c r="N2" s="21">
        <f t="shared" si="0"/>
        <v>3533.5563325000003</v>
      </c>
      <c r="O2" s="21">
        <f t="shared" si="0"/>
        <v>3330.8877192</v>
      </c>
      <c r="P2" s="21">
        <f t="shared" si="0"/>
        <v>3179.6179159000003</v>
      </c>
      <c r="Q2" s="21">
        <f t="shared" si="0"/>
        <v>3118.8429949000001</v>
      </c>
      <c r="R2" s="21">
        <f t="shared" si="0"/>
        <v>3060.9325133000002</v>
      </c>
      <c r="S2" s="21">
        <f t="shared" si="0"/>
        <v>2902.1299031000003</v>
      </c>
      <c r="T2" s="21">
        <f t="shared" si="0"/>
        <v>2961.5201082000003</v>
      </c>
      <c r="U2" s="21">
        <f t="shared" si="0"/>
        <v>2884.6208471</v>
      </c>
      <c r="V2" s="21">
        <f t="shared" si="0"/>
        <v>2820.9545426999998</v>
      </c>
      <c r="W2" s="21">
        <f t="shared" si="0"/>
        <v>2887.2316395000003</v>
      </c>
      <c r="X2" s="21">
        <f t="shared" si="0"/>
        <v>2655.9453346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1754.9910347929804</v>
      </c>
      <c r="D26" s="27">
        <f t="shared" si="11"/>
        <v>1651.4729251442529</v>
      </c>
      <c r="E26" s="27">
        <f t="shared" si="11"/>
        <v>1682.3201240391031</v>
      </c>
      <c r="F26" s="27">
        <f t="shared" si="11"/>
        <v>1586.8278486463173</v>
      </c>
      <c r="G26" s="27">
        <f t="shared" si="11"/>
        <v>1567.1900991720784</v>
      </c>
      <c r="H26" s="27">
        <f t="shared" si="11"/>
        <v>1501.1267923005335</v>
      </c>
      <c r="I26" s="27">
        <f t="shared" si="11"/>
        <v>1442.7569776198632</v>
      </c>
      <c r="J26" s="27">
        <f t="shared" si="11"/>
        <v>1504.3499531321327</v>
      </c>
      <c r="K26" s="27">
        <f t="shared" si="11"/>
        <v>1393.9593137211311</v>
      </c>
      <c r="L26" s="27">
        <f t="shared" si="11"/>
        <v>1388.4657936957287</v>
      </c>
      <c r="M26" s="27">
        <f t="shared" si="11"/>
        <v>1411.9726726000006</v>
      </c>
      <c r="N26" s="27">
        <f t="shared" si="11"/>
        <v>1448.1361660000002</v>
      </c>
      <c r="O26" s="27">
        <f t="shared" si="11"/>
        <v>1403.392587</v>
      </c>
      <c r="P26" s="27">
        <f t="shared" si="11"/>
        <v>1407.4794478000001</v>
      </c>
      <c r="Q26" s="27">
        <f t="shared" si="11"/>
        <v>1427.7773296000003</v>
      </c>
      <c r="R26" s="27">
        <f t="shared" si="11"/>
        <v>1388.4558074000001</v>
      </c>
      <c r="S26" s="27">
        <f t="shared" si="11"/>
        <v>1217.9919146000002</v>
      </c>
      <c r="T26" s="27">
        <f t="shared" si="11"/>
        <v>1263.6759360000003</v>
      </c>
      <c r="U26" s="27">
        <f t="shared" si="11"/>
        <v>1219.4461172000001</v>
      </c>
      <c r="V26" s="27">
        <f t="shared" si="11"/>
        <v>1157.9893674000004</v>
      </c>
      <c r="W26" s="27">
        <f t="shared" si="11"/>
        <v>1191.4273194000002</v>
      </c>
      <c r="X26" s="27">
        <f t="shared" si="11"/>
        <v>1059.6812080000002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1754.9910347929804</v>
      </c>
      <c r="D33" s="19">
        <f t="shared" si="13"/>
        <v>1651.4729251442529</v>
      </c>
      <c r="E33" s="19">
        <f t="shared" si="13"/>
        <v>1682.3201240391031</v>
      </c>
      <c r="F33" s="19">
        <f t="shared" si="13"/>
        <v>1586.8278486463173</v>
      </c>
      <c r="G33" s="19">
        <f t="shared" si="13"/>
        <v>1567.1900991720784</v>
      </c>
      <c r="H33" s="19">
        <f t="shared" si="13"/>
        <v>1501.1267923005335</v>
      </c>
      <c r="I33" s="19">
        <f t="shared" si="13"/>
        <v>1442.7569776198632</v>
      </c>
      <c r="J33" s="19">
        <f t="shared" si="13"/>
        <v>1504.3499531321327</v>
      </c>
      <c r="K33" s="19">
        <f t="shared" si="13"/>
        <v>1393.9593137211311</v>
      </c>
      <c r="L33" s="19">
        <f t="shared" si="13"/>
        <v>1388.4657936957287</v>
      </c>
      <c r="M33" s="19">
        <f t="shared" si="13"/>
        <v>1411.9726726000006</v>
      </c>
      <c r="N33" s="19">
        <f t="shared" si="13"/>
        <v>1448.1361660000002</v>
      </c>
      <c r="O33" s="19">
        <f t="shared" si="13"/>
        <v>1403.392587</v>
      </c>
      <c r="P33" s="19">
        <f t="shared" si="13"/>
        <v>1407.4794478000001</v>
      </c>
      <c r="Q33" s="19">
        <f t="shared" si="13"/>
        <v>1427.7773296000003</v>
      </c>
      <c r="R33" s="19">
        <f t="shared" si="13"/>
        <v>1388.4558074000001</v>
      </c>
      <c r="S33" s="19">
        <f t="shared" si="13"/>
        <v>1217.9919146000002</v>
      </c>
      <c r="T33" s="19">
        <f t="shared" si="13"/>
        <v>1263.6759360000003</v>
      </c>
      <c r="U33" s="19">
        <f t="shared" si="13"/>
        <v>1219.4461172000001</v>
      </c>
      <c r="V33" s="19">
        <f t="shared" si="13"/>
        <v>1157.9893674000004</v>
      </c>
      <c r="W33" s="19">
        <f t="shared" si="13"/>
        <v>1191.4273194000002</v>
      </c>
      <c r="X33" s="19">
        <f t="shared" si="13"/>
        <v>1059.6812080000002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1754.9910347929804</v>
      </c>
      <c r="D36" s="8">
        <v>1651.4729251442529</v>
      </c>
      <c r="E36" s="8">
        <v>1682.3201240391031</v>
      </c>
      <c r="F36" s="8">
        <v>1586.8278486463173</v>
      </c>
      <c r="G36" s="8">
        <v>1567.1900991720784</v>
      </c>
      <c r="H36" s="8">
        <v>1501.1267923005335</v>
      </c>
      <c r="I36" s="8">
        <v>1442.7569776198632</v>
      </c>
      <c r="J36" s="8">
        <v>1504.3499531321327</v>
      </c>
      <c r="K36" s="8">
        <v>1393.9593137211311</v>
      </c>
      <c r="L36" s="8">
        <v>1388.4657936957287</v>
      </c>
      <c r="M36" s="8">
        <v>1411.9726726000006</v>
      </c>
      <c r="N36" s="8">
        <v>1448.1361660000002</v>
      </c>
      <c r="O36" s="8">
        <v>1403.392587</v>
      </c>
      <c r="P36" s="8">
        <v>1407.4794478000001</v>
      </c>
      <c r="Q36" s="8">
        <v>1427.7773296000003</v>
      </c>
      <c r="R36" s="8">
        <v>1388.4558074000001</v>
      </c>
      <c r="S36" s="8">
        <v>1217.9919146000002</v>
      </c>
      <c r="T36" s="8">
        <v>1263.6759360000003</v>
      </c>
      <c r="U36" s="8">
        <v>1219.4461172000001</v>
      </c>
      <c r="V36" s="8">
        <v>1157.9893674000004</v>
      </c>
      <c r="W36" s="8">
        <v>1191.4273194000002</v>
      </c>
      <c r="X36" s="8">
        <v>1059.6812080000002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1556.3014283171585</v>
      </c>
      <c r="D51" s="27">
        <v>1489.8734191042947</v>
      </c>
      <c r="E51" s="27">
        <v>1654.4290995281369</v>
      </c>
      <c r="F51" s="27">
        <v>1552.2452382583811</v>
      </c>
      <c r="G51" s="27">
        <v>1542.0361812118365</v>
      </c>
      <c r="H51" s="27">
        <v>1594.7158423307656</v>
      </c>
      <c r="I51" s="27">
        <v>1721.9236661284585</v>
      </c>
      <c r="J51" s="27">
        <v>1815.2862967205831</v>
      </c>
      <c r="K51" s="27">
        <v>1808.0008037250266</v>
      </c>
      <c r="L51" s="27">
        <v>1556.188742447813</v>
      </c>
      <c r="M51" s="27">
        <v>1787.5399938</v>
      </c>
      <c r="N51" s="27">
        <v>2085.4201665000001</v>
      </c>
      <c r="O51" s="27">
        <v>1927.4951322000002</v>
      </c>
      <c r="P51" s="27">
        <v>1772.1384681</v>
      </c>
      <c r="Q51" s="27">
        <v>1691.0656652999999</v>
      </c>
      <c r="R51" s="27">
        <v>1672.4767059000001</v>
      </c>
      <c r="S51" s="27">
        <v>1684.1379885000001</v>
      </c>
      <c r="T51" s="27">
        <v>1697.8441722</v>
      </c>
      <c r="U51" s="27">
        <v>1665.1747298999999</v>
      </c>
      <c r="V51" s="27">
        <v>1662.9651752999994</v>
      </c>
      <c r="W51" s="27">
        <v>1695.8043201</v>
      </c>
      <c r="X51" s="27">
        <v>1596.2641266000001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12151.814188680002</v>
      </c>
      <c r="D2" s="21">
        <f t="shared" ref="D2:X2" si="0">SUM(D3,D17,D22,D25,D26,D51,D52)</f>
        <v>12558.834750959999</v>
      </c>
      <c r="E2" s="21">
        <f t="shared" si="0"/>
        <v>12901.153202999998</v>
      </c>
      <c r="F2" s="21">
        <f t="shared" si="0"/>
        <v>12657.702153239999</v>
      </c>
      <c r="G2" s="21">
        <f t="shared" si="0"/>
        <v>13155.763103280002</v>
      </c>
      <c r="H2" s="21">
        <f t="shared" si="0"/>
        <v>12732.966230040001</v>
      </c>
      <c r="I2" s="21">
        <f t="shared" si="0"/>
        <v>12338.54858088</v>
      </c>
      <c r="J2" s="21">
        <f t="shared" si="0"/>
        <v>12016.7160102</v>
      </c>
      <c r="K2" s="21">
        <f t="shared" si="0"/>
        <v>12252.917450880002</v>
      </c>
      <c r="L2" s="21">
        <f t="shared" si="0"/>
        <v>12164.383152720002</v>
      </c>
      <c r="M2" s="21">
        <f t="shared" si="0"/>
        <v>11797.755630479996</v>
      </c>
      <c r="N2" s="21">
        <f t="shared" si="0"/>
        <v>11840.525159760024</v>
      </c>
      <c r="O2" s="21">
        <f t="shared" si="0"/>
        <v>11270.910945960022</v>
      </c>
      <c r="P2" s="21">
        <f t="shared" si="0"/>
        <v>11782.947565080021</v>
      </c>
      <c r="Q2" s="21">
        <f t="shared" si="0"/>
        <v>11630.311402680023</v>
      </c>
      <c r="R2" s="21">
        <f t="shared" si="0"/>
        <v>11538.877109760022</v>
      </c>
      <c r="S2" s="21">
        <f t="shared" si="0"/>
        <v>10582.024962960026</v>
      </c>
      <c r="T2" s="21">
        <f t="shared" si="0"/>
        <v>10390.689192875676</v>
      </c>
      <c r="U2" s="21">
        <f t="shared" si="0"/>
        <v>10618.573458516612</v>
      </c>
      <c r="V2" s="21">
        <f t="shared" si="0"/>
        <v>10431.146970559164</v>
      </c>
      <c r="W2" s="21">
        <f t="shared" si="0"/>
        <v>11206.840439715306</v>
      </c>
      <c r="X2" s="21">
        <f t="shared" si="0"/>
        <v>11111.623292107482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8.9411148000213334</v>
      </c>
      <c r="O3" s="24">
        <f t="shared" si="2"/>
        <v>8.9411148000213334</v>
      </c>
      <c r="P3" s="24">
        <f t="shared" si="2"/>
        <v>8.9411148000213334</v>
      </c>
      <c r="Q3" s="24">
        <f t="shared" si="2"/>
        <v>8.9411148000213334</v>
      </c>
      <c r="R3" s="24">
        <f t="shared" si="2"/>
        <v>8.9411148000213334</v>
      </c>
      <c r="S3" s="24">
        <f t="shared" si="2"/>
        <v>8.3430914400213325</v>
      </c>
      <c r="T3" s="24">
        <f t="shared" si="2"/>
        <v>8.6144774400242969</v>
      </c>
      <c r="U3" s="24">
        <f t="shared" si="2"/>
        <v>6.4140897600108389</v>
      </c>
      <c r="V3" s="24">
        <f t="shared" si="2"/>
        <v>5.8695818400082782</v>
      </c>
      <c r="W3" s="24">
        <f t="shared" si="2"/>
        <v>5.3636090400061223</v>
      </c>
      <c r="X3" s="24">
        <f t="shared" ref="X3" si="3">SUM(X4,X8,X11)</f>
        <v>5.7952504800094076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5.5170720000000006</v>
      </c>
      <c r="O4" s="19">
        <f t="shared" si="5"/>
        <v>5.5170720000000006</v>
      </c>
      <c r="P4" s="19">
        <f t="shared" si="5"/>
        <v>5.5170720000000006</v>
      </c>
      <c r="Q4" s="19">
        <f t="shared" si="5"/>
        <v>5.5170720000000006</v>
      </c>
      <c r="R4" s="19">
        <f t="shared" si="5"/>
        <v>5.5170720000000006</v>
      </c>
      <c r="S4" s="19">
        <f t="shared" si="5"/>
        <v>4.9190486399999989</v>
      </c>
      <c r="T4" s="19">
        <f t="shared" si="5"/>
        <v>4.7147126399999992</v>
      </c>
      <c r="U4" s="19">
        <f t="shared" si="5"/>
        <v>4.6745265600000003</v>
      </c>
      <c r="V4" s="19">
        <f t="shared" si="5"/>
        <v>4.5410270400000003</v>
      </c>
      <c r="W4" s="19">
        <f t="shared" si="5"/>
        <v>4.3809638399999997</v>
      </c>
      <c r="X4" s="19">
        <f t="shared" ref="X4" si="6">SUM(X5:X7)</f>
        <v>4.2852664799999998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3.0575476800000003</v>
      </c>
      <c r="O5" s="8">
        <v>3.0575476800000003</v>
      </c>
      <c r="P5" s="8">
        <v>3.0575476800000003</v>
      </c>
      <c r="Q5" s="8">
        <v>3.0575476800000003</v>
      </c>
      <c r="R5" s="8">
        <v>3.0575476800000003</v>
      </c>
      <c r="S5" s="8">
        <v>0</v>
      </c>
      <c r="T5" s="8">
        <v>0.61471080000000022</v>
      </c>
      <c r="U5" s="8">
        <v>0.99988416000000013</v>
      </c>
      <c r="V5" s="8">
        <v>0.88375320000000002</v>
      </c>
      <c r="W5" s="8">
        <v>0.63003600000000004</v>
      </c>
      <c r="X5" s="8">
        <v>0.68180111999999982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2.4595243200000003</v>
      </c>
      <c r="O7" s="8">
        <v>2.4595243200000003</v>
      </c>
      <c r="P7" s="8">
        <v>2.4595243200000003</v>
      </c>
      <c r="Q7" s="8">
        <v>2.4595243200000003</v>
      </c>
      <c r="R7" s="8">
        <v>2.4595243200000003</v>
      </c>
      <c r="S7" s="8">
        <v>4.9190486399999989</v>
      </c>
      <c r="T7" s="8">
        <v>4.1000018399999991</v>
      </c>
      <c r="U7" s="8">
        <v>3.6746423999999998</v>
      </c>
      <c r="V7" s="8">
        <v>3.6572738400000002</v>
      </c>
      <c r="W7" s="8">
        <v>3.7509278399999997</v>
      </c>
      <c r="X7" s="8">
        <v>3.60346536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3.4240428000213328</v>
      </c>
      <c r="O11" s="19">
        <f t="shared" si="8"/>
        <v>3.4240428000213328</v>
      </c>
      <c r="P11" s="19">
        <f t="shared" si="8"/>
        <v>3.4240428000213328</v>
      </c>
      <c r="Q11" s="19">
        <f t="shared" si="8"/>
        <v>3.4240428000213328</v>
      </c>
      <c r="R11" s="19">
        <f t="shared" si="8"/>
        <v>3.4240428000213328</v>
      </c>
      <c r="S11" s="19">
        <f t="shared" si="8"/>
        <v>3.4240428000213328</v>
      </c>
      <c r="T11" s="19">
        <f t="shared" si="8"/>
        <v>3.8997648000242977</v>
      </c>
      <c r="U11" s="19">
        <f t="shared" si="8"/>
        <v>1.7395632000108383</v>
      </c>
      <c r="V11" s="19">
        <f t="shared" si="8"/>
        <v>1.3285548000082774</v>
      </c>
      <c r="W11" s="19">
        <f t="shared" si="8"/>
        <v>0.98264520000612243</v>
      </c>
      <c r="X11" s="19">
        <f t="shared" si="8"/>
        <v>1.5099840000094076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3.4240428000213328</v>
      </c>
      <c r="O12" s="8">
        <v>3.4240428000213328</v>
      </c>
      <c r="P12" s="8">
        <v>3.4240428000213328</v>
      </c>
      <c r="Q12" s="8">
        <v>3.4240428000213328</v>
      </c>
      <c r="R12" s="8">
        <v>3.4240428000213328</v>
      </c>
      <c r="S12" s="8">
        <v>3.4240428000213328</v>
      </c>
      <c r="T12" s="8">
        <v>3.8997648000242977</v>
      </c>
      <c r="U12" s="8">
        <v>1.7395632000108383</v>
      </c>
      <c r="V12" s="8">
        <v>1.3285548000082774</v>
      </c>
      <c r="W12" s="8">
        <v>0.98264520000612243</v>
      </c>
      <c r="X12" s="8">
        <v>1.5099840000094076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11456.877301200002</v>
      </c>
      <c r="D26" s="27">
        <f t="shared" si="11"/>
        <v>11758.217042519998</v>
      </c>
      <c r="E26" s="27">
        <f t="shared" si="11"/>
        <v>12149.207652599998</v>
      </c>
      <c r="F26" s="27">
        <f t="shared" si="11"/>
        <v>11954.27931048</v>
      </c>
      <c r="G26" s="27">
        <f t="shared" si="11"/>
        <v>12388.561292520002</v>
      </c>
      <c r="H26" s="27">
        <f t="shared" si="11"/>
        <v>12044.138834520001</v>
      </c>
      <c r="I26" s="27">
        <f t="shared" si="11"/>
        <v>11714.6975742</v>
      </c>
      <c r="J26" s="27">
        <f t="shared" si="11"/>
        <v>11446.23576096</v>
      </c>
      <c r="K26" s="27">
        <f t="shared" si="11"/>
        <v>11712.021110280002</v>
      </c>
      <c r="L26" s="27">
        <f t="shared" si="11"/>
        <v>11689.630933680002</v>
      </c>
      <c r="M26" s="27">
        <f t="shared" si="11"/>
        <v>11314.660645799997</v>
      </c>
      <c r="N26" s="27">
        <f t="shared" si="11"/>
        <v>11464.332104520001</v>
      </c>
      <c r="O26" s="27">
        <f t="shared" si="11"/>
        <v>10811.07656064</v>
      </c>
      <c r="P26" s="27">
        <f t="shared" si="11"/>
        <v>11395.150898039999</v>
      </c>
      <c r="Q26" s="27">
        <f t="shared" si="11"/>
        <v>11207.390054400001</v>
      </c>
      <c r="R26" s="27">
        <f t="shared" si="11"/>
        <v>11160.05433336</v>
      </c>
      <c r="S26" s="27">
        <f t="shared" si="11"/>
        <v>10185.767605440004</v>
      </c>
      <c r="T26" s="27">
        <f t="shared" si="11"/>
        <v>9968.0336463599997</v>
      </c>
      <c r="U26" s="27">
        <f t="shared" si="11"/>
        <v>10130.947337880001</v>
      </c>
      <c r="V26" s="27">
        <f t="shared" si="11"/>
        <v>9935.4250569600008</v>
      </c>
      <c r="W26" s="27">
        <f t="shared" si="11"/>
        <v>10745.250976799998</v>
      </c>
      <c r="X26" s="27">
        <f t="shared" si="11"/>
        <v>10624.268807279999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11456.877301200002</v>
      </c>
      <c r="D33" s="19">
        <f t="shared" si="13"/>
        <v>11758.217042519998</v>
      </c>
      <c r="E33" s="19">
        <f t="shared" si="13"/>
        <v>12149.207652599998</v>
      </c>
      <c r="F33" s="19">
        <f t="shared" si="13"/>
        <v>11954.27931048</v>
      </c>
      <c r="G33" s="19">
        <f t="shared" si="13"/>
        <v>12388.561292520002</v>
      </c>
      <c r="H33" s="19">
        <f t="shared" si="13"/>
        <v>12044.138834520001</v>
      </c>
      <c r="I33" s="19">
        <f t="shared" si="13"/>
        <v>11714.6975742</v>
      </c>
      <c r="J33" s="19">
        <f t="shared" si="13"/>
        <v>11446.23576096</v>
      </c>
      <c r="K33" s="19">
        <f t="shared" si="13"/>
        <v>11712.021110280002</v>
      </c>
      <c r="L33" s="19">
        <f t="shared" si="13"/>
        <v>11689.630933680002</v>
      </c>
      <c r="M33" s="19">
        <f t="shared" si="13"/>
        <v>11314.660645799997</v>
      </c>
      <c r="N33" s="19">
        <f t="shared" si="13"/>
        <v>11464.332104520001</v>
      </c>
      <c r="O33" s="19">
        <f t="shared" si="13"/>
        <v>10811.07656064</v>
      </c>
      <c r="P33" s="19">
        <f t="shared" si="13"/>
        <v>11395.150898039999</v>
      </c>
      <c r="Q33" s="19">
        <f t="shared" si="13"/>
        <v>11207.390054400001</v>
      </c>
      <c r="R33" s="19">
        <f t="shared" si="13"/>
        <v>11160.05433336</v>
      </c>
      <c r="S33" s="19">
        <f t="shared" si="13"/>
        <v>10185.767605440004</v>
      </c>
      <c r="T33" s="19">
        <f t="shared" si="13"/>
        <v>9968.0336463599997</v>
      </c>
      <c r="U33" s="19">
        <f t="shared" si="13"/>
        <v>10130.947337880001</v>
      </c>
      <c r="V33" s="19">
        <f t="shared" si="13"/>
        <v>9935.4250569600008</v>
      </c>
      <c r="W33" s="19">
        <f t="shared" si="13"/>
        <v>10745.250976799998</v>
      </c>
      <c r="X33" s="19">
        <f t="shared" si="13"/>
        <v>10624.268807279999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1235.6368199999999</v>
      </c>
      <c r="D36" s="8">
        <v>1220.7137709599999</v>
      </c>
      <c r="E36" s="8">
        <v>868.52740572000005</v>
      </c>
      <c r="F36" s="8">
        <v>719.84482524000009</v>
      </c>
      <c r="G36" s="8">
        <v>859.68338543999994</v>
      </c>
      <c r="H36" s="8">
        <v>930.55912272000012</v>
      </c>
      <c r="I36" s="8">
        <v>896.76998136000009</v>
      </c>
      <c r="J36" s="8">
        <v>852.11055252000006</v>
      </c>
      <c r="K36" s="8">
        <v>861.91545960000019</v>
      </c>
      <c r="L36" s="8">
        <v>832.97368548000009</v>
      </c>
      <c r="M36" s="8">
        <v>885.45854916000019</v>
      </c>
      <c r="N36" s="8">
        <v>852.91447175999997</v>
      </c>
      <c r="O36" s="8">
        <v>897.40262196000003</v>
      </c>
      <c r="P36" s="8">
        <v>993.99536999999998</v>
      </c>
      <c r="Q36" s="8">
        <v>809.38993428000003</v>
      </c>
      <c r="R36" s="8">
        <v>823.52564675999997</v>
      </c>
      <c r="S36" s="8">
        <v>763.38390096000001</v>
      </c>
      <c r="T36" s="8">
        <v>714.03952428000002</v>
      </c>
      <c r="U36" s="8">
        <v>750.89964168000006</v>
      </c>
      <c r="V36" s="8">
        <v>822.73331268000015</v>
      </c>
      <c r="W36" s="8">
        <v>839.62356732000023</v>
      </c>
      <c r="X36" s="8">
        <v>839.96021844000006</v>
      </c>
    </row>
    <row r="37" spans="1:24" ht="11.25" customHeight="1" x14ac:dyDescent="0.2">
      <c r="A37" s="28" t="s">
        <v>60</v>
      </c>
      <c r="B37" s="7" t="s">
        <v>61</v>
      </c>
      <c r="C37" s="8">
        <v>101.30958684000001</v>
      </c>
      <c r="D37" s="8">
        <v>85.95958139999999</v>
      </c>
      <c r="E37" s="8">
        <v>82.889729999999986</v>
      </c>
      <c r="F37" s="8">
        <v>79.277509079999987</v>
      </c>
      <c r="G37" s="8">
        <v>64.031786279999992</v>
      </c>
      <c r="H37" s="8">
        <v>64.031786279999992</v>
      </c>
      <c r="I37" s="8">
        <v>60.98264171999999</v>
      </c>
      <c r="J37" s="8">
        <v>64.031786279999992</v>
      </c>
      <c r="K37" s="8">
        <v>67.080930840000008</v>
      </c>
      <c r="L37" s="8">
        <v>54.884352599999993</v>
      </c>
      <c r="M37" s="8">
        <v>51.835208039999998</v>
      </c>
      <c r="N37" s="8">
        <v>54.908552159999999</v>
      </c>
      <c r="O37" s="8">
        <v>57.95644931999999</v>
      </c>
      <c r="P37" s="8">
        <v>57.957696720000008</v>
      </c>
      <c r="Q37" s="8">
        <v>64.058730119999993</v>
      </c>
      <c r="R37" s="8">
        <v>57.959443080000014</v>
      </c>
      <c r="S37" s="8">
        <v>61.008338160000001</v>
      </c>
      <c r="T37" s="8">
        <v>61.008338160000001</v>
      </c>
      <c r="U37" s="8">
        <v>87.889309199999985</v>
      </c>
      <c r="V37" s="8">
        <v>72.230198040000005</v>
      </c>
      <c r="W37" s="8">
        <v>68.54213519999999</v>
      </c>
      <c r="X37" s="8">
        <v>94.777701479999976</v>
      </c>
    </row>
    <row r="38" spans="1:24" ht="11.25" customHeight="1" x14ac:dyDescent="0.2">
      <c r="A38" s="28" t="s">
        <v>62</v>
      </c>
      <c r="B38" s="7" t="s">
        <v>63</v>
      </c>
      <c r="C38" s="8">
        <v>9.3030840000000001</v>
      </c>
      <c r="D38" s="8">
        <v>9.3030840000000001</v>
      </c>
      <c r="E38" s="8">
        <v>9.3030840000000001</v>
      </c>
      <c r="F38" s="8">
        <v>3.0799440000000002</v>
      </c>
      <c r="G38" s="8">
        <v>6.1598879999999978</v>
      </c>
      <c r="H38" s="8">
        <v>3.0799440000000002</v>
      </c>
      <c r="I38" s="8">
        <v>3.0799440000000002</v>
      </c>
      <c r="J38" s="8">
        <v>3.0799440000000002</v>
      </c>
      <c r="K38" s="8">
        <v>3.0799440000000002</v>
      </c>
      <c r="L38" s="8">
        <v>6.1598879999999978</v>
      </c>
      <c r="M38" s="8">
        <v>6.1598879999999978</v>
      </c>
      <c r="N38" s="8">
        <v>6.1598879999999978</v>
      </c>
      <c r="O38" s="8">
        <v>6.1598879999999978</v>
      </c>
      <c r="P38" s="8">
        <v>6.1598879999999978</v>
      </c>
      <c r="Q38" s="8">
        <v>6.1598879999999978</v>
      </c>
      <c r="R38" s="8">
        <v>3.0799440000000002</v>
      </c>
      <c r="S38" s="8">
        <v>3.0799440000000002</v>
      </c>
      <c r="T38" s="8">
        <v>3.0799440000000002</v>
      </c>
      <c r="U38" s="8">
        <v>2.9289959999999997</v>
      </c>
      <c r="V38" s="8">
        <v>2.5870320000000002</v>
      </c>
      <c r="W38" s="8">
        <v>2.3375520000000001</v>
      </c>
      <c r="X38" s="8">
        <v>2.4393599999999998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9801.0587703600013</v>
      </c>
      <c r="D43" s="8">
        <v>10145.179437119999</v>
      </c>
      <c r="E43" s="8">
        <v>10925.822699999997</v>
      </c>
      <c r="F43" s="8">
        <v>10957.02401664</v>
      </c>
      <c r="G43" s="8">
        <v>11229.576443280002</v>
      </c>
      <c r="H43" s="8">
        <v>10863.799399440002</v>
      </c>
      <c r="I43" s="8">
        <v>10546.42755816</v>
      </c>
      <c r="J43" s="8">
        <v>10366.01723664</v>
      </c>
      <c r="K43" s="8">
        <v>10609.660348560003</v>
      </c>
      <c r="L43" s="8">
        <v>10631.520797040002</v>
      </c>
      <c r="M43" s="8">
        <v>10213.307006759998</v>
      </c>
      <c r="N43" s="8">
        <v>10395.545167800001</v>
      </c>
      <c r="O43" s="8">
        <v>9694.7535765600005</v>
      </c>
      <c r="P43" s="8">
        <v>10176.041701799999</v>
      </c>
      <c r="Q43" s="8">
        <v>10176.07344624</v>
      </c>
      <c r="R43" s="8">
        <v>10179.5109156</v>
      </c>
      <c r="S43" s="8">
        <v>9268.5089764800032</v>
      </c>
      <c r="T43" s="8">
        <v>9100.1193940800003</v>
      </c>
      <c r="U43" s="8">
        <v>9199.4429451600008</v>
      </c>
      <c r="V43" s="8">
        <v>8948.0880684000003</v>
      </c>
      <c r="W43" s="8">
        <v>9744.961276439999</v>
      </c>
      <c r="X43" s="8">
        <v>9597.3050815199986</v>
      </c>
    </row>
    <row r="44" spans="1:24" ht="11.25" customHeight="1" x14ac:dyDescent="0.2">
      <c r="A44" s="28" t="s">
        <v>74</v>
      </c>
      <c r="B44" s="7" t="s">
        <v>75</v>
      </c>
      <c r="C44" s="8">
        <v>309.56904000000003</v>
      </c>
      <c r="D44" s="8">
        <v>297.06116904000004</v>
      </c>
      <c r="E44" s="8">
        <v>262.66473288000003</v>
      </c>
      <c r="F44" s="8">
        <v>195.05301552</v>
      </c>
      <c r="G44" s="8">
        <v>229.10978951999999</v>
      </c>
      <c r="H44" s="8">
        <v>182.66858208000002</v>
      </c>
      <c r="I44" s="8">
        <v>207.43744896000004</v>
      </c>
      <c r="J44" s="8">
        <v>160.99624152000001</v>
      </c>
      <c r="K44" s="8">
        <v>170.28442728000002</v>
      </c>
      <c r="L44" s="8">
        <v>164.09221056000001</v>
      </c>
      <c r="M44" s="8">
        <v>157.89999384000001</v>
      </c>
      <c r="N44" s="8">
        <v>154.80402480000001</v>
      </c>
      <c r="O44" s="8">
        <v>154.80402480000001</v>
      </c>
      <c r="P44" s="8">
        <v>160.99624152000001</v>
      </c>
      <c r="Q44" s="8">
        <v>151.70805576000001</v>
      </c>
      <c r="R44" s="8">
        <v>95.978383920000013</v>
      </c>
      <c r="S44" s="8">
        <v>89.786445840000013</v>
      </c>
      <c r="T44" s="8">
        <v>89.786445840000013</v>
      </c>
      <c r="U44" s="8">
        <v>89.786445840000013</v>
      </c>
      <c r="V44" s="8">
        <v>89.786445840000013</v>
      </c>
      <c r="W44" s="8">
        <v>89.786445840000013</v>
      </c>
      <c r="X44" s="8">
        <v>89.786445840000013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694.93688748000011</v>
      </c>
      <c r="D51" s="27">
        <v>800.61770844</v>
      </c>
      <c r="E51" s="27">
        <v>751.94555040000023</v>
      </c>
      <c r="F51" s="27">
        <v>703.42284276000009</v>
      </c>
      <c r="G51" s="27">
        <v>767.20181076000006</v>
      </c>
      <c r="H51" s="27">
        <v>688.8273955200001</v>
      </c>
      <c r="I51" s="27">
        <v>623.85100668000007</v>
      </c>
      <c r="J51" s="27">
        <v>570.48024924000003</v>
      </c>
      <c r="K51" s="27">
        <v>540.89634060000014</v>
      </c>
      <c r="L51" s="27">
        <v>474.75221904000006</v>
      </c>
      <c r="M51" s="27">
        <v>483.09498467999992</v>
      </c>
      <c r="N51" s="27">
        <v>367.25194044000017</v>
      </c>
      <c r="O51" s="27">
        <v>450.89327051999993</v>
      </c>
      <c r="P51" s="27">
        <v>378.85555223999989</v>
      </c>
      <c r="Q51" s="27">
        <v>413.98023347999998</v>
      </c>
      <c r="R51" s="27">
        <v>369.88166159999997</v>
      </c>
      <c r="S51" s="27">
        <v>387.91426607999995</v>
      </c>
      <c r="T51" s="27">
        <v>387.95061887999998</v>
      </c>
      <c r="U51" s="27">
        <v>467.48913156000015</v>
      </c>
      <c r="V51" s="27">
        <v>477.07374923999998</v>
      </c>
      <c r="W51" s="27">
        <v>454.72990464000003</v>
      </c>
      <c r="X51" s="27">
        <v>474.94125359999998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26.090450195651311</v>
      </c>
      <c r="U52" s="27">
        <f t="shared" si="14"/>
        <v>13.722899316600671</v>
      </c>
      <c r="V52" s="27">
        <f t="shared" si="14"/>
        <v>12.778582519155183</v>
      </c>
      <c r="W52" s="27">
        <f t="shared" si="14"/>
        <v>1.4959492353008279</v>
      </c>
      <c r="X52" s="27">
        <f t="shared" si="14"/>
        <v>6.6179807474752081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26.090450195651311</v>
      </c>
      <c r="U54" s="45">
        <v>13.722899316600671</v>
      </c>
      <c r="V54" s="45">
        <v>12.778582519155183</v>
      </c>
      <c r="W54" s="45">
        <v>1.4959492353008279</v>
      </c>
      <c r="X54" s="45">
        <v>6.6179807474752081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187.488</v>
      </c>
      <c r="D61" s="49">
        <f t="shared" si="15"/>
        <v>187.488</v>
      </c>
      <c r="E61" s="49">
        <f t="shared" si="15"/>
        <v>187.488</v>
      </c>
      <c r="F61" s="49">
        <f t="shared" si="15"/>
        <v>187.488</v>
      </c>
      <c r="G61" s="49">
        <f t="shared" si="15"/>
        <v>187.488</v>
      </c>
      <c r="H61" s="49">
        <f t="shared" si="15"/>
        <v>421.73191367999999</v>
      </c>
      <c r="I61" s="49">
        <f t="shared" si="15"/>
        <v>448.83582408000001</v>
      </c>
      <c r="J61" s="49">
        <f t="shared" si="15"/>
        <v>477.61986887999996</v>
      </c>
      <c r="K61" s="49">
        <f t="shared" si="15"/>
        <v>508.74757919999996</v>
      </c>
      <c r="L61" s="49">
        <f t="shared" si="15"/>
        <v>541.88548847999982</v>
      </c>
      <c r="M61" s="49">
        <f t="shared" si="15"/>
        <v>579.82966775999989</v>
      </c>
      <c r="N61" s="49">
        <f t="shared" si="15"/>
        <v>617.39716247999991</v>
      </c>
      <c r="O61" s="49">
        <f t="shared" si="15"/>
        <v>626.36531327999978</v>
      </c>
      <c r="P61" s="49">
        <f t="shared" si="15"/>
        <v>641.05616735999968</v>
      </c>
      <c r="Q61" s="49">
        <f t="shared" si="15"/>
        <v>656.39977704000012</v>
      </c>
      <c r="R61" s="49">
        <f t="shared" si="15"/>
        <v>683.30922551999993</v>
      </c>
      <c r="S61" s="49">
        <f t="shared" si="15"/>
        <v>933.44315687999983</v>
      </c>
      <c r="T61" s="49">
        <f t="shared" si="15"/>
        <v>1101.7765713599999</v>
      </c>
      <c r="U61" s="49">
        <f t="shared" si="15"/>
        <v>1239.2126373599997</v>
      </c>
      <c r="V61" s="49">
        <f t="shared" si="15"/>
        <v>1316.7002109599998</v>
      </c>
      <c r="W61" s="49">
        <f t="shared" si="15"/>
        <v>1379.33174304</v>
      </c>
      <c r="X61" s="49">
        <f t="shared" si="15"/>
        <v>1454.8808628000002</v>
      </c>
    </row>
    <row r="62" spans="1:24" ht="11.25" customHeight="1" x14ac:dyDescent="0.2">
      <c r="A62" s="50" t="s">
        <v>92</v>
      </c>
      <c r="B62" s="51" t="s">
        <v>93</v>
      </c>
      <c r="C62" s="52">
        <v>187.488</v>
      </c>
      <c r="D62" s="52">
        <v>187.488</v>
      </c>
      <c r="E62" s="52">
        <v>187.488</v>
      </c>
      <c r="F62" s="52">
        <v>187.488</v>
      </c>
      <c r="G62" s="52">
        <v>187.488</v>
      </c>
      <c r="H62" s="52">
        <v>421.56817919999997</v>
      </c>
      <c r="I62" s="52">
        <v>448.67208959999999</v>
      </c>
      <c r="J62" s="52">
        <v>477.45613439999994</v>
      </c>
      <c r="K62" s="52">
        <v>508.25617919999996</v>
      </c>
      <c r="L62" s="52">
        <v>540.8480447999998</v>
      </c>
      <c r="M62" s="52">
        <v>575.68008959999986</v>
      </c>
      <c r="N62" s="52">
        <v>612.63982079999994</v>
      </c>
      <c r="O62" s="52">
        <v>616.96817279999982</v>
      </c>
      <c r="P62" s="52">
        <v>623.90119679999964</v>
      </c>
      <c r="Q62" s="52">
        <v>632.67321600000014</v>
      </c>
      <c r="R62" s="52">
        <v>643.31124479999994</v>
      </c>
      <c r="S62" s="52">
        <v>648.47462399999984</v>
      </c>
      <c r="T62" s="52">
        <v>651.91311360000009</v>
      </c>
      <c r="U62" s="52">
        <v>665.45015039999987</v>
      </c>
      <c r="V62" s="52">
        <v>684.02638079999986</v>
      </c>
      <c r="W62" s="52">
        <v>705.23994239999979</v>
      </c>
      <c r="X62" s="52">
        <v>729.99722880000013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0.16373447999999999</v>
      </c>
      <c r="I64" s="52">
        <v>0.16373447999999999</v>
      </c>
      <c r="J64" s="52">
        <v>0.16373447999999999</v>
      </c>
      <c r="K64" s="52">
        <v>0.49139999999999995</v>
      </c>
      <c r="L64" s="52">
        <v>1.03744368</v>
      </c>
      <c r="M64" s="52">
        <v>4.1495781599999999</v>
      </c>
      <c r="N64" s="52">
        <v>4.7573416799999997</v>
      </c>
      <c r="O64" s="52">
        <v>9.3971404800000009</v>
      </c>
      <c r="P64" s="52">
        <v>17.154970559999999</v>
      </c>
      <c r="Q64" s="52">
        <v>23.726561040000011</v>
      </c>
      <c r="R64" s="52">
        <v>39.980500560000003</v>
      </c>
      <c r="S64" s="52">
        <v>42.010179120000011</v>
      </c>
      <c r="T64" s="52">
        <v>57.778811999999995</v>
      </c>
      <c r="U64" s="52">
        <v>72.275308560000013</v>
      </c>
      <c r="V64" s="52">
        <v>85.732592400000016</v>
      </c>
      <c r="W64" s="52">
        <v>96.563244960000006</v>
      </c>
      <c r="X64" s="52">
        <v>130.18738823999999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22.153679999999998</v>
      </c>
      <c r="U65" s="52">
        <v>11.640599999999999</v>
      </c>
      <c r="V65" s="52">
        <v>10.746719999999998</v>
      </c>
      <c r="W65" s="52">
        <v>1.2473999999999998</v>
      </c>
      <c r="X65" s="52">
        <v>5.4493199999999993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242.93199024</v>
      </c>
      <c r="T69" s="52">
        <v>369.90173663999985</v>
      </c>
      <c r="U69" s="52">
        <v>489.79958256000003</v>
      </c>
      <c r="V69" s="52">
        <v>536.17703759999995</v>
      </c>
      <c r="W69" s="52">
        <v>576.26940672000012</v>
      </c>
      <c r="X69" s="52">
        <v>589.22342784000011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1.7480159999999998E-2</v>
      </c>
      <c r="S72" s="55">
        <v>2.6363519999999994E-2</v>
      </c>
      <c r="T72" s="55">
        <v>2.9229119999999994E-2</v>
      </c>
      <c r="U72" s="55">
        <v>4.6995839999999997E-2</v>
      </c>
      <c r="V72" s="55">
        <v>1.7480159999999998E-2</v>
      </c>
      <c r="W72" s="55">
        <v>1.1748959999999999E-2</v>
      </c>
      <c r="X72" s="55">
        <v>2.3497919999999999E-2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2024-05-20T16:50:46Z</dcterms:created>
  <dcterms:modified xsi:type="dcterms:W3CDTF">2024-05-20T16:50:46Z</dcterms:modified>
</cp:coreProperties>
</file>