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HR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42" i="149"/>
  <c r="B21" i="149"/>
  <c r="B29" i="149"/>
  <c r="B32" i="149"/>
  <c r="B31" i="149"/>
  <c r="B71" i="149"/>
  <c r="B60" i="149"/>
  <c r="B59" i="149"/>
  <c r="B20" i="149"/>
  <c r="B93" i="149"/>
  <c r="B36" i="149"/>
  <c r="B79" i="149"/>
  <c r="B69" i="149"/>
  <c r="B80" i="149"/>
  <c r="B52" i="149"/>
  <c r="B44" i="149"/>
  <c r="B51" i="149"/>
  <c r="B8" i="149"/>
  <c r="B30" i="149"/>
  <c r="B83" i="149"/>
  <c r="B74" i="149"/>
  <c r="B16" i="149"/>
  <c r="B38" i="149"/>
  <c r="B13" i="149"/>
  <c r="B78" i="149"/>
  <c r="B10" i="149"/>
  <c r="B53" i="149"/>
  <c r="B62" i="149"/>
  <c r="B14" i="149"/>
  <c r="B58" i="149"/>
  <c r="B48" i="149"/>
  <c r="B94" i="149"/>
  <c r="B45" i="149"/>
  <c r="B6" i="149"/>
  <c r="B56" i="149"/>
  <c r="B15" i="149"/>
  <c r="B65" i="149"/>
  <c r="B27" i="149"/>
  <c r="B88" i="149"/>
  <c r="B84" i="149"/>
  <c r="B68" i="149"/>
  <c r="B61" i="149"/>
  <c r="B43" i="149"/>
  <c r="B86" i="149"/>
  <c r="B55" i="149"/>
  <c r="B4" i="149"/>
  <c r="B72" i="149"/>
  <c r="B47" i="149"/>
  <c r="B22" i="149"/>
  <c r="B75" i="149"/>
  <c r="B7" i="149"/>
  <c r="B87" i="149"/>
  <c r="B57" i="149"/>
  <c r="B82" i="149"/>
  <c r="B54" i="149"/>
  <c r="B90" i="149"/>
  <c r="B5" i="149"/>
  <c r="B23" i="149"/>
  <c r="B77" i="149"/>
  <c r="B17" i="149"/>
  <c r="B12" i="149"/>
  <c r="B24" i="149"/>
  <c r="B50" i="149"/>
  <c r="B40" i="149"/>
  <c r="B67" i="149"/>
  <c r="B39" i="149"/>
  <c r="B64" i="149"/>
  <c r="B26" i="149"/>
  <c r="B34" i="149"/>
  <c r="B92" i="149"/>
  <c r="B19" i="149"/>
  <c r="B81" i="149"/>
  <c r="B11" i="149"/>
  <c r="B49" i="149"/>
  <c r="B25" i="149"/>
  <c r="B85" i="149"/>
  <c r="B35" i="149"/>
  <c r="B95" i="149"/>
  <c r="B9" i="149"/>
  <c r="B28" i="149"/>
  <c r="B76" i="149"/>
  <c r="B41" i="149"/>
  <c r="B89" i="149"/>
  <c r="B66" i="149"/>
  <c r="B91" i="149"/>
  <c r="B46" i="149"/>
  <c r="B63" i="149"/>
  <c r="B37" i="149"/>
  <c r="B70" i="149"/>
  <c r="B18" i="149"/>
  <c r="B73" i="149"/>
  <c r="B33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R3" i="161" s="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Q3" i="161" l="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M3" i="8" s="1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V3" i="8" l="1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52" i="120" l="1"/>
  <c r="T52" i="120"/>
  <c r="U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K65" i="116" s="1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G71" i="116" s="1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F10" i="123" s="1"/>
  <c r="N10" i="124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F15" i="123" s="1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L24" i="123" s="1"/>
  <c r="T24" i="124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L30" i="123" s="1"/>
  <c r="T30" i="124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D35" i="123" s="1"/>
  <c r="L35" i="124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X37" i="123" s="1"/>
  <c r="J38" i="124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V40" i="123" s="1"/>
  <c r="H41" i="124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T43" i="123" s="1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P49" i="123" s="1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N62" i="123" s="1"/>
  <c r="V62" i="124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L65" i="123" s="1"/>
  <c r="T65" i="124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J68" i="123" s="1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H71" i="123" s="1"/>
  <c r="P71" i="124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H19" i="102" s="1"/>
  <c r="P19" i="105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H30" i="102" s="1"/>
  <c r="P30" i="105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H35" i="102" s="1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F38" i="102" s="1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D41" i="102" s="1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V46" i="102" s="1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T49" i="102" s="1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C21" i="102" s="1"/>
  <c r="K21" i="106"/>
  <c r="S21" i="106"/>
  <c r="S21" i="102" s="1"/>
  <c r="G24" i="106"/>
  <c r="O24" i="106"/>
  <c r="W24" i="106"/>
  <c r="I25" i="106"/>
  <c r="Q25" i="106"/>
  <c r="E29" i="106"/>
  <c r="E29" i="102" s="1"/>
  <c r="M29" i="106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C32" i="102" s="1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W39" i="106"/>
  <c r="W39" i="102" s="1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S45" i="102" s="1"/>
  <c r="E46" i="106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T39" i="106"/>
  <c r="T39" i="102" s="1"/>
  <c r="F40" i="106"/>
  <c r="N40" i="106"/>
  <c r="V40" i="106"/>
  <c r="V40" i="102" s="1"/>
  <c r="H41" i="106"/>
  <c r="H41" i="102" s="1"/>
  <c r="P41" i="106"/>
  <c r="P41" i="102" s="1"/>
  <c r="X41" i="106"/>
  <c r="X41" i="102" s="1"/>
  <c r="J42" i="106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T26" i="78" s="1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F26" i="81" s="1"/>
  <c r="N27" i="81"/>
  <c r="N26" i="81" s="1"/>
  <c r="V27" i="8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N3" i="86" s="1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L27" i="86"/>
  <c r="T27" i="86"/>
  <c r="T26" i="86" s="1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V3" i="183" s="1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V11" i="186"/>
  <c r="F4" i="110"/>
  <c r="N4" i="110"/>
  <c r="V4" i="110"/>
  <c r="H11" i="110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N3" i="109" s="1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E19" i="123" s="1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Q32" i="123" s="1"/>
  <c r="E35" i="124"/>
  <c r="M35" i="124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M43" i="123" s="1"/>
  <c r="U43" i="124"/>
  <c r="G44" i="124"/>
  <c r="O44" i="124"/>
  <c r="W44" i="124"/>
  <c r="I45" i="124"/>
  <c r="Q45" i="124"/>
  <c r="C46" i="124"/>
  <c r="K46" i="124"/>
  <c r="K46" i="123" s="1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F26" i="173" s="1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N13" i="123" s="1"/>
  <c r="V13" i="124"/>
  <c r="H14" i="124"/>
  <c r="P14" i="124"/>
  <c r="X14" i="124"/>
  <c r="J15" i="124"/>
  <c r="R15" i="124"/>
  <c r="D16" i="124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X30" i="124"/>
  <c r="J31" i="124"/>
  <c r="R31" i="124"/>
  <c r="D32" i="124"/>
  <c r="L32" i="124"/>
  <c r="L32" i="123" s="1"/>
  <c r="T32" i="124"/>
  <c r="H35" i="124"/>
  <c r="P35" i="124"/>
  <c r="P35" i="123" s="1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H43" i="123" s="1"/>
  <c r="P43" i="124"/>
  <c r="X43" i="124"/>
  <c r="J44" i="124"/>
  <c r="R44" i="124"/>
  <c r="D45" i="124"/>
  <c r="L45" i="124"/>
  <c r="T45" i="124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F64" i="123" s="1"/>
  <c r="N64" i="124"/>
  <c r="V64" i="124"/>
  <c r="H65" i="124"/>
  <c r="P65" i="124"/>
  <c r="P65" i="123" s="1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K3" i="203" s="1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O26" i="19" s="1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G26" i="186" s="1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I26" i="19" s="1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U31" i="103"/>
  <c r="U31" i="102" s="1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K39" i="103"/>
  <c r="K39" i="102" s="1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G45" i="103"/>
  <c r="O45" i="103"/>
  <c r="W45" i="103"/>
  <c r="I46" i="103"/>
  <c r="Q46" i="103"/>
  <c r="C47" i="103"/>
  <c r="K47" i="103"/>
  <c r="S47" i="103"/>
  <c r="E48" i="103"/>
  <c r="E48" i="102" s="1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H3" i="19" s="1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M26" i="186" s="1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J26" i="189" s="1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F26" i="190" s="1"/>
  <c r="N33" i="190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I26" i="193" s="1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D42" i="106"/>
  <c r="D42" i="102" s="1"/>
  <c r="L42" i="106"/>
  <c r="L42" i="102" s="1"/>
  <c r="T42" i="106"/>
  <c r="F43" i="106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D46" i="102" s="1"/>
  <c r="L46" i="106"/>
  <c r="L46" i="102" s="1"/>
  <c r="T46" i="106"/>
  <c r="F47" i="106"/>
  <c r="N47" i="106"/>
  <c r="N47" i="102" s="1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R26" i="195" s="1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F26" i="196" s="1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G38" i="116" s="1"/>
  <c r="O38" i="118"/>
  <c r="W38" i="118"/>
  <c r="I39" i="118"/>
  <c r="Q39" i="118"/>
  <c r="Q39" i="116" s="1"/>
  <c r="C40" i="118"/>
  <c r="C40" i="116" s="1"/>
  <c r="K40" i="118"/>
  <c r="S40" i="118"/>
  <c r="E41" i="118"/>
  <c r="E41" i="116" s="1"/>
  <c r="M41" i="118"/>
  <c r="U41" i="118"/>
  <c r="G42" i="118"/>
  <c r="O42" i="118"/>
  <c r="O42" i="116" s="1"/>
  <c r="W42" i="118"/>
  <c r="E67" i="118"/>
  <c r="M67" i="118"/>
  <c r="M67" i="116" s="1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I43" i="116" s="1"/>
  <c r="Q43" i="118"/>
  <c r="Q43" i="116" s="1"/>
  <c r="C44" i="118"/>
  <c r="C44" i="116" s="1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I42" i="116" s="1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K70" i="116" s="1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F46" i="116" s="1"/>
  <c r="N46" i="118"/>
  <c r="N46" i="116" s="1"/>
  <c r="V46" i="118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K48" i="116" s="1"/>
  <c r="S48" i="118"/>
  <c r="S48" i="116" s="1"/>
  <c r="E49" i="118"/>
  <c r="M49" i="118"/>
  <c r="M49" i="116" s="1"/>
  <c r="U49" i="118"/>
  <c r="U49" i="116" s="1"/>
  <c r="G50" i="118"/>
  <c r="O50" i="118"/>
  <c r="O50" i="116" s="1"/>
  <c r="W50" i="118"/>
  <c r="W50" i="116" s="1"/>
  <c r="I51" i="118"/>
  <c r="I51" i="116" s="1"/>
  <c r="Q51" i="118"/>
  <c r="I68" i="118"/>
  <c r="Q68" i="118"/>
  <c r="Q68" i="116" s="1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L26" i="188" s="1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C50" i="116" s="1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S3" i="84" s="1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U53" i="16"/>
  <c r="U52" i="17"/>
  <c r="I61" i="18"/>
  <c r="Q61" i="18"/>
  <c r="Q4" i="185"/>
  <c r="Q5" i="103"/>
  <c r="C6" i="103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K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M29" i="102"/>
  <c r="W30" i="102"/>
  <c r="E33" i="185"/>
  <c r="E34" i="103"/>
  <c r="M33" i="185"/>
  <c r="M34" i="103"/>
  <c r="U33" i="185"/>
  <c r="U34" i="103"/>
  <c r="W35" i="102"/>
  <c r="Q36" i="102"/>
  <c r="U38" i="102"/>
  <c r="O39" i="102"/>
  <c r="S41" i="102"/>
  <c r="E42" i="102"/>
  <c r="Q44" i="102"/>
  <c r="C45" i="102"/>
  <c r="E46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O54" i="102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O52" i="106" s="1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C17" i="111" s="1"/>
  <c r="K17" i="197"/>
  <c r="K18" i="11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P30" i="123"/>
  <c r="D32" i="123"/>
  <c r="F33" i="201"/>
  <c r="F34" i="124"/>
  <c r="N33" i="201"/>
  <c r="N34" i="124"/>
  <c r="V34" i="124"/>
  <c r="V33" i="201"/>
  <c r="N38" i="123"/>
  <c r="L41" i="123"/>
  <c r="J44" i="123"/>
  <c r="H47" i="123"/>
  <c r="F50" i="123"/>
  <c r="D63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X4" i="16" s="1"/>
  <c r="F8" i="17"/>
  <c r="F9" i="16"/>
  <c r="N9" i="16"/>
  <c r="N8" i="17"/>
  <c r="V9" i="16"/>
  <c r="V8" i="17"/>
  <c r="J12" i="16"/>
  <c r="J11" i="17"/>
  <c r="R12" i="16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P19" i="102"/>
  <c r="T21" i="102"/>
  <c r="F22" i="185"/>
  <c r="F23" i="103"/>
  <c r="N22" i="185"/>
  <c r="N23" i="103"/>
  <c r="V22" i="185"/>
  <c r="V23" i="103"/>
  <c r="H24" i="103"/>
  <c r="P24" i="103"/>
  <c r="X24" i="103"/>
  <c r="J25" i="103"/>
  <c r="R25" i="103"/>
  <c r="D27" i="185"/>
  <c r="D28" i="103"/>
  <c r="L27" i="185"/>
  <c r="L28" i="103"/>
  <c r="T27" i="185"/>
  <c r="T28" i="103"/>
  <c r="P30" i="102"/>
  <c r="F33" i="185"/>
  <c r="F34" i="103"/>
  <c r="N33" i="185"/>
  <c r="N34" i="103"/>
  <c r="V33" i="185"/>
  <c r="V34" i="103"/>
  <c r="P43" i="102"/>
  <c r="X47" i="102"/>
  <c r="L49" i="102"/>
  <c r="J61" i="185"/>
  <c r="R61" i="185"/>
  <c r="X63" i="102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K26" i="85" s="1"/>
  <c r="S27" i="85"/>
  <c r="E33" i="85"/>
  <c r="E26" i="85" s="1"/>
  <c r="M33" i="85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I26" i="107" s="1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E26" i="108" s="1"/>
  <c r="M27" i="108"/>
  <c r="U27" i="108"/>
  <c r="G33" i="108"/>
  <c r="G26" i="108" s="1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6" i="17" s="1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6" i="187" s="1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C27" i="111" s="1"/>
  <c r="K27" i="197"/>
  <c r="K28" i="111"/>
  <c r="K27" i="111" s="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G61" i="163"/>
  <c r="O61" i="163"/>
  <c r="W61" i="163"/>
  <c r="Q65" i="116"/>
  <c r="C52" i="163"/>
  <c r="C53" i="117"/>
  <c r="K52" i="163"/>
  <c r="K53" i="117"/>
  <c r="S52" i="163"/>
  <c r="S53" i="117"/>
  <c r="E54" i="116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I44" i="116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N26" i="108" s="1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V26" i="115" s="1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X22" i="125" s="1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6" i="187" s="1"/>
  <c r="D28" i="105"/>
  <c r="L27" i="187"/>
  <c r="L26" i="187" s="1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N17" i="104" s="1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V33" i="166"/>
  <c r="V26" i="166" s="1"/>
  <c r="V2" i="166" s="1"/>
  <c r="V37" i="118"/>
  <c r="D61" i="166"/>
  <c r="D66" i="118"/>
  <c r="L61" i="166"/>
  <c r="L66" i="118"/>
  <c r="T61" i="166"/>
  <c r="T66" i="118"/>
  <c r="X70" i="116"/>
  <c r="X46" i="116"/>
  <c r="X50" i="116"/>
  <c r="D61" i="167"/>
  <c r="D64" i="118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Q13" i="103"/>
  <c r="C14" i="103"/>
  <c r="K14" i="103"/>
  <c r="S14" i="103"/>
  <c r="E15" i="103"/>
  <c r="M15" i="103"/>
  <c r="U15" i="103"/>
  <c r="G16" i="103"/>
  <c r="O16" i="103"/>
  <c r="W16" i="103"/>
  <c r="I17" i="185"/>
  <c r="I18" i="103"/>
  <c r="Q17" i="185"/>
  <c r="Q18" i="103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E61" i="185"/>
  <c r="M61" i="185"/>
  <c r="U61" i="185"/>
  <c r="U68" i="102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47" i="116"/>
  <c r="E50" i="116"/>
  <c r="G51" i="116"/>
  <c r="O51" i="116"/>
  <c r="W51" i="116"/>
  <c r="I61" i="163"/>
  <c r="Q61" i="163"/>
  <c r="G63" i="116"/>
  <c r="O63" i="116"/>
  <c r="W63" i="116"/>
  <c r="C65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25" s="1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X11" i="125" s="1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N10" i="123"/>
  <c r="H11" i="201"/>
  <c r="H12" i="124"/>
  <c r="P12" i="124"/>
  <c r="P11" i="201"/>
  <c r="X12" i="124"/>
  <c r="X11" i="201"/>
  <c r="V15" i="123"/>
  <c r="P16" i="123"/>
  <c r="J17" i="201"/>
  <c r="J18" i="124"/>
  <c r="R17" i="201"/>
  <c r="R18" i="124"/>
  <c r="T19" i="123"/>
  <c r="V20" i="123"/>
  <c r="J22" i="201"/>
  <c r="J23" i="124"/>
  <c r="R23" i="124"/>
  <c r="R22" i="201"/>
  <c r="T24" i="123"/>
  <c r="H27" i="201"/>
  <c r="H28" i="124"/>
  <c r="P28" i="124"/>
  <c r="P27" i="201"/>
  <c r="X28" i="124"/>
  <c r="X27" i="201"/>
  <c r="T30" i="123"/>
  <c r="V31" i="123"/>
  <c r="J34" i="124"/>
  <c r="J33" i="201"/>
  <c r="R34" i="124"/>
  <c r="R33" i="201"/>
  <c r="L35" i="123"/>
  <c r="J38" i="123"/>
  <c r="H41" i="123"/>
  <c r="X41" i="123"/>
  <c r="F44" i="123"/>
  <c r="V44" i="123"/>
  <c r="H45" i="123"/>
  <c r="T47" i="123"/>
  <c r="F48" i="123"/>
  <c r="H49" i="123"/>
  <c r="X49" i="123"/>
  <c r="R50" i="123"/>
  <c r="F62" i="123"/>
  <c r="V62" i="123"/>
  <c r="P63" i="123"/>
  <c r="T65" i="123"/>
  <c r="R68" i="123"/>
  <c r="P71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H16" i="103"/>
  <c r="P16" i="103"/>
  <c r="X16" i="103"/>
  <c r="X16" i="102" s="1"/>
  <c r="J17" i="185"/>
  <c r="J18" i="103"/>
  <c r="R17" i="185"/>
  <c r="R18" i="103"/>
  <c r="D19" i="102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L39" i="102"/>
  <c r="F40" i="102"/>
  <c r="N40" i="102"/>
  <c r="J42" i="102"/>
  <c r="D43" i="102"/>
  <c r="L43" i="102"/>
  <c r="T43" i="102"/>
  <c r="H45" i="102"/>
  <c r="X45" i="102"/>
  <c r="J46" i="102"/>
  <c r="F48" i="102"/>
  <c r="V48" i="102"/>
  <c r="H49" i="102"/>
  <c r="T51" i="102"/>
  <c r="F61" i="185"/>
  <c r="N61" i="185"/>
  <c r="V61" i="185"/>
  <c r="R62" i="102"/>
  <c r="D63" i="102"/>
  <c r="P65" i="102"/>
  <c r="X65" i="102"/>
  <c r="J66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P17" i="187"/>
  <c r="P18" i="105"/>
  <c r="P17" i="105" s="1"/>
  <c r="X17" i="187"/>
  <c r="X18" i="105"/>
  <c r="H22" i="187"/>
  <c r="H23" i="105"/>
  <c r="P22" i="187"/>
  <c r="P23" i="105"/>
  <c r="P22" i="105" s="1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V46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F66" i="116" s="1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C26" i="79" s="1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G26" i="110" s="1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M3" i="114" s="1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3" i="17" s="1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I45" i="102"/>
  <c r="I49" i="102"/>
  <c r="G61" i="185"/>
  <c r="O61" i="185"/>
  <c r="W61" i="185"/>
  <c r="M63" i="102"/>
  <c r="U63" i="102"/>
  <c r="U67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S8" i="187"/>
  <c r="S9" i="105"/>
  <c r="G11" i="187"/>
  <c r="G12" i="105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G8" i="106" s="1"/>
  <c r="O8" i="194"/>
  <c r="O9" i="106"/>
  <c r="W8" i="194"/>
  <c r="W9" i="106"/>
  <c r="W8" i="106" s="1"/>
  <c r="C11" i="194"/>
  <c r="C12" i="106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I52" i="111" s="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U45" i="116"/>
  <c r="E49" i="116"/>
  <c r="G50" i="116"/>
  <c r="C61" i="163"/>
  <c r="K61" i="163"/>
  <c r="S61" i="163"/>
  <c r="K64" i="116"/>
  <c r="E65" i="116"/>
  <c r="M65" i="116"/>
  <c r="U65" i="116"/>
  <c r="C68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O66" i="116" s="1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I38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R22" i="16" s="1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J32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J41" i="102"/>
  <c r="R41" i="102"/>
  <c r="T42" i="102"/>
  <c r="F43" i="102"/>
  <c r="H44" i="102"/>
  <c r="P44" i="102"/>
  <c r="R45" i="102"/>
  <c r="T46" i="102"/>
  <c r="F47" i="102"/>
  <c r="P48" i="102"/>
  <c r="D50" i="102"/>
  <c r="L50" i="102"/>
  <c r="N51" i="102"/>
  <c r="H61" i="185"/>
  <c r="P61" i="185"/>
  <c r="X61" i="185"/>
  <c r="T62" i="102"/>
  <c r="P64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N4" i="187"/>
  <c r="N5" i="105"/>
  <c r="N4" i="105" s="1"/>
  <c r="V4" i="187"/>
  <c r="V5" i="105"/>
  <c r="V4" i="105" s="1"/>
  <c r="D8" i="187"/>
  <c r="D9" i="105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N37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D64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C2" i="204" l="1"/>
  <c r="T26" i="194"/>
  <c r="T3" i="186"/>
  <c r="L3" i="163"/>
  <c r="N72" i="123"/>
  <c r="N26" i="187"/>
  <c r="O4" i="16"/>
  <c r="R70" i="123"/>
  <c r="J40" i="123"/>
  <c r="L6" i="123"/>
  <c r="F26" i="187"/>
  <c r="K26" i="188"/>
  <c r="M26" i="191"/>
  <c r="R26" i="191"/>
  <c r="O26" i="17"/>
  <c r="S3" i="115"/>
  <c r="W26" i="173"/>
  <c r="L26" i="114"/>
  <c r="H26" i="185"/>
  <c r="M26" i="187"/>
  <c r="H24" i="102"/>
  <c r="U3" i="91"/>
  <c r="N37" i="102"/>
  <c r="P51" i="123"/>
  <c r="T45" i="123"/>
  <c r="V42" i="123"/>
  <c r="X39" i="123"/>
  <c r="D37" i="123"/>
  <c r="F29" i="123"/>
  <c r="D16" i="123"/>
  <c r="F13" i="123"/>
  <c r="D6" i="123"/>
  <c r="R49" i="123"/>
  <c r="H3" i="112"/>
  <c r="C26" i="82"/>
  <c r="N3" i="90"/>
  <c r="X3" i="89"/>
  <c r="K11" i="105"/>
  <c r="R26" i="108"/>
  <c r="C3" i="193"/>
  <c r="C36" i="116"/>
  <c r="K71" i="102"/>
  <c r="U3" i="88"/>
  <c r="W26" i="201"/>
  <c r="K17" i="111"/>
  <c r="D50" i="123"/>
  <c r="S26" i="191"/>
  <c r="C51" i="102"/>
  <c r="S27" i="103"/>
  <c r="V4" i="16"/>
  <c r="P26" i="163"/>
  <c r="D26" i="86"/>
  <c r="V26" i="81"/>
  <c r="H3" i="201"/>
  <c r="C26" i="17"/>
  <c r="X51" i="123"/>
  <c r="N29" i="123"/>
  <c r="L11" i="125"/>
  <c r="D71" i="123"/>
  <c r="D71" i="93" s="1"/>
  <c r="D71" i="11" s="1"/>
  <c r="D71" i="9" s="1"/>
  <c r="D71" i="7" s="1"/>
  <c r="J70" i="123"/>
  <c r="K3" i="190"/>
  <c r="Q22" i="104"/>
  <c r="M14" i="102"/>
  <c r="X69" i="123"/>
  <c r="U26" i="185"/>
  <c r="Q26" i="82"/>
  <c r="P69" i="123"/>
  <c r="O40" i="123"/>
  <c r="J26" i="86"/>
  <c r="S3" i="85"/>
  <c r="E3" i="109"/>
  <c r="H69" i="123"/>
  <c r="D49" i="123"/>
  <c r="L21" i="123"/>
  <c r="R48" i="123"/>
  <c r="D21" i="123"/>
  <c r="R26" i="91"/>
  <c r="I26" i="89"/>
  <c r="W26" i="171"/>
  <c r="R27" i="104"/>
  <c r="S26" i="186"/>
  <c r="N68" i="123"/>
  <c r="F26" i="197"/>
  <c r="L17" i="106"/>
  <c r="X26" i="193"/>
  <c r="K26" i="186"/>
  <c r="F68" i="123"/>
  <c r="F68" i="93" s="1"/>
  <c r="F68" i="11" s="1"/>
  <c r="F68" i="9" s="1"/>
  <c r="F68" i="7" s="1"/>
  <c r="I49" i="123"/>
  <c r="E24" i="123"/>
  <c r="P26" i="193"/>
  <c r="L37" i="123"/>
  <c r="D3" i="83"/>
  <c r="M26" i="17"/>
  <c r="M2" i="17" s="1"/>
  <c r="H26" i="193"/>
  <c r="T13" i="102"/>
  <c r="O26" i="115"/>
  <c r="D67" i="123"/>
  <c r="D67" i="93" s="1"/>
  <c r="D67" i="11" s="1"/>
  <c r="D67" i="9" s="1"/>
  <c r="D67" i="7" s="1"/>
  <c r="W26" i="194"/>
  <c r="K37" i="116"/>
  <c r="X26" i="77"/>
  <c r="K20" i="102"/>
  <c r="W65" i="123"/>
  <c r="U24" i="123"/>
  <c r="D36" i="123"/>
  <c r="J74" i="149"/>
  <c r="W41" i="102"/>
  <c r="U20" i="102"/>
  <c r="J26" i="171"/>
  <c r="D26" i="114"/>
  <c r="F26" i="108"/>
  <c r="L3" i="113"/>
  <c r="I26" i="163"/>
  <c r="N51" i="123"/>
  <c r="P48" i="123"/>
  <c r="P48" i="93" s="1"/>
  <c r="P48" i="11" s="1"/>
  <c r="P48" i="9" s="1"/>
  <c r="P48" i="7" s="1"/>
  <c r="K26" i="197"/>
  <c r="T26" i="107"/>
  <c r="S26" i="187"/>
  <c r="J26" i="109"/>
  <c r="V3" i="88"/>
  <c r="X8" i="106"/>
  <c r="T26" i="188"/>
  <c r="H27" i="105"/>
  <c r="I17" i="111"/>
  <c r="V11" i="104"/>
  <c r="H17" i="105"/>
  <c r="K26" i="191"/>
  <c r="M27" i="125"/>
  <c r="H14" i="102"/>
  <c r="L52" i="125"/>
  <c r="K17" i="105"/>
  <c r="W26" i="189"/>
  <c r="R3" i="18"/>
  <c r="E26" i="173"/>
  <c r="F4" i="105"/>
  <c r="H22" i="105"/>
  <c r="V15" i="102"/>
  <c r="H17" i="16"/>
  <c r="V17" i="104"/>
  <c r="S26" i="114"/>
  <c r="S22" i="16"/>
  <c r="U17" i="125"/>
  <c r="G8" i="125"/>
  <c r="P26" i="77"/>
  <c r="U26" i="186"/>
  <c r="Q26" i="195"/>
  <c r="M26" i="192"/>
  <c r="L26" i="193"/>
  <c r="O26" i="188"/>
  <c r="H26" i="19"/>
  <c r="V26" i="203"/>
  <c r="C50" i="123"/>
  <c r="E47" i="123"/>
  <c r="G44" i="123"/>
  <c r="I41" i="123"/>
  <c r="K38" i="123"/>
  <c r="M35" i="123"/>
  <c r="M30" i="123"/>
  <c r="U19" i="123"/>
  <c r="U14" i="123"/>
  <c r="G10" i="123"/>
  <c r="H3" i="110"/>
  <c r="X3" i="107"/>
  <c r="X11" i="104"/>
  <c r="D33" i="125"/>
  <c r="Q2" i="119"/>
  <c r="U22" i="106"/>
  <c r="C11" i="106"/>
  <c r="K8" i="105"/>
  <c r="C26" i="87"/>
  <c r="G3" i="84"/>
  <c r="G6" i="102"/>
  <c r="W26" i="88"/>
  <c r="F52" i="16"/>
  <c r="R11" i="16"/>
  <c r="M52" i="16"/>
  <c r="T26" i="112"/>
  <c r="T3" i="83"/>
  <c r="T2" i="83" s="1"/>
  <c r="D8" i="105"/>
  <c r="I22" i="111"/>
  <c r="W26" i="112"/>
  <c r="P26" i="114"/>
  <c r="C17" i="106"/>
  <c r="W26" i="107"/>
  <c r="O26" i="84"/>
  <c r="H4" i="104"/>
  <c r="F7" i="102"/>
  <c r="E13" i="102"/>
  <c r="C6" i="102"/>
  <c r="R8" i="75"/>
  <c r="M41" i="116"/>
  <c r="O38" i="116"/>
  <c r="N26" i="190"/>
  <c r="E26" i="190"/>
  <c r="Q50" i="102"/>
  <c r="S47" i="102"/>
  <c r="U44" i="102"/>
  <c r="C39" i="102"/>
  <c r="E36" i="102"/>
  <c r="E36" i="93" s="1"/>
  <c r="E36" i="11" s="1"/>
  <c r="E36" i="9" s="1"/>
  <c r="E36" i="7" s="1"/>
  <c r="M31" i="102"/>
  <c r="W26" i="19"/>
  <c r="V51" i="123"/>
  <c r="X48" i="123"/>
  <c r="L26" i="78"/>
  <c r="X27" i="104"/>
  <c r="U14" i="102"/>
  <c r="E26" i="86"/>
  <c r="O3" i="80"/>
  <c r="E17" i="104"/>
  <c r="U26" i="171"/>
  <c r="M26" i="108"/>
  <c r="M26" i="85"/>
  <c r="F3" i="174"/>
  <c r="C63" i="123"/>
  <c r="T26" i="113"/>
  <c r="V26" i="107"/>
  <c r="T26" i="173"/>
  <c r="H11" i="105"/>
  <c r="P11" i="16"/>
  <c r="O3" i="190"/>
  <c r="I26" i="201"/>
  <c r="V27" i="104"/>
  <c r="U26" i="81"/>
  <c r="U3" i="83"/>
  <c r="N3" i="19"/>
  <c r="J3" i="107"/>
  <c r="Q52" i="104"/>
  <c r="G11" i="105"/>
  <c r="M25" i="102"/>
  <c r="G16" i="102"/>
  <c r="I13" i="102"/>
  <c r="T26" i="191"/>
  <c r="U11" i="125"/>
  <c r="W26" i="80"/>
  <c r="M68" i="102"/>
  <c r="N3" i="186"/>
  <c r="T3" i="115"/>
  <c r="T2" i="115" s="1"/>
  <c r="L26" i="107"/>
  <c r="M3" i="121"/>
  <c r="G3" i="198"/>
  <c r="P46" i="102"/>
  <c r="R43" i="102"/>
  <c r="X29" i="102"/>
  <c r="J49" i="123"/>
  <c r="M47" i="123"/>
  <c r="O10" i="123"/>
  <c r="Q3" i="19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U43" i="123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S3" i="88"/>
  <c r="W4" i="111"/>
  <c r="E3" i="91"/>
  <c r="L3" i="192"/>
  <c r="X26" i="121"/>
  <c r="M3" i="83"/>
  <c r="K63" i="123"/>
  <c r="V3" i="17"/>
  <c r="G15" i="102"/>
  <c r="M26" i="112"/>
  <c r="G26" i="78"/>
  <c r="K3" i="78"/>
  <c r="Q3" i="114"/>
  <c r="G3" i="86"/>
  <c r="F22" i="75"/>
  <c r="C69" i="116"/>
  <c r="O26" i="165"/>
  <c r="O26" i="199"/>
  <c r="U67" i="116"/>
  <c r="L26" i="186"/>
  <c r="P29" i="102"/>
  <c r="U51" i="123"/>
  <c r="W48" i="123"/>
  <c r="C46" i="123"/>
  <c r="E43" i="123"/>
  <c r="G40" i="123"/>
  <c r="G40" i="93" s="1"/>
  <c r="G40" i="11" s="1"/>
  <c r="G40" i="9" s="1"/>
  <c r="G40" i="7" s="1"/>
  <c r="I37" i="123"/>
  <c r="I32" i="123"/>
  <c r="K29" i="123"/>
  <c r="Q21" i="123"/>
  <c r="Q16" i="123"/>
  <c r="Q16" i="93" s="1"/>
  <c r="Q16" i="11" s="1"/>
  <c r="Q16" i="9" s="1"/>
  <c r="Q16" i="7" s="1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N2" i="108" s="1"/>
  <c r="G26" i="84"/>
  <c r="T16" i="102"/>
  <c r="V13" i="102"/>
  <c r="D17" i="16"/>
  <c r="K22" i="16"/>
  <c r="W3" i="165"/>
  <c r="V26" i="19"/>
  <c r="G3" i="18"/>
  <c r="L3" i="121"/>
  <c r="W21" i="102"/>
  <c r="W21" i="93" s="1"/>
  <c r="W21" i="11" s="1"/>
  <c r="W21" i="9" s="1"/>
  <c r="W21" i="7" s="1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F14" i="102"/>
  <c r="P25" i="102"/>
  <c r="R16" i="102"/>
  <c r="W11" i="111"/>
  <c r="C8" i="104"/>
  <c r="G27" i="105"/>
  <c r="S23" i="102"/>
  <c r="S7" i="102"/>
  <c r="M3" i="85"/>
  <c r="C3" i="78"/>
  <c r="F26" i="111"/>
  <c r="N11" i="104"/>
  <c r="V11" i="105"/>
  <c r="U11" i="111"/>
  <c r="N26" i="201"/>
  <c r="M26" i="81"/>
  <c r="C52" i="105"/>
  <c r="D8" i="75"/>
  <c r="S3" i="199"/>
  <c r="S2" i="199" s="1"/>
  <c r="I26" i="189"/>
  <c r="H26" i="190"/>
  <c r="I3" i="19"/>
  <c r="I2" i="19" s="1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M2" i="187" s="1"/>
  <c r="L27" i="106"/>
  <c r="X11" i="105"/>
  <c r="W27" i="111"/>
  <c r="Q17" i="104"/>
  <c r="C3" i="114"/>
  <c r="I3" i="82"/>
  <c r="U3" i="8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X10" i="102"/>
  <c r="X10" i="93" s="1"/>
  <c r="X10" i="11" s="1"/>
  <c r="X10" i="9" s="1"/>
  <c r="X10" i="7" s="1"/>
  <c r="X11" i="16"/>
  <c r="X3" i="16" s="1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P51" i="93" s="1"/>
  <c r="P51" i="11" s="1"/>
  <c r="P51" i="9" s="1"/>
  <c r="P51" i="7" s="1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M2" i="186" s="1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S19" i="102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G2" i="110" s="1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W2" i="171"/>
  <c r="F3" i="111"/>
  <c r="F2" i="111" s="1"/>
  <c r="X26" i="115"/>
  <c r="U61" i="120"/>
  <c r="S70" i="93"/>
  <c r="S70" i="11" s="1"/>
  <c r="S70" i="9" s="1"/>
  <c r="S70" i="7" s="1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K63" i="93" s="1"/>
  <c r="K63" i="11" s="1"/>
  <c r="K63" i="9" s="1"/>
  <c r="K63" i="7" s="1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G68" i="116"/>
  <c r="G68" i="93" s="1"/>
  <c r="G68" i="11" s="1"/>
  <c r="G68" i="9" s="1"/>
  <c r="G68" i="7" s="1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Q2" i="82" s="1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C2" i="82" s="1"/>
  <c r="K70" i="93"/>
  <c r="K70" i="11" s="1"/>
  <c r="K70" i="9" s="1"/>
  <c r="K70" i="7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R2" i="195" s="1"/>
  <c r="W26" i="165"/>
  <c r="L26" i="165"/>
  <c r="C26" i="195"/>
  <c r="K3" i="193"/>
  <c r="T26" i="193"/>
  <c r="W26" i="192"/>
  <c r="C26" i="186"/>
  <c r="X26" i="190"/>
  <c r="J3" i="189"/>
  <c r="J2" i="189" s="1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Q2" i="19" s="1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X35" i="123"/>
  <c r="X35" i="93" s="1"/>
  <c r="X35" i="11" s="1"/>
  <c r="X35" i="9" s="1"/>
  <c r="X35" i="7" s="1"/>
  <c r="X30" i="123"/>
  <c r="X24" i="123"/>
  <c r="X14" i="123"/>
  <c r="P3" i="121"/>
  <c r="U25" i="102"/>
  <c r="V3" i="198"/>
  <c r="D11" i="16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K2" i="89" s="1"/>
  <c r="D2" i="119"/>
  <c r="F11" i="106"/>
  <c r="P14" i="102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C71" i="102"/>
  <c r="C71" i="93" s="1"/>
  <c r="M20" i="102"/>
  <c r="M20" i="93" s="1"/>
  <c r="M20" i="11" s="1"/>
  <c r="M20" i="9" s="1"/>
  <c r="M20" i="7" s="1"/>
  <c r="W16" i="102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G38" i="102"/>
  <c r="G38" i="93" s="1"/>
  <c r="G38" i="11" s="1"/>
  <c r="G38" i="9" s="1"/>
  <c r="G38" i="7" s="1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G41" i="102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D6" i="93" s="1"/>
  <c r="D6" i="11" s="1"/>
  <c r="D6" i="9" s="1"/>
  <c r="D6" i="7" s="1"/>
  <c r="H26" i="198"/>
  <c r="I3" i="109"/>
  <c r="F61" i="104"/>
  <c r="P3" i="125"/>
  <c r="E3" i="108"/>
  <c r="E2" i="108" s="1"/>
  <c r="T11" i="104"/>
  <c r="I16" i="102"/>
  <c r="O11" i="16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E24" i="93" s="1"/>
  <c r="E24" i="11" s="1"/>
  <c r="E24" i="9" s="1"/>
  <c r="E24" i="7" s="1"/>
  <c r="K3" i="112"/>
  <c r="O3" i="108"/>
  <c r="G3" i="186"/>
  <c r="G2" i="186" s="1"/>
  <c r="O3" i="91"/>
  <c r="C3" i="86"/>
  <c r="P33" i="16"/>
  <c r="K3" i="189"/>
  <c r="K2" i="189" s="1"/>
  <c r="U26" i="187"/>
  <c r="S33" i="8"/>
  <c r="S26" i="8" s="1"/>
  <c r="S2" i="8" s="1"/>
  <c r="I33" i="125"/>
  <c r="I26" i="125" s="1"/>
  <c r="W11" i="125"/>
  <c r="C11" i="105"/>
  <c r="Q14" i="102"/>
  <c r="C3" i="88"/>
  <c r="C26" i="78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C4" i="106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J3" i="125" s="1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T2" i="110"/>
  <c r="W26" i="195"/>
  <c r="J26" i="186"/>
  <c r="J2" i="186" s="1"/>
  <c r="E68" i="116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R43" i="93"/>
  <c r="R43" i="11" s="1"/>
  <c r="R43" i="9" s="1"/>
  <c r="R43" i="7" s="1"/>
  <c r="J61" i="106"/>
  <c r="H27" i="16"/>
  <c r="N4" i="16"/>
  <c r="S2" i="168"/>
  <c r="I61" i="106"/>
  <c r="W25" i="102"/>
  <c r="X2" i="158"/>
  <c r="N11" i="105"/>
  <c r="N3" i="105" s="1"/>
  <c r="H16" i="102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C2" i="193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M40" i="102"/>
  <c r="W32" i="102"/>
  <c r="W32" i="93" s="1"/>
  <c r="W32" i="11" s="1"/>
  <c r="W32" i="9" s="1"/>
  <c r="W32" i="7" s="1"/>
  <c r="C30" i="102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M3" i="111" s="1"/>
  <c r="U2" i="151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V3" i="105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F2" i="174"/>
  <c r="X3" i="183"/>
  <c r="D3" i="121"/>
  <c r="P3" i="81"/>
  <c r="P2" i="81" s="1"/>
  <c r="H2" i="199"/>
  <c r="T2" i="199"/>
  <c r="I70" i="102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G2" i="19" s="1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I2" i="79" s="1"/>
  <c r="L6" i="102"/>
  <c r="L6" i="93" s="1"/>
  <c r="L6" i="11" s="1"/>
  <c r="L6" i="9" s="1"/>
  <c r="L6" i="7" s="1"/>
  <c r="G24" i="102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51" i="102"/>
  <c r="X42" i="102"/>
  <c r="X42" i="93" s="1"/>
  <c r="X42" i="11" s="1"/>
  <c r="X42" i="9" s="1"/>
  <c r="X42" i="7" s="1"/>
  <c r="D40" i="102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V2" i="115"/>
  <c r="N2" i="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D2" i="108"/>
  <c r="C27" i="104"/>
  <c r="O3" i="90"/>
  <c r="G17" i="106"/>
  <c r="M51" i="116"/>
  <c r="M51" i="93" s="1"/>
  <c r="M51" i="11" s="1"/>
  <c r="M51" i="9" s="1"/>
  <c r="M51" i="7" s="1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C2" i="86" s="1"/>
  <c r="H2" i="160"/>
  <c r="J26" i="114"/>
  <c r="L26" i="108"/>
  <c r="P2" i="168"/>
  <c r="N26" i="19"/>
  <c r="X26" i="18"/>
  <c r="X2" i="18" s="1"/>
  <c r="E3" i="203"/>
  <c r="R2" i="204"/>
  <c r="I2" i="204"/>
  <c r="T2" i="161"/>
  <c r="O2" i="202"/>
  <c r="N2" i="204"/>
  <c r="R3" i="183"/>
  <c r="V3" i="107"/>
  <c r="V2" i="107" s="1"/>
  <c r="J2" i="109"/>
  <c r="W3" i="183"/>
  <c r="M2" i="121"/>
  <c r="V3" i="90"/>
  <c r="V2" i="90" s="1"/>
  <c r="H3" i="85"/>
  <c r="H2" i="85" s="1"/>
  <c r="X2" i="199"/>
  <c r="N26" i="163"/>
  <c r="S45" i="116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K72" i="102"/>
  <c r="J54" i="102"/>
  <c r="J54" i="93" s="1"/>
  <c r="J54" i="11" s="1"/>
  <c r="J71" i="102"/>
  <c r="J71" i="93" s="1"/>
  <c r="J71" i="11" s="1"/>
  <c r="J71" i="9" s="1"/>
  <c r="J71" i="7" s="1"/>
  <c r="N65" i="102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U41" i="93" s="1"/>
  <c r="U41" i="11" s="1"/>
  <c r="U41" i="9" s="1"/>
  <c r="U41" i="7" s="1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E41" i="102"/>
  <c r="E41" i="93" s="1"/>
  <c r="E41" i="11" s="1"/>
  <c r="E41" i="9" s="1"/>
  <c r="E41" i="7" s="1"/>
  <c r="I35" i="102"/>
  <c r="I19" i="102"/>
  <c r="I19" i="93" s="1"/>
  <c r="I19" i="11" s="1"/>
  <c r="T3" i="203"/>
  <c r="I65" i="93"/>
  <c r="I65" i="11" s="1"/>
  <c r="I65" i="9" s="1"/>
  <c r="I65" i="7" s="1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I7" i="102"/>
  <c r="W27" i="125"/>
  <c r="F27" i="125"/>
  <c r="M33" i="111"/>
  <c r="U17" i="111"/>
  <c r="M33" i="104"/>
  <c r="U17" i="104"/>
  <c r="K11" i="104"/>
  <c r="U33" i="105"/>
  <c r="S11" i="105"/>
  <c r="S3" i="105" s="1"/>
  <c r="C26" i="110"/>
  <c r="S26" i="90"/>
  <c r="S2" i="90" s="1"/>
  <c r="R11" i="104"/>
  <c r="T3" i="188"/>
  <c r="T2" i="188" s="1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E40" i="102"/>
  <c r="E40" i="93" s="1"/>
  <c r="E40" i="11" s="1"/>
  <c r="E40" i="9" s="1"/>
  <c r="E40" i="7" s="1"/>
  <c r="G37" i="102"/>
  <c r="O32" i="102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Q4" i="125"/>
  <c r="I26" i="113"/>
  <c r="K26" i="109"/>
  <c r="S26" i="196"/>
  <c r="O66" i="102"/>
  <c r="Q63" i="102"/>
  <c r="Q51" i="102"/>
  <c r="S26" i="193"/>
  <c r="F3" i="19"/>
  <c r="G26" i="203"/>
  <c r="X3" i="173"/>
  <c r="S3" i="174"/>
  <c r="S2" i="174" s="1"/>
  <c r="J3" i="89"/>
  <c r="N3" i="85"/>
  <c r="H26" i="79"/>
  <c r="H26" i="108"/>
  <c r="H2" i="108" s="1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X33" i="16"/>
  <c r="X26" i="16" s="1"/>
  <c r="N26" i="17"/>
  <c r="J33" i="125"/>
  <c r="H52" i="75"/>
  <c r="K61" i="111"/>
  <c r="G33" i="111"/>
  <c r="W33" i="105"/>
  <c r="W26" i="105" s="1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" i="115" s="1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N2" i="196" s="1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R3" i="125" s="1"/>
  <c r="D4" i="125"/>
  <c r="C41" i="93"/>
  <c r="C41" i="11" s="1"/>
  <c r="C41" i="9" s="1"/>
  <c r="C41" i="7" s="1"/>
  <c r="S10" i="102"/>
  <c r="S10" i="93" s="1"/>
  <c r="S10" i="11" s="1"/>
  <c r="D4" i="106"/>
  <c r="D3" i="106" s="1"/>
  <c r="D11" i="125"/>
  <c r="H61" i="75"/>
  <c r="K27" i="125"/>
  <c r="K26" i="125" s="1"/>
  <c r="S11" i="125"/>
  <c r="T8" i="75"/>
  <c r="P17" i="75"/>
  <c r="L4" i="75"/>
  <c r="Q69" i="116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" i="121" s="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G32" i="93"/>
  <c r="G32" i="11" s="1"/>
  <c r="G32" i="9" s="1"/>
  <c r="G32" i="7" s="1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G48" i="93" s="1"/>
  <c r="G48" i="11" s="1"/>
  <c r="G48" i="9" s="1"/>
  <c r="G48" i="7" s="1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C13" i="123"/>
  <c r="I6" i="123"/>
  <c r="I6" i="93" s="1"/>
  <c r="I6" i="11" s="1"/>
  <c r="I6" i="9" s="1"/>
  <c r="I6" i="7" s="1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C2" i="165" s="1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Q7" i="93"/>
  <c r="Q7" i="11" s="1"/>
  <c r="Q7" i="9" s="1"/>
  <c r="Q7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U14" i="93"/>
  <c r="U14" i="11" s="1"/>
  <c r="U14" i="9" s="1"/>
  <c r="U14" i="7" s="1"/>
  <c r="G3" i="199"/>
  <c r="O26" i="195"/>
  <c r="R54" i="102"/>
  <c r="R71" i="102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H42" i="93" s="1"/>
  <c r="H42" i="11" s="1"/>
  <c r="H42" i="9" s="1"/>
  <c r="H42" i="7" s="1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C48" i="93" s="1"/>
  <c r="C48" i="11" s="1"/>
  <c r="C48" i="9" s="1"/>
  <c r="C48" i="7" s="1"/>
  <c r="G42" i="102"/>
  <c r="G42" i="93" s="1"/>
  <c r="G42" i="11" s="1"/>
  <c r="G42" i="9" s="1"/>
  <c r="G42" i="7" s="1"/>
  <c r="I39" i="102"/>
  <c r="I39" i="93" s="1"/>
  <c r="I39" i="11" s="1"/>
  <c r="I39" i="9" s="1"/>
  <c r="I39" i="7" s="1"/>
  <c r="K36" i="102"/>
  <c r="K36" i="93" s="1"/>
  <c r="K36" i="11" s="1"/>
  <c r="K36" i="9" s="1"/>
  <c r="K36" i="7" s="1"/>
  <c r="K31" i="102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R16" i="93"/>
  <c r="R16" i="11" s="1"/>
  <c r="R16" i="9" s="1"/>
  <c r="R16" i="7" s="1"/>
  <c r="T13" i="93"/>
  <c r="T13" i="11" s="1"/>
  <c r="T13" i="9" s="1"/>
  <c r="T13" i="7" s="1"/>
  <c r="I26" i="115"/>
  <c r="K26" i="165"/>
  <c r="K2" i="165" s="1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C2" i="192" s="1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M3" i="104" s="1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E26" i="105" s="1"/>
  <c r="M17" i="105"/>
  <c r="V26" i="198"/>
  <c r="V2" i="198" s="1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R3" i="105" s="1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G3" i="104" s="1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2" i="194" s="1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H50" i="93" s="1"/>
  <c r="H50" i="11" s="1"/>
  <c r="H50" i="9" s="1"/>
  <c r="H50" i="7" s="1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H66" i="102"/>
  <c r="J63" i="102"/>
  <c r="J63" i="93" s="1"/>
  <c r="J63" i="11" s="1"/>
  <c r="J63" i="9" s="1"/>
  <c r="J63" i="7" s="1"/>
  <c r="T31" i="102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U47" i="93" s="1"/>
  <c r="U47" i="11" s="1"/>
  <c r="U47" i="9" s="1"/>
  <c r="U47" i="7" s="1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I2" i="192" s="1"/>
  <c r="P3" i="193"/>
  <c r="P2" i="193" s="1"/>
  <c r="F3" i="188"/>
  <c r="G26" i="190"/>
  <c r="G2" i="190" s="1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U21" i="93" s="1"/>
  <c r="U21" i="11" s="1"/>
  <c r="U21" i="9" s="1"/>
  <c r="U21" i="7" s="1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N26" i="114"/>
  <c r="O33" i="118"/>
  <c r="O26" i="118" s="1"/>
  <c r="O2" i="118" s="1"/>
  <c r="F17" i="104"/>
  <c r="K4" i="106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U26" i="106" s="1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I21" i="93"/>
  <c r="I21" i="11" s="1"/>
  <c r="I21" i="9" s="1"/>
  <c r="I21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L14" i="93"/>
  <c r="L14" i="11" s="1"/>
  <c r="L14" i="9" s="1"/>
  <c r="L14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O21" i="93"/>
  <c r="O21" i="11" s="1"/>
  <c r="O21" i="9" s="1"/>
  <c r="O21" i="7" s="1"/>
  <c r="M15" i="93"/>
  <c r="M15" i="11" s="1"/>
  <c r="M15" i="9" s="1"/>
  <c r="M15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G15" i="93"/>
  <c r="G15" i="11" s="1"/>
  <c r="G15" i="9" s="1"/>
  <c r="G15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N89" i="149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C54" i="93"/>
  <c r="C54" i="11" s="1"/>
  <c r="C54" i="9" s="1"/>
  <c r="C54" i="7" s="1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M26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U54" i="9" s="1"/>
  <c r="U54" i="7" s="1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M36" i="93"/>
  <c r="M36" i="11" s="1"/>
  <c r="M36" i="9" s="1"/>
  <c r="M36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W3" i="105" s="1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T16" i="93" s="1"/>
  <c r="T16" i="11" s="1"/>
  <c r="T16" i="9" s="1"/>
  <c r="T16" i="7" s="1"/>
  <c r="V13" i="123"/>
  <c r="T6" i="123"/>
  <c r="T6" i="93" s="1"/>
  <c r="T6" i="11" s="1"/>
  <c r="T6" i="9" s="1"/>
  <c r="T6" i="7" s="1"/>
  <c r="U3" i="173"/>
  <c r="R26" i="203"/>
  <c r="S3" i="121"/>
  <c r="V26" i="89"/>
  <c r="F3" i="89"/>
  <c r="K19" i="93"/>
  <c r="K19" i="11" s="1"/>
  <c r="K19" i="9" s="1"/>
  <c r="K19" i="7" s="1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R51" i="93"/>
  <c r="R51" i="11" s="1"/>
  <c r="R51" i="9" s="1"/>
  <c r="R51" i="7" s="1"/>
  <c r="J16" i="102"/>
  <c r="J16" i="93" s="1"/>
  <c r="J16" i="11" s="1"/>
  <c r="J16" i="9" s="1"/>
  <c r="J16" i="7" s="1"/>
  <c r="D74" i="149"/>
  <c r="H27" i="104"/>
  <c r="H26" i="104" s="1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E44" i="93"/>
  <c r="E44" i="11" s="1"/>
  <c r="E44" i="9" s="1"/>
  <c r="E44" i="7" s="1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F3" i="104" s="1"/>
  <c r="V26" i="187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I2" i="80" s="1"/>
  <c r="K26" i="79"/>
  <c r="D40" i="93"/>
  <c r="D40" i="11" s="1"/>
  <c r="D40" i="9" s="1"/>
  <c r="D40" i="7" s="1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V3" i="75" s="1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S61" i="106"/>
  <c r="O33" i="106"/>
  <c r="E27" i="106"/>
  <c r="W17" i="106"/>
  <c r="M11" i="106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F26" i="106" s="1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11" i="111"/>
  <c r="Q3" i="111" s="1"/>
  <c r="C61" i="106"/>
  <c r="G61" i="104"/>
  <c r="G61" i="105"/>
  <c r="Q27" i="105"/>
  <c r="Q11" i="105"/>
  <c r="Q27" i="16"/>
  <c r="Q26" i="16" s="1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H2" i="173" s="1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F2" i="91" s="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W41" i="93"/>
  <c r="W41" i="11" s="1"/>
  <c r="W41" i="9" s="1"/>
  <c r="W41" i="7" s="1"/>
  <c r="Q49" i="93"/>
  <c r="Q49" i="11" s="1"/>
  <c r="Q49" i="9" s="1"/>
  <c r="Q49" i="7" s="1"/>
  <c r="S46" i="93"/>
  <c r="S46" i="11" s="1"/>
  <c r="S46" i="9" s="1"/>
  <c r="S46" i="7" s="1"/>
  <c r="I32" i="93"/>
  <c r="I32" i="11" s="1"/>
  <c r="I32" i="9" s="1"/>
  <c r="I32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K29" i="93"/>
  <c r="K29" i="11" s="1"/>
  <c r="K29" i="9" s="1"/>
  <c r="K29" i="7" s="1"/>
  <c r="U19" i="93"/>
  <c r="U19" i="11" s="1"/>
  <c r="U19" i="9" s="1"/>
  <c r="U19" i="7" s="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I70" i="93"/>
  <c r="I70" i="11" s="1"/>
  <c r="I70" i="9" s="1"/>
  <c r="I70" i="7" s="1"/>
  <c r="V38" i="93"/>
  <c r="V38" i="11" s="1"/>
  <c r="V38" i="9" s="1"/>
  <c r="V38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G25" i="93"/>
  <c r="G25" i="11" s="1"/>
  <c r="G25" i="9" s="1"/>
  <c r="G25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3" i="111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Q50" i="93"/>
  <c r="Q50" i="11" s="1"/>
  <c r="Q50" i="9" s="1"/>
  <c r="Q50" i="7" s="1"/>
  <c r="S47" i="93"/>
  <c r="S47" i="11" s="1"/>
  <c r="S47" i="9" s="1"/>
  <c r="S47" i="7" s="1"/>
  <c r="C30" i="93"/>
  <c r="C30" i="11" s="1"/>
  <c r="C30" i="9" s="1"/>
  <c r="C30" i="7" s="1"/>
  <c r="W16" i="93"/>
  <c r="W16" i="11" s="1"/>
  <c r="W16" i="9" s="1"/>
  <c r="W16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G41" i="93"/>
  <c r="G41" i="11" s="1"/>
  <c r="G41" i="9" s="1"/>
  <c r="G41" i="7" s="1"/>
  <c r="J26" i="163"/>
  <c r="X46" i="93"/>
  <c r="X46" i="11" s="1"/>
  <c r="X46" i="9" s="1"/>
  <c r="X46" i="7" s="1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M40" i="93"/>
  <c r="M40" i="11" s="1"/>
  <c r="M40" i="9" s="1"/>
  <c r="M40" i="7" s="1"/>
  <c r="W66" i="116"/>
  <c r="C3" i="89"/>
  <c r="M3" i="88"/>
  <c r="W3" i="80"/>
  <c r="W2" i="80" s="1"/>
  <c r="D37" i="93"/>
  <c r="D37" i="11" s="1"/>
  <c r="D37" i="9" s="1"/>
  <c r="D37" i="7" s="1"/>
  <c r="V26" i="111"/>
  <c r="U31" i="93"/>
  <c r="U31" i="11" s="1"/>
  <c r="U31" i="9" s="1"/>
  <c r="U31" i="7" s="1"/>
  <c r="I7" i="93"/>
  <c r="I7" i="11" s="1"/>
  <c r="I7" i="9" s="1"/>
  <c r="I7" i="7" s="1"/>
  <c r="G26" i="201"/>
  <c r="O26" i="171"/>
  <c r="T61" i="118"/>
  <c r="M52" i="75"/>
  <c r="U17" i="75"/>
  <c r="C3" i="195"/>
  <c r="O3" i="188"/>
  <c r="O73" i="149"/>
  <c r="L73" i="149"/>
  <c r="V73" i="149"/>
  <c r="D26" i="149"/>
  <c r="G73" i="149"/>
  <c r="D73" i="149"/>
  <c r="X73" i="149"/>
  <c r="X32" i="149"/>
  <c r="N73" i="149"/>
  <c r="U73" i="149"/>
  <c r="S73" i="149"/>
  <c r="P73" i="149"/>
  <c r="F73" i="149"/>
  <c r="M73" i="149"/>
  <c r="K73" i="149"/>
  <c r="W73" i="149"/>
  <c r="T73" i="149"/>
  <c r="V58" i="149"/>
  <c r="H73" i="149"/>
  <c r="E73" i="149"/>
  <c r="C73" i="149"/>
  <c r="N33" i="10"/>
  <c r="N26" i="10" s="1"/>
  <c r="L17" i="124"/>
  <c r="L18" i="123"/>
  <c r="L17" i="123" s="1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Q17" i="123" s="1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N65" i="93"/>
  <c r="N65" i="11" s="1"/>
  <c r="N65" i="9" s="1"/>
  <c r="N65" i="7" s="1"/>
  <c r="P62" i="93"/>
  <c r="P62" i="11" s="1"/>
  <c r="P62" i="9" s="1"/>
  <c r="P62" i="7" s="1"/>
  <c r="P29" i="93"/>
  <c r="P29" i="11" s="1"/>
  <c r="P29" i="9" s="1"/>
  <c r="P29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S4" i="123" s="1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X51" i="93"/>
  <c r="X51" i="11" s="1"/>
  <c r="X51" i="9" s="1"/>
  <c r="X51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51" i="93"/>
  <c r="C51" i="11" s="1"/>
  <c r="C51" i="9" s="1"/>
  <c r="C51" i="7" s="1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W8" i="123" s="1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N61" i="102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U33" i="116" s="1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M3" i="16" s="1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N77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R54" i="93"/>
  <c r="R54" i="11" s="1"/>
  <c r="R54" i="9" s="1"/>
  <c r="R54" i="7" s="1"/>
  <c r="D61" i="103"/>
  <c r="P46" i="93"/>
  <c r="P46" i="11" s="1"/>
  <c r="P46" i="9" s="1"/>
  <c r="P46" i="7" s="1"/>
  <c r="X33" i="103"/>
  <c r="X34" i="102"/>
  <c r="H29" i="93"/>
  <c r="H29" i="11" s="1"/>
  <c r="H29" i="9" s="1"/>
  <c r="H29" i="7" s="1"/>
  <c r="H22" i="103"/>
  <c r="H23" i="102"/>
  <c r="V16" i="93"/>
  <c r="V16" i="11" s="1"/>
  <c r="V16" i="9" s="1"/>
  <c r="V16" i="7" s="1"/>
  <c r="X13" i="93"/>
  <c r="X13" i="11" s="1"/>
  <c r="X13" i="9" s="1"/>
  <c r="X13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I3" i="105"/>
  <c r="G52" i="103"/>
  <c r="G53" i="102"/>
  <c r="K61" i="103"/>
  <c r="G50" i="93"/>
  <c r="G50" i="11" s="1"/>
  <c r="G50" i="9" s="1"/>
  <c r="G50" i="7" s="1"/>
  <c r="U32" i="93"/>
  <c r="U32" i="11" s="1"/>
  <c r="U32" i="9" s="1"/>
  <c r="U32" i="7" s="1"/>
  <c r="W29" i="93"/>
  <c r="W29" i="11" s="1"/>
  <c r="W29" i="9" s="1"/>
  <c r="W29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T45" i="93"/>
  <c r="T45" i="11" s="1"/>
  <c r="T45" i="9" s="1"/>
  <c r="T45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T21" i="93"/>
  <c r="T21" i="11" s="1"/>
  <c r="T21" i="9" s="1"/>
  <c r="T21" i="7" s="1"/>
  <c r="V17" i="103"/>
  <c r="V18" i="102"/>
  <c r="D16" i="93"/>
  <c r="D16" i="11" s="1"/>
  <c r="D16" i="9" s="1"/>
  <c r="D16" i="7" s="1"/>
  <c r="J3" i="185"/>
  <c r="P13" i="149"/>
  <c r="T7" i="149"/>
  <c r="F33" i="124"/>
  <c r="F34" i="123"/>
  <c r="L27" i="124"/>
  <c r="L28" i="123"/>
  <c r="L27" i="123" s="1"/>
  <c r="T11" i="124"/>
  <c r="T12" i="123"/>
  <c r="T11" i="123" s="1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O3" i="11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O14" i="93"/>
  <c r="O14" i="11" s="1"/>
  <c r="C6" i="93"/>
  <c r="C6" i="11" s="1"/>
  <c r="C6" i="9" s="1"/>
  <c r="C6" i="7" s="1"/>
  <c r="Q26" i="17"/>
  <c r="O13" i="149"/>
  <c r="C7" i="149"/>
  <c r="O6" i="149"/>
  <c r="C26" i="201"/>
  <c r="M17" i="124"/>
  <c r="M18" i="123"/>
  <c r="M17" i="123" s="1"/>
  <c r="K11" i="124"/>
  <c r="K12" i="123"/>
  <c r="K11" i="123" s="1"/>
  <c r="M61" i="125"/>
  <c r="M3" i="112"/>
  <c r="Q26" i="114"/>
  <c r="Q2" i="114" s="1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C50" i="93"/>
  <c r="C50" i="11" s="1"/>
  <c r="C50" i="9" s="1"/>
  <c r="C50" i="7" s="1"/>
  <c r="E47" i="93"/>
  <c r="E47" i="11" s="1"/>
  <c r="E47" i="9" s="1"/>
  <c r="E47" i="7" s="1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L2" i="191" s="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H16" i="93"/>
  <c r="H16" i="11" s="1"/>
  <c r="H16" i="9" s="1"/>
  <c r="H16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K3" i="10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26" i="16" s="1"/>
  <c r="E11" i="16"/>
  <c r="S3" i="17"/>
  <c r="E61" i="10"/>
  <c r="S6" i="149"/>
  <c r="I33" i="124"/>
  <c r="I34" i="123"/>
  <c r="Q22" i="124"/>
  <c r="Q23" i="123"/>
  <c r="Q22" i="123" s="1"/>
  <c r="I18" i="123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T31" i="93"/>
  <c r="T31" i="11" s="1"/>
  <c r="T31" i="9" s="1"/>
  <c r="T31" i="7" s="1"/>
  <c r="V27" i="103"/>
  <c r="V28" i="102"/>
  <c r="P7" i="93"/>
  <c r="P7" i="11" s="1"/>
  <c r="P7" i="9" s="1"/>
  <c r="P7" i="7" s="1"/>
  <c r="L3" i="185"/>
  <c r="R3" i="17"/>
  <c r="J11" i="149"/>
  <c r="R33" i="10"/>
  <c r="R26" i="10" s="1"/>
  <c r="R2" i="10" s="1"/>
  <c r="F27" i="124"/>
  <c r="F28" i="123"/>
  <c r="F27" i="123" s="1"/>
  <c r="P22" i="124"/>
  <c r="P23" i="123"/>
  <c r="P22" i="123" s="1"/>
  <c r="J8" i="124"/>
  <c r="J9" i="123"/>
  <c r="T3" i="201"/>
  <c r="L3" i="171"/>
  <c r="N33" i="149"/>
  <c r="O69" i="93"/>
  <c r="O69" i="11" s="1"/>
  <c r="O69" i="9" s="1"/>
  <c r="O69" i="7" s="1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U49" i="93"/>
  <c r="U49" i="11" s="1"/>
  <c r="U49" i="9" s="1"/>
  <c r="U49" i="7" s="1"/>
  <c r="W46" i="93"/>
  <c r="W46" i="11" s="1"/>
  <c r="W46" i="9" s="1"/>
  <c r="W46" i="7" s="1"/>
  <c r="I35" i="93"/>
  <c r="I35" i="11" s="1"/>
  <c r="I35" i="9" s="1"/>
  <c r="I35" i="7" s="1"/>
  <c r="M32" i="93"/>
  <c r="M32" i="11" s="1"/>
  <c r="M32" i="9" s="1"/>
  <c r="M32" i="7" s="1"/>
  <c r="O29" i="93"/>
  <c r="O29" i="11" s="1"/>
  <c r="O29" i="9" s="1"/>
  <c r="O29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X30" i="93"/>
  <c r="X30" i="11" s="1"/>
  <c r="X30" i="9" s="1"/>
  <c r="X30" i="7" s="1"/>
  <c r="L27" i="103"/>
  <c r="L28" i="102"/>
  <c r="H24" i="93"/>
  <c r="H24" i="11" s="1"/>
  <c r="H24" i="9" s="1"/>
  <c r="H24" i="7" s="1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K43" i="93"/>
  <c r="K43" i="11" s="1"/>
  <c r="K43" i="9" s="1"/>
  <c r="K43" i="7" s="1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C3" i="105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J67" i="93"/>
  <c r="J67" i="11" s="1"/>
  <c r="J67" i="9" s="1"/>
  <c r="J67" i="7" s="1"/>
  <c r="V45" i="93"/>
  <c r="V45" i="11" s="1"/>
  <c r="V45" i="9" s="1"/>
  <c r="V45" i="7" s="1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W70" i="93"/>
  <c r="W70" i="11" s="1"/>
  <c r="W70" i="9" s="1"/>
  <c r="W70" i="7" s="1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D2" i="194" s="1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C43" i="93"/>
  <c r="C43" i="11" s="1"/>
  <c r="C43" i="9" s="1"/>
  <c r="C43" i="7" s="1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6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I81" i="149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3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Q69" i="93"/>
  <c r="Q69" i="11" s="1"/>
  <c r="Q69" i="9" s="1"/>
  <c r="Q69" i="7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D31" i="93"/>
  <c r="D31" i="11" s="1"/>
  <c r="D31" i="9" s="1"/>
  <c r="D31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H22" i="123" s="1"/>
  <c r="F11" i="124"/>
  <c r="F12" i="123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M26" i="11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3" s="1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W3" i="104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Q10" i="93"/>
  <c r="Q10" i="11" s="1"/>
  <c r="Q10" i="9" s="1"/>
  <c r="Q10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3" s="1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N3" i="16" s="1"/>
  <c r="L3" i="17"/>
  <c r="L12" i="149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G55" i="149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X50" i="93"/>
  <c r="X50" i="11" s="1"/>
  <c r="X50" i="9" s="1"/>
  <c r="X50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K31" i="93"/>
  <c r="K31" i="11" s="1"/>
  <c r="K31" i="9" s="1"/>
  <c r="K31" i="7" s="1"/>
  <c r="Q22" i="103"/>
  <c r="Q24" i="102"/>
  <c r="Q24" i="93" s="1"/>
  <c r="Q24" i="11" s="1"/>
  <c r="I17" i="103"/>
  <c r="K3" i="185"/>
  <c r="S27" i="16"/>
  <c r="S11" i="16"/>
  <c r="I13" i="149"/>
  <c r="M27" i="124"/>
  <c r="M28" i="123"/>
  <c r="M27" i="123" s="1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14" i="93"/>
  <c r="P14" i="11" s="1"/>
  <c r="P14" i="9" s="1"/>
  <c r="P14" i="7" s="1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S45" i="93"/>
  <c r="S45" i="11" s="1"/>
  <c r="S45" i="9" s="1"/>
  <c r="S45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O3" i="16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Q45" i="93"/>
  <c r="Q45" i="11" s="1"/>
  <c r="Q45" i="9" s="1"/>
  <c r="Q45" i="7" s="1"/>
  <c r="S42" i="93"/>
  <c r="S42" i="11" s="1"/>
  <c r="S42" i="9" s="1"/>
  <c r="S42" i="7" s="1"/>
  <c r="K33" i="103"/>
  <c r="K34" i="102"/>
  <c r="K11" i="103"/>
  <c r="K13" i="102"/>
  <c r="K13" i="93" s="1"/>
  <c r="K13" i="11" s="1"/>
  <c r="K13" i="9" s="1"/>
  <c r="K13" i="7" s="1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3" i="106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H18" i="149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69" i="93"/>
  <c r="F69" i="11" s="1"/>
  <c r="F69" i="9" s="1"/>
  <c r="F69" i="7" s="1"/>
  <c r="F27" i="103"/>
  <c r="F28" i="102"/>
  <c r="N11" i="103"/>
  <c r="N12" i="102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E51" i="93"/>
  <c r="E51" i="11" s="1"/>
  <c r="E51" i="9" s="1"/>
  <c r="E51" i="7" s="1"/>
  <c r="I45" i="93"/>
  <c r="I45" i="11" s="1"/>
  <c r="I45" i="9" s="1"/>
  <c r="I45" i="7" s="1"/>
  <c r="O4" i="117"/>
  <c r="O5" i="116"/>
  <c r="O4" i="116" s="1"/>
  <c r="M55" i="149"/>
  <c r="E3" i="194"/>
  <c r="Q39" i="93"/>
  <c r="Q39" i="11" s="1"/>
  <c r="Q39" i="9" s="1"/>
  <c r="Q39" i="7" s="1"/>
  <c r="C31" i="93"/>
  <c r="C31" i="11" s="1"/>
  <c r="C31" i="9" s="1"/>
  <c r="C31" i="7" s="1"/>
  <c r="M27" i="103"/>
  <c r="M26" i="103" s="1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S51" i="93"/>
  <c r="S51" i="11" s="1"/>
  <c r="S51" i="9" s="1"/>
  <c r="S51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G24" i="93"/>
  <c r="G24" i="11" s="1"/>
  <c r="G24" i="9" s="1"/>
  <c r="G24" i="7" s="1"/>
  <c r="K21" i="93"/>
  <c r="K21" i="11" s="1"/>
  <c r="K21" i="9" s="1"/>
  <c r="K21" i="7" s="1"/>
  <c r="Q15" i="93"/>
  <c r="Q15" i="11" s="1"/>
  <c r="Q15" i="9" s="1"/>
  <c r="Q15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K61" i="123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J27" i="123" s="1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C7" i="93"/>
  <c r="C7" i="11" s="1"/>
  <c r="C7" i="9" s="1"/>
  <c r="C7" i="7" s="1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X80" i="149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S35" i="93"/>
  <c r="S35" i="11" s="1"/>
  <c r="S35" i="9" s="1"/>
  <c r="S35" i="7" s="1"/>
  <c r="O32" i="93"/>
  <c r="O32" i="11" s="1"/>
  <c r="O32" i="9" s="1"/>
  <c r="O32" i="7" s="1"/>
  <c r="U25" i="93"/>
  <c r="U25" i="11" s="1"/>
  <c r="U25" i="9" s="1"/>
  <c r="U25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U3" i="16" s="1"/>
  <c r="C3" i="17"/>
  <c r="K11" i="149"/>
  <c r="K10" i="149"/>
  <c r="Q33" i="124"/>
  <c r="Q34" i="123"/>
  <c r="Q33" i="123" s="1"/>
  <c r="W27" i="124"/>
  <c r="W26" i="124" s="1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H53" i="102"/>
  <c r="R71" i="93"/>
  <c r="R71" i="11" s="1"/>
  <c r="R71" i="9" s="1"/>
  <c r="R71" i="7" s="1"/>
  <c r="V65" i="93"/>
  <c r="V65" i="11" s="1"/>
  <c r="V65" i="9" s="1"/>
  <c r="V65" i="7" s="1"/>
  <c r="L61" i="103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U43" i="93"/>
  <c r="U43" i="11" s="1"/>
  <c r="U43" i="9" s="1"/>
  <c r="U43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K72" i="93"/>
  <c r="K72" i="11" s="1"/>
  <c r="K72" i="9" s="1"/>
  <c r="K72" i="7" s="1"/>
  <c r="O66" i="93"/>
  <c r="O66" i="11" s="1"/>
  <c r="O66" i="9" s="1"/>
  <c r="O66" i="7" s="1"/>
  <c r="Q63" i="93"/>
  <c r="Q63" i="11" s="1"/>
  <c r="Q63" i="9" s="1"/>
  <c r="Q63" i="7" s="1"/>
  <c r="S61" i="103"/>
  <c r="G33" i="103"/>
  <c r="G34" i="102"/>
  <c r="W22" i="103"/>
  <c r="W23" i="102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O61" i="102"/>
  <c r="U33" i="75"/>
  <c r="N69" i="93"/>
  <c r="N69" i="11" s="1"/>
  <c r="N69" i="9" s="1"/>
  <c r="N69" i="7" s="1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K26" i="111"/>
  <c r="O26" i="194"/>
  <c r="E26" i="194"/>
  <c r="S3" i="194"/>
  <c r="O3" i="191"/>
  <c r="Q72" i="93"/>
  <c r="Q72" i="11" s="1"/>
  <c r="Q72" i="9" s="1"/>
  <c r="Q72" i="7" s="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K27" i="123" s="1"/>
  <c r="S11" i="124"/>
  <c r="S12" i="123"/>
  <c r="S11" i="123" s="1"/>
  <c r="Q3" i="125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V33" i="116" l="1"/>
  <c r="O17" i="123"/>
  <c r="L2" i="19"/>
  <c r="M47" i="93"/>
  <c r="M47" i="11" s="1"/>
  <c r="M47" i="9" s="1"/>
  <c r="M47" i="7" s="1"/>
  <c r="D60" i="149"/>
  <c r="X2" i="19"/>
  <c r="C26" i="117"/>
  <c r="Q10" i="149"/>
  <c r="D2" i="91"/>
  <c r="I17" i="123"/>
  <c r="Q26" i="104"/>
  <c r="R33" i="116"/>
  <c r="G26" i="103"/>
  <c r="X24" i="93"/>
  <c r="X24" i="11" s="1"/>
  <c r="X24" i="9" s="1"/>
  <c r="X24" i="7" s="1"/>
  <c r="U2" i="81"/>
  <c r="I2" i="112"/>
  <c r="C26" i="104"/>
  <c r="G3" i="125"/>
  <c r="K26" i="117"/>
  <c r="G2" i="81"/>
  <c r="N2" i="112"/>
  <c r="E62" i="149"/>
  <c r="F13" i="93"/>
  <c r="F13" i="11" s="1"/>
  <c r="F13" i="9" s="1"/>
  <c r="F13" i="7" s="1"/>
  <c r="X24" i="149"/>
  <c r="M3" i="106"/>
  <c r="K40" i="93"/>
  <c r="K40" i="11" s="1"/>
  <c r="K40" i="9" s="1"/>
  <c r="K40" i="7" s="1"/>
  <c r="X2" i="115"/>
  <c r="X64" i="149" s="1"/>
  <c r="F11" i="123"/>
  <c r="X22" i="123"/>
  <c r="S7" i="93"/>
  <c r="S7" i="11" s="1"/>
  <c r="S7" i="9" s="1"/>
  <c r="S7" i="7" s="1"/>
  <c r="C26" i="16"/>
  <c r="G2" i="185"/>
  <c r="E93" i="149"/>
  <c r="M26" i="16"/>
  <c r="M2" i="16" s="1"/>
  <c r="K32" i="149"/>
  <c r="K2" i="104"/>
  <c r="J2" i="192"/>
  <c r="X26" i="75"/>
  <c r="U26" i="105"/>
  <c r="R27" i="123"/>
  <c r="U26" i="111"/>
  <c r="I2" i="82"/>
  <c r="R26" i="16"/>
  <c r="R2" i="16" s="1"/>
  <c r="H2" i="113"/>
  <c r="K50" i="93"/>
  <c r="K50" i="11" s="1"/>
  <c r="K50" i="9" s="1"/>
  <c r="K50" i="7" s="1"/>
  <c r="I3" i="16"/>
  <c r="U37" i="93"/>
  <c r="U37" i="11" s="1"/>
  <c r="U37" i="9" s="1"/>
  <c r="U37" i="7" s="1"/>
  <c r="E2" i="201"/>
  <c r="N2" i="188"/>
  <c r="O2" i="190"/>
  <c r="O2" i="186"/>
  <c r="S26" i="104"/>
  <c r="K2" i="112"/>
  <c r="H3" i="16"/>
  <c r="J3" i="16"/>
  <c r="R26" i="105"/>
  <c r="N2" i="19"/>
  <c r="O48" i="93"/>
  <c r="O48" i="11" s="1"/>
  <c r="O48" i="9" s="1"/>
  <c r="O48" i="7" s="1"/>
  <c r="F26" i="124"/>
  <c r="U24" i="93"/>
  <c r="U24" i="11" s="1"/>
  <c r="U24" i="9" s="1"/>
  <c r="U24" i="7" s="1"/>
  <c r="W15" i="93"/>
  <c r="W15" i="11" s="1"/>
  <c r="W15" i="9" s="1"/>
  <c r="W15" i="7" s="1"/>
  <c r="X18" i="149"/>
  <c r="M14" i="93"/>
  <c r="M14" i="11" s="1"/>
  <c r="M14" i="9" s="1"/>
  <c r="M14" i="7" s="1"/>
  <c r="T26" i="125"/>
  <c r="T2" i="113"/>
  <c r="V2" i="19"/>
  <c r="V18" i="149" s="1"/>
  <c r="X14" i="93"/>
  <c r="X14" i="11" s="1"/>
  <c r="X14" i="9" s="1"/>
  <c r="X14" i="7" s="1"/>
  <c r="V3" i="106"/>
  <c r="P63" i="149"/>
  <c r="M16" i="149"/>
  <c r="E7" i="149"/>
  <c r="O87" i="149"/>
  <c r="C2" i="78"/>
  <c r="W2" i="112"/>
  <c r="I2" i="186"/>
  <c r="Q26" i="111"/>
  <c r="Q56" i="149"/>
  <c r="V3" i="104"/>
  <c r="K2" i="109"/>
  <c r="V2" i="163"/>
  <c r="O27" i="123"/>
  <c r="O11" i="123"/>
  <c r="G2" i="183"/>
  <c r="D2" i="81"/>
  <c r="M72" i="93"/>
  <c r="M72" i="11" s="1"/>
  <c r="M72" i="9" s="1"/>
  <c r="M72" i="7" s="1"/>
  <c r="R66" i="93"/>
  <c r="R66" i="11" s="1"/>
  <c r="R66" i="9" s="1"/>
  <c r="R66" i="7" s="1"/>
  <c r="S40" i="93"/>
  <c r="S40" i="11" s="1"/>
  <c r="S40" i="9" s="1"/>
  <c r="S40" i="7" s="1"/>
  <c r="P39" i="149"/>
  <c r="D89" i="149"/>
  <c r="W2" i="108"/>
  <c r="K3" i="106"/>
  <c r="M11" i="123"/>
  <c r="H2" i="197"/>
  <c r="T2" i="163"/>
  <c r="H2" i="203"/>
  <c r="S26" i="124"/>
  <c r="J2" i="105"/>
  <c r="V2" i="193"/>
  <c r="N26" i="16"/>
  <c r="G2" i="203"/>
  <c r="U72" i="93"/>
  <c r="U72" i="11" s="1"/>
  <c r="U72" i="9" s="1"/>
  <c r="U72" i="7" s="1"/>
  <c r="H2" i="183"/>
  <c r="I2" i="109"/>
  <c r="O26" i="104"/>
  <c r="J26" i="125"/>
  <c r="V2" i="191"/>
  <c r="V46" i="149" s="1"/>
  <c r="X2" i="121"/>
  <c r="I2" i="91"/>
  <c r="O2" i="114"/>
  <c r="G26" i="117"/>
  <c r="J2" i="17"/>
  <c r="S2" i="113"/>
  <c r="W25" i="93"/>
  <c r="W25" i="11" s="1"/>
  <c r="W25" i="9" s="1"/>
  <c r="W25" i="7" s="1"/>
  <c r="S26" i="105"/>
  <c r="S2" i="105" s="1"/>
  <c r="W3" i="16"/>
  <c r="J2" i="193"/>
  <c r="O10" i="93"/>
  <c r="O10" i="11" s="1"/>
  <c r="O10" i="9" s="1"/>
  <c r="O10" i="7" s="1"/>
  <c r="T61" i="149"/>
  <c r="V57" i="149"/>
  <c r="R89" i="149"/>
  <c r="F87" i="149"/>
  <c r="I87" i="149"/>
  <c r="T87" i="149"/>
  <c r="D82" i="149"/>
  <c r="D56" i="149"/>
  <c r="V63" i="149"/>
  <c r="O44" i="149"/>
  <c r="H93" i="149"/>
  <c r="N57" i="149"/>
  <c r="W87" i="149"/>
  <c r="C87" i="149"/>
  <c r="V42" i="149"/>
  <c r="V87" i="149"/>
  <c r="P87" i="149"/>
  <c r="D57" i="149"/>
  <c r="W44" i="149"/>
  <c r="D87" i="149"/>
  <c r="L87" i="149"/>
  <c r="U87" i="149"/>
  <c r="X87" i="149"/>
  <c r="X2" i="183"/>
  <c r="H74" i="149"/>
  <c r="Q18" i="149"/>
  <c r="I3" i="125"/>
  <c r="N87" i="149"/>
  <c r="K95" i="149"/>
  <c r="R2" i="109"/>
  <c r="R64" i="149"/>
  <c r="Q89" i="149"/>
  <c r="R87" i="149"/>
  <c r="L82" i="149"/>
  <c r="M76" i="149"/>
  <c r="K89" i="149"/>
  <c r="N41" i="149"/>
  <c r="K43" i="149"/>
  <c r="D2" i="18"/>
  <c r="O39" i="149"/>
  <c r="J2" i="195"/>
  <c r="P74" i="149"/>
  <c r="J87" i="149"/>
  <c r="S87" i="149"/>
  <c r="T82" i="149"/>
  <c r="T56" i="149"/>
  <c r="L89" i="149"/>
  <c r="F17" i="149"/>
  <c r="Q87" i="149"/>
  <c r="L56" i="149"/>
  <c r="J89" i="149"/>
  <c r="H95" i="149"/>
  <c r="I89" i="149"/>
  <c r="M87" i="149"/>
  <c r="K87" i="149"/>
  <c r="Q2" i="197"/>
  <c r="V26" i="105"/>
  <c r="Q26" i="106"/>
  <c r="E3" i="105"/>
  <c r="U3" i="111"/>
  <c r="F2" i="109"/>
  <c r="I2" i="87"/>
  <c r="F2" i="17"/>
  <c r="G3" i="105"/>
  <c r="G2" i="84"/>
  <c r="C2" i="111"/>
  <c r="O3" i="125"/>
  <c r="H33" i="116"/>
  <c r="H26" i="116" s="1"/>
  <c r="Q4" i="123"/>
  <c r="Q82" i="149"/>
  <c r="X2" i="201"/>
  <c r="G26" i="125"/>
  <c r="M2" i="85"/>
  <c r="O26" i="103"/>
  <c r="E26" i="106"/>
  <c r="X66" i="93"/>
  <c r="X66" i="11" s="1"/>
  <c r="X66" i="9" s="1"/>
  <c r="X66" i="7" s="1"/>
  <c r="V26" i="106"/>
  <c r="O2" i="80"/>
  <c r="I66" i="93"/>
  <c r="I66" i="11" s="1"/>
  <c r="I66" i="9" s="1"/>
  <c r="I66" i="7" s="1"/>
  <c r="E72" i="93"/>
  <c r="E72" i="11" s="1"/>
  <c r="E72" i="9" s="1"/>
  <c r="E72" i="7" s="1"/>
  <c r="J26" i="104"/>
  <c r="J2" i="104" s="1"/>
  <c r="V3" i="16"/>
  <c r="D26" i="105"/>
  <c r="D2" i="105" s="1"/>
  <c r="X2" i="87"/>
  <c r="H29" i="149"/>
  <c r="X2" i="104"/>
  <c r="X3" i="75"/>
  <c r="G26" i="111"/>
  <c r="M26" i="104"/>
  <c r="M2" i="104" s="1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Q2" i="196"/>
  <c r="O3" i="106"/>
  <c r="G26" i="104"/>
  <c r="G2" i="104" s="1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D13" i="149"/>
  <c r="C12" i="102"/>
  <c r="C12" i="93" s="1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75" s="1"/>
  <c r="P2" i="198"/>
  <c r="F26" i="105"/>
  <c r="F2" i="105" s="1"/>
  <c r="Q3" i="104"/>
  <c r="Q2" i="104" s="1"/>
  <c r="U64" i="93"/>
  <c r="U64" i="11" s="1"/>
  <c r="U64" i="9" s="1"/>
  <c r="U64" i="7" s="1"/>
  <c r="K2" i="110"/>
  <c r="R26" i="116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Q26" i="123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N2" i="192"/>
  <c r="S2" i="104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L2" i="105" s="1"/>
  <c r="I2" i="189"/>
  <c r="R25" i="93"/>
  <c r="R25" i="11" s="1"/>
  <c r="R25" i="9" s="1"/>
  <c r="R25" i="7" s="1"/>
  <c r="I2" i="196"/>
  <c r="L2" i="109"/>
  <c r="O26" i="111"/>
  <c r="O2" i="111" s="1"/>
  <c r="M41" i="149"/>
  <c r="I18" i="149"/>
  <c r="R2" i="185"/>
  <c r="S2" i="201"/>
  <c r="T26" i="149"/>
  <c r="M26" i="75"/>
  <c r="P26" i="103"/>
  <c r="I26" i="75"/>
  <c r="M33" i="116"/>
  <c r="K33" i="116"/>
  <c r="K26" i="116" s="1"/>
  <c r="N4" i="102"/>
  <c r="U52" i="149"/>
  <c r="C26" i="106"/>
  <c r="C2" i="106" s="1"/>
  <c r="N3" i="104"/>
  <c r="W26" i="106"/>
  <c r="P2" i="125"/>
  <c r="I26" i="16"/>
  <c r="I2" i="16" s="1"/>
  <c r="S2" i="110"/>
  <c r="N3" i="106"/>
  <c r="V26" i="75"/>
  <c r="V2" i="75" s="1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L2" i="106"/>
  <c r="C33" i="123"/>
  <c r="S3" i="16"/>
  <c r="I26" i="124"/>
  <c r="I2" i="124" s="1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E2" i="16" s="1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F2" i="104" s="1"/>
  <c r="T26" i="16"/>
  <c r="T2" i="16" s="1"/>
  <c r="R26" i="125"/>
  <c r="R2" i="125" s="1"/>
  <c r="G2" i="125"/>
  <c r="X2" i="186"/>
  <c r="D2" i="163"/>
  <c r="O3" i="75"/>
  <c r="X17" i="149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Q2" i="16" s="1"/>
  <c r="J2" i="90"/>
  <c r="J2" i="79"/>
  <c r="C26" i="105"/>
  <c r="C2" i="105" s="1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N26" i="106"/>
  <c r="I26" i="104"/>
  <c r="F3" i="116"/>
  <c r="S33" i="123"/>
  <c r="S26" i="123" s="1"/>
  <c r="Q26" i="105"/>
  <c r="N2" i="114"/>
  <c r="J2" i="121"/>
  <c r="N26" i="75"/>
  <c r="N2" i="75" s="1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E59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J77" i="149"/>
  <c r="I58" i="149"/>
  <c r="K3" i="124"/>
  <c r="G2" i="163"/>
  <c r="C2" i="77"/>
  <c r="Q42" i="149"/>
  <c r="J3" i="75"/>
  <c r="J2" i="75" s="1"/>
  <c r="W80" i="149"/>
  <c r="M77" i="149"/>
  <c r="R6" i="149"/>
  <c r="J2" i="125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W2" i="106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I2" i="90"/>
  <c r="O2" i="108"/>
  <c r="O33" i="123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G18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16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X2" i="16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I2" i="125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X2" i="75"/>
  <c r="K2" i="108"/>
  <c r="E2" i="89"/>
  <c r="E2" i="105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F2" i="75"/>
  <c r="J2" i="81"/>
  <c r="H2" i="83"/>
  <c r="Q2" i="173"/>
  <c r="G2" i="113"/>
  <c r="S2" i="108"/>
  <c r="G2" i="109"/>
  <c r="C2" i="18"/>
  <c r="N2" i="104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V2" i="105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N2" i="105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U2" i="111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S63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S42" i="149"/>
  <c r="X95" i="149"/>
  <c r="P33" i="149"/>
  <c r="G95" i="149"/>
  <c r="U77" i="149"/>
  <c r="P77" i="149"/>
  <c r="F77" i="149"/>
  <c r="N94" i="149"/>
  <c r="I22" i="149"/>
  <c r="K42" i="149"/>
  <c r="Q29" i="149"/>
  <c r="X28" i="149"/>
  <c r="O80" i="149"/>
  <c r="D30" i="149"/>
  <c r="W86" i="149"/>
  <c r="D59" i="149"/>
  <c r="R26" i="106"/>
  <c r="R2" i="106" s="1"/>
  <c r="T57" i="149"/>
  <c r="I39" i="149"/>
  <c r="T3" i="125"/>
  <c r="T2" i="125" s="1"/>
  <c r="T21" i="149"/>
  <c r="P56" i="149"/>
  <c r="L63" i="149"/>
  <c r="C32" i="149"/>
  <c r="W64" i="149"/>
  <c r="I57" i="149"/>
  <c r="P21" i="149"/>
  <c r="G88" i="149"/>
  <c r="H59" i="149"/>
  <c r="L57" i="149"/>
  <c r="N62" i="149"/>
  <c r="J31" i="149"/>
  <c r="F94" i="149"/>
  <c r="F76" i="149"/>
  <c r="R11" i="123"/>
  <c r="R3" i="123" s="1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D88" i="149"/>
  <c r="L17" i="149"/>
  <c r="K6" i="149"/>
  <c r="W76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M2" i="103" s="1"/>
  <c r="V30" i="149"/>
  <c r="O3" i="105"/>
  <c r="J61" i="123"/>
  <c r="O93" i="149"/>
  <c r="C5" i="149"/>
  <c r="L61" i="116"/>
  <c r="H3" i="124"/>
  <c r="L18" i="149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I3" i="123" s="1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L93" i="149"/>
  <c r="E26" i="75"/>
  <c r="I73" i="149"/>
  <c r="G74" i="149"/>
  <c r="W3" i="123"/>
  <c r="D22" i="149"/>
  <c r="E8" i="102"/>
  <c r="E3" i="75"/>
  <c r="O61" i="123"/>
  <c r="S26" i="125"/>
  <c r="S2" i="125" s="1"/>
  <c r="W75" i="149"/>
  <c r="V55" i="149"/>
  <c r="S3" i="117"/>
  <c r="J33" i="123"/>
  <c r="F95" i="149"/>
  <c r="V26" i="125"/>
  <c r="V2" i="125" s="1"/>
  <c r="J3" i="117"/>
  <c r="L61" i="123"/>
  <c r="I6" i="149"/>
  <c r="G27" i="123"/>
  <c r="G26" i="123" s="1"/>
  <c r="K3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I26" i="123"/>
  <c r="G26" i="75"/>
  <c r="X13" i="149"/>
  <c r="L47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H30" i="149"/>
  <c r="V76" i="149"/>
  <c r="P44" i="149"/>
  <c r="F31" i="149"/>
  <c r="Q94" i="149"/>
  <c r="C75" i="149"/>
  <c r="T26" i="106"/>
  <c r="N32" i="149"/>
  <c r="X26" i="106"/>
  <c r="V75" i="149"/>
  <c r="R3" i="103"/>
  <c r="R2" i="103" s="1"/>
  <c r="X63" i="149"/>
  <c r="P94" i="149"/>
  <c r="O89" i="149"/>
  <c r="E26" i="104"/>
  <c r="M83" i="149"/>
  <c r="G80" i="149"/>
  <c r="I71" i="149"/>
  <c r="W17" i="149"/>
  <c r="J52" i="149"/>
  <c r="G64" i="149"/>
  <c r="I17" i="149"/>
  <c r="R17" i="149"/>
  <c r="J27" i="149"/>
  <c r="K70" i="149"/>
  <c r="O76" i="149"/>
  <c r="H28" i="149"/>
  <c r="I75" i="149"/>
  <c r="L22" i="149"/>
  <c r="H34" i="149"/>
  <c r="L70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O70" i="149"/>
  <c r="Q52" i="149"/>
  <c r="X83" i="149"/>
  <c r="J83" i="149"/>
  <c r="P75" i="149"/>
  <c r="N31" i="149"/>
  <c r="T94" i="149"/>
  <c r="L26" i="149"/>
  <c r="L62" i="149"/>
  <c r="I83" i="149"/>
  <c r="T32" i="149"/>
  <c r="X47" i="149"/>
  <c r="K56" i="149"/>
  <c r="T74" i="149"/>
  <c r="F21" i="149"/>
  <c r="L32" i="149"/>
  <c r="T70" i="149"/>
  <c r="V33" i="149"/>
  <c r="D52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M43" i="149"/>
  <c r="F74" i="149"/>
  <c r="V47" i="149"/>
  <c r="M70" i="149"/>
  <c r="G76" i="149"/>
  <c r="R51" i="149"/>
  <c r="X39" i="149"/>
  <c r="H24" i="149"/>
  <c r="V29" i="149"/>
  <c r="R62" i="149"/>
  <c r="X29" i="149"/>
  <c r="J23" i="149"/>
  <c r="X75" i="149"/>
  <c r="P48" i="149"/>
  <c r="U56" i="149"/>
  <c r="U26" i="104"/>
  <c r="H47" i="149"/>
  <c r="I51" i="149"/>
  <c r="R55" i="149"/>
  <c r="P27" i="149"/>
  <c r="F29" i="149"/>
  <c r="H63" i="149"/>
  <c r="K62" i="149"/>
  <c r="G89" i="149"/>
  <c r="H76" i="149"/>
  <c r="D31" i="149"/>
  <c r="T31" i="149"/>
  <c r="I47" i="149"/>
  <c r="T63" i="149"/>
  <c r="J58" i="149"/>
  <c r="V21" i="149"/>
  <c r="K48" i="149"/>
  <c r="D48" i="149"/>
  <c r="E61" i="116"/>
  <c r="H32" i="149"/>
  <c r="V89" i="149"/>
  <c r="J48" i="149"/>
  <c r="V25" i="149"/>
  <c r="J43" i="149"/>
  <c r="X7" i="149"/>
  <c r="G43" i="149"/>
  <c r="C47" i="149"/>
  <c r="J62" i="149"/>
  <c r="U75" i="149"/>
  <c r="V24" i="149"/>
  <c r="O83" i="149"/>
  <c r="H94" i="149"/>
  <c r="N47" i="149"/>
  <c r="N29" i="149"/>
  <c r="N25" i="149"/>
  <c r="D34" i="149"/>
  <c r="D94" i="149"/>
  <c r="P47" i="149"/>
  <c r="R27" i="149"/>
  <c r="D32" i="149"/>
  <c r="C89" i="149"/>
  <c r="L27" i="149"/>
  <c r="D70" i="149"/>
  <c r="N39" i="149"/>
  <c r="P24" i="149"/>
  <c r="N52" i="149"/>
  <c r="J39" i="149"/>
  <c r="I80" i="149"/>
  <c r="O5" i="149"/>
  <c r="O3" i="117"/>
  <c r="I74" i="149"/>
  <c r="N82" i="149"/>
  <c r="H61" i="123"/>
  <c r="E75" i="149"/>
  <c r="K76" i="149"/>
  <c r="V82" i="149"/>
  <c r="M26" i="124"/>
  <c r="I62" i="149"/>
  <c r="X55" i="149"/>
  <c r="F55" i="149"/>
  <c r="G61" i="123"/>
  <c r="N3" i="123"/>
  <c r="Q74" i="149"/>
  <c r="F82" i="149"/>
  <c r="J82" i="149"/>
  <c r="S76" i="149"/>
  <c r="W63" i="149"/>
  <c r="P3" i="123"/>
  <c r="P2" i="123" s="1"/>
  <c r="C76" i="149"/>
  <c r="R82" i="149"/>
  <c r="E26" i="124"/>
  <c r="D3" i="124"/>
  <c r="O82" i="149"/>
  <c r="M75" i="149"/>
  <c r="S75" i="149"/>
  <c r="C64" i="149"/>
  <c r="L3" i="124"/>
  <c r="W82" i="149"/>
  <c r="F71" i="149"/>
  <c r="O21" i="149"/>
  <c r="J90" i="149"/>
  <c r="E71" i="149"/>
  <c r="M26" i="149"/>
  <c r="K71" i="149"/>
  <c r="D71" i="149"/>
  <c r="V5" i="149"/>
  <c r="L46" i="149"/>
  <c r="U71" i="149"/>
  <c r="F5" i="149"/>
  <c r="K16" i="9"/>
  <c r="K16" i="7" s="1"/>
  <c r="N5" i="149"/>
  <c r="X46" i="149"/>
  <c r="K72" i="149"/>
  <c r="V34" i="93"/>
  <c r="V33" i="102"/>
  <c r="K28" i="93"/>
  <c r="K27" i="102"/>
  <c r="R5" i="93"/>
  <c r="R4" i="102"/>
  <c r="L80" i="149"/>
  <c r="U24" i="149"/>
  <c r="G5" i="93"/>
  <c r="G4" i="102"/>
  <c r="J71" i="149"/>
  <c r="V61" i="102"/>
  <c r="P9" i="149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L49" i="149"/>
  <c r="O23" i="93"/>
  <c r="H23" i="93"/>
  <c r="H22" i="102"/>
  <c r="W28" i="93"/>
  <c r="W27" i="102"/>
  <c r="U26" i="116"/>
  <c r="L26" i="117"/>
  <c r="I26" i="103"/>
  <c r="K3" i="116"/>
  <c r="J12" i="93"/>
  <c r="J11" i="102"/>
  <c r="O9" i="93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K9" i="149"/>
  <c r="V3" i="123"/>
  <c r="T14" i="9"/>
  <c r="T14" i="7" s="1"/>
  <c r="P72" i="149"/>
  <c r="Q26" i="149"/>
  <c r="G3" i="103"/>
  <c r="H16" i="149"/>
  <c r="R28" i="93"/>
  <c r="R27" i="102"/>
  <c r="L18" i="93"/>
  <c r="L17" i="102"/>
  <c r="S72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G32" i="149"/>
  <c r="M61" i="116"/>
  <c r="V3" i="117"/>
  <c r="K26" i="75"/>
  <c r="W61" i="149"/>
  <c r="U26" i="124"/>
  <c r="I9" i="93"/>
  <c r="I8" i="102"/>
  <c r="G61" i="116"/>
  <c r="P61" i="116"/>
  <c r="Q18" i="93"/>
  <c r="Q17" i="102"/>
  <c r="X3" i="123"/>
  <c r="D53" i="93"/>
  <c r="D52" i="102"/>
  <c r="X6" i="149"/>
  <c r="Q26" i="117"/>
  <c r="E5" i="93"/>
  <c r="E4" i="102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H68" i="149"/>
  <c r="E91" i="149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Q58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K21" i="149"/>
  <c r="C33" i="149"/>
  <c r="K23" i="93"/>
  <c r="K22" i="102"/>
  <c r="C3" i="116"/>
  <c r="F26" i="116"/>
  <c r="F2" i="116" s="1"/>
  <c r="W59" i="149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S46" i="149"/>
  <c r="O26" i="75"/>
  <c r="M9" i="93"/>
  <c r="D61" i="102"/>
  <c r="D61" i="116"/>
  <c r="C26" i="124"/>
  <c r="K12" i="93"/>
  <c r="K11" i="102"/>
  <c r="T28" i="93"/>
  <c r="T27" i="102"/>
  <c r="O61" i="116"/>
  <c r="Q12" i="93"/>
  <c r="Q11" i="102"/>
  <c r="I34" i="149"/>
  <c r="S26" i="149"/>
  <c r="E57" i="149"/>
  <c r="W6" i="149"/>
  <c r="K78" i="149"/>
  <c r="F23" i="93"/>
  <c r="F22" i="102"/>
  <c r="L72" i="149"/>
  <c r="F80" i="149"/>
  <c r="R23" i="93"/>
  <c r="R22" i="102"/>
  <c r="M24" i="149"/>
  <c r="U8" i="102"/>
  <c r="W9" i="93"/>
  <c r="W8" i="102"/>
  <c r="P54" i="9"/>
  <c r="P54" i="7" s="1"/>
  <c r="N12" i="93"/>
  <c r="N11" i="102"/>
  <c r="U9" i="149"/>
  <c r="C2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J61" i="93"/>
  <c r="X11" i="102"/>
  <c r="X12" i="93"/>
  <c r="D26" i="117"/>
  <c r="I23" i="149"/>
  <c r="P5" i="149"/>
  <c r="G64" i="9"/>
  <c r="M60" i="149"/>
  <c r="X33" i="116"/>
  <c r="X26" i="116" s="1"/>
  <c r="U3" i="75"/>
  <c r="E3" i="103"/>
  <c r="L3" i="103"/>
  <c r="O26" i="124"/>
  <c r="F91" i="149"/>
  <c r="K18" i="93"/>
  <c r="K17" i="102"/>
  <c r="D34" i="93"/>
  <c r="D33" i="102"/>
  <c r="J5" i="93"/>
  <c r="J4" i="102"/>
  <c r="T26" i="103"/>
  <c r="G3" i="116"/>
  <c r="E24" i="149"/>
  <c r="C61" i="102"/>
  <c r="R59" i="149"/>
  <c r="G34" i="93"/>
  <c r="G33" i="102"/>
  <c r="Q54" i="149"/>
  <c r="T5" i="93"/>
  <c r="T4" i="102"/>
  <c r="J46" i="149"/>
  <c r="S12" i="93"/>
  <c r="S11" i="102"/>
  <c r="U68" i="149"/>
  <c r="K77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O30" i="149"/>
  <c r="K5" i="93"/>
  <c r="K4" i="102"/>
  <c r="E80" i="149"/>
  <c r="D10" i="9"/>
  <c r="D10" i="7" s="1"/>
  <c r="M28" i="149"/>
  <c r="C61" i="149"/>
  <c r="S34" i="93"/>
  <c r="S33" i="102"/>
  <c r="U12" i="93"/>
  <c r="U11" i="116"/>
  <c r="U3" i="116" s="1"/>
  <c r="Q71" i="149"/>
  <c r="G24" i="149"/>
  <c r="W34" i="93"/>
  <c r="W33" i="102"/>
  <c r="G3" i="123"/>
  <c r="O12" i="93"/>
  <c r="O11" i="102"/>
  <c r="X28" i="93"/>
  <c r="X27" i="102"/>
  <c r="X71" i="149"/>
  <c r="N54" i="149"/>
  <c r="Q5" i="93"/>
  <c r="Q4" i="102"/>
  <c r="K81" i="149"/>
  <c r="L28" i="93"/>
  <c r="L27" i="102"/>
  <c r="L42" i="149"/>
  <c r="T78" i="149"/>
  <c r="G18" i="93"/>
  <c r="G17" i="102"/>
  <c r="L23" i="93"/>
  <c r="L22" i="102"/>
  <c r="N53" i="149"/>
  <c r="I61" i="102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2" i="75" s="1"/>
  <c r="S3" i="123"/>
  <c r="E28" i="93"/>
  <c r="E27" i="102"/>
  <c r="G3" i="117"/>
  <c r="F81" i="149"/>
  <c r="J68" i="149"/>
  <c r="J64" i="149"/>
  <c r="S6" i="9"/>
  <c r="S6" i="7" s="1"/>
  <c r="X53" i="149"/>
  <c r="L81" i="149"/>
  <c r="K91" i="149"/>
  <c r="H28" i="93"/>
  <c r="H27" i="102"/>
  <c r="T41" i="149"/>
  <c r="H90" i="149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M26" i="116"/>
  <c r="E9" i="93"/>
  <c r="G60" i="149"/>
  <c r="G5" i="149"/>
  <c r="O54" i="149"/>
  <c r="L26" i="103"/>
  <c r="F72" i="149"/>
  <c r="Q34" i="93"/>
  <c r="Q33" i="102"/>
  <c r="G71" i="149"/>
  <c r="O31" i="149"/>
  <c r="W5" i="93"/>
  <c r="W4" i="102"/>
  <c r="R71" i="149"/>
  <c r="E3" i="117"/>
  <c r="D81" i="149"/>
  <c r="U39" i="149"/>
  <c r="X34" i="93"/>
  <c r="X33" i="102"/>
  <c r="X3" i="116"/>
  <c r="O72" i="149"/>
  <c r="G23" i="149"/>
  <c r="M46" i="149"/>
  <c r="J50" i="149"/>
  <c r="T3" i="116"/>
  <c r="J19" i="149"/>
  <c r="U61" i="93"/>
  <c r="H10" i="149"/>
  <c r="R10" i="9"/>
  <c r="R10" i="7" s="1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U5" i="149"/>
  <c r="S53" i="93"/>
  <c r="S52" i="102"/>
  <c r="P33" i="116"/>
  <c r="P26" i="116" s="1"/>
  <c r="X20" i="149"/>
  <c r="W28" i="149"/>
  <c r="N22" i="102"/>
  <c r="N23" i="93"/>
  <c r="W68" i="149"/>
  <c r="M3" i="124"/>
  <c r="V59" i="149"/>
  <c r="J26" i="123"/>
  <c r="L16" i="149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G21" i="149"/>
  <c r="M81" i="149"/>
  <c r="Q26" i="124"/>
  <c r="I50" i="149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K68" i="149"/>
  <c r="W24" i="149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P20" i="149"/>
  <c r="M18" i="93"/>
  <c r="M17" i="102"/>
  <c r="S80" i="149"/>
  <c r="O53" i="93"/>
  <c r="O52" i="102"/>
  <c r="O68" i="149"/>
  <c r="M72" i="149"/>
  <c r="N71" i="149"/>
  <c r="I23" i="93"/>
  <c r="I22" i="102"/>
  <c r="V5" i="93"/>
  <c r="V4" i="102"/>
  <c r="H71" i="149"/>
  <c r="S18" i="93"/>
  <c r="S17" i="102"/>
  <c r="U46" i="149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C30" i="149"/>
  <c r="G57" i="149"/>
  <c r="S10" i="9"/>
  <c r="S10" i="7" s="1"/>
  <c r="O34" i="93"/>
  <c r="O33" i="102"/>
  <c r="U72" i="149"/>
  <c r="P53" i="93"/>
  <c r="P52" i="102"/>
  <c r="G50" i="149"/>
  <c r="L53" i="93"/>
  <c r="L52" i="102"/>
  <c r="I5" i="93"/>
  <c r="I4" i="102"/>
  <c r="S28" i="93"/>
  <c r="S27" i="102"/>
  <c r="T71" i="149"/>
  <c r="C3" i="123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U29" i="149"/>
  <c r="W10" i="149"/>
  <c r="T12" i="93"/>
  <c r="T11" i="102"/>
  <c r="H26" i="117"/>
  <c r="M39" i="149"/>
  <c r="S5" i="93"/>
  <c r="S4" i="102"/>
  <c r="V26" i="103"/>
  <c r="P3" i="117"/>
  <c r="S9" i="93"/>
  <c r="S8" i="102"/>
  <c r="I3" i="117"/>
  <c r="F3" i="123"/>
  <c r="X26" i="124"/>
  <c r="K33" i="149"/>
  <c r="I11" i="102"/>
  <c r="X91" i="149"/>
  <c r="L3" i="116"/>
  <c r="O14" i="9"/>
  <c r="O14" i="7" s="1"/>
  <c r="J38" i="149"/>
  <c r="P24" i="9"/>
  <c r="P24" i="7" s="1"/>
  <c r="E72" i="149"/>
  <c r="J23" i="93"/>
  <c r="J22" i="102"/>
  <c r="I28" i="93"/>
  <c r="I27" i="102"/>
  <c r="M54" i="149"/>
  <c r="N9" i="93"/>
  <c r="N8" i="102"/>
  <c r="K6" i="9"/>
  <c r="K6" i="7" s="1"/>
  <c r="N3" i="124"/>
  <c r="X61" i="116"/>
  <c r="Q3" i="117"/>
  <c r="N26" i="116"/>
  <c r="E12" i="93"/>
  <c r="E11" i="116"/>
  <c r="E3" i="116" s="1"/>
  <c r="Q43" i="149"/>
  <c r="E2" i="106" l="1"/>
  <c r="T2" i="105"/>
  <c r="H2" i="116"/>
  <c r="Q59" i="149"/>
  <c r="U54" i="149"/>
  <c r="I38" i="149"/>
  <c r="H42" i="149"/>
  <c r="R25" i="149"/>
  <c r="I61" i="149"/>
  <c r="L59" i="149"/>
  <c r="E33" i="149"/>
  <c r="U33" i="149"/>
  <c r="M2" i="106"/>
  <c r="M29" i="149"/>
  <c r="C2" i="104"/>
  <c r="T50" i="149"/>
  <c r="J5" i="149"/>
  <c r="D17" i="149"/>
  <c r="U91" i="149"/>
  <c r="J44" i="149"/>
  <c r="N48" i="149"/>
  <c r="M18" i="149"/>
  <c r="F86" i="149"/>
  <c r="J30" i="149"/>
  <c r="J25" i="149"/>
  <c r="E46" i="149"/>
  <c r="I30" i="149"/>
  <c r="U2" i="105"/>
  <c r="V2" i="106"/>
  <c r="P90" i="149"/>
  <c r="S2" i="116"/>
  <c r="D23" i="149"/>
  <c r="F32" i="149"/>
  <c r="P83" i="149"/>
  <c r="R30" i="149"/>
  <c r="P91" i="149"/>
  <c r="I42" i="149"/>
  <c r="D28" i="149"/>
  <c r="X43" i="149"/>
  <c r="D2" i="104"/>
  <c r="U40" i="149"/>
  <c r="H53" i="149"/>
  <c r="U44" i="149"/>
  <c r="J24" i="149"/>
  <c r="M30" i="149"/>
  <c r="O59" i="149"/>
  <c r="P95" i="149"/>
  <c r="C86" i="149"/>
  <c r="O95" i="149"/>
  <c r="W2" i="111"/>
  <c r="J34" i="149"/>
  <c r="F42" i="149"/>
  <c r="E47" i="149"/>
  <c r="V48" i="149"/>
  <c r="X2" i="105"/>
  <c r="X40" i="149" s="1"/>
  <c r="N18" i="149"/>
  <c r="I2" i="106"/>
  <c r="I2" i="104"/>
  <c r="R18" i="149"/>
  <c r="O22" i="102"/>
  <c r="Q28" i="149"/>
  <c r="J95" i="149"/>
  <c r="M15" i="149"/>
  <c r="W22" i="149"/>
  <c r="U26" i="123"/>
  <c r="I9" i="149"/>
  <c r="O56" i="149"/>
  <c r="J93" i="149"/>
  <c r="C41" i="149"/>
  <c r="T47" i="149"/>
  <c r="O26" i="123"/>
  <c r="O2" i="123" s="1"/>
  <c r="J88" i="149"/>
  <c r="L88" i="149"/>
  <c r="I25" i="149"/>
  <c r="L54" i="149"/>
  <c r="F38" i="149"/>
  <c r="I59" i="149"/>
  <c r="H40" i="149"/>
  <c r="M86" i="149"/>
  <c r="P55" i="149"/>
  <c r="E44" i="149"/>
  <c r="T60" i="149"/>
  <c r="H2" i="16"/>
  <c r="Q27" i="149"/>
  <c r="W42" i="149"/>
  <c r="I64" i="149"/>
  <c r="S2" i="16"/>
  <c r="J2" i="16"/>
  <c r="X41" i="149"/>
  <c r="F43" i="149"/>
  <c r="M61" i="149"/>
  <c r="P41" i="149"/>
  <c r="D51" i="149"/>
  <c r="K2" i="124"/>
  <c r="T2" i="75"/>
  <c r="R46" i="149"/>
  <c r="J3" i="123"/>
  <c r="J2" i="123" s="1"/>
  <c r="N56" i="149"/>
  <c r="F24" i="149"/>
  <c r="V54" i="149"/>
  <c r="C80" i="149"/>
  <c r="W2" i="16"/>
  <c r="K2" i="106"/>
  <c r="F40" i="149"/>
  <c r="J45" i="149"/>
  <c r="G30" i="149"/>
  <c r="F2" i="16"/>
  <c r="V16" i="149"/>
  <c r="P61" i="149"/>
  <c r="K2" i="16"/>
  <c r="M62" i="149"/>
  <c r="P93" i="149"/>
  <c r="R70" i="149"/>
  <c r="R2" i="116"/>
  <c r="Q41" i="149"/>
  <c r="O41" i="149"/>
  <c r="T83" i="149"/>
  <c r="V61" i="149"/>
  <c r="L43" i="149"/>
  <c r="K24" i="149"/>
  <c r="X48" i="149"/>
  <c r="C54" i="149"/>
  <c r="G54" i="149"/>
  <c r="E2" i="124"/>
  <c r="Q9" i="149"/>
  <c r="W32" i="149"/>
  <c r="I21" i="149"/>
  <c r="N55" i="149"/>
  <c r="K17" i="149"/>
  <c r="V9" i="149"/>
  <c r="P50" i="149"/>
  <c r="U21" i="149"/>
  <c r="S83" i="149"/>
  <c r="X42" i="149"/>
  <c r="T68" i="149"/>
  <c r="P2" i="117"/>
  <c r="O57" i="149"/>
  <c r="V49" i="149"/>
  <c r="V45" i="149"/>
  <c r="J28" i="149"/>
  <c r="T17" i="149"/>
  <c r="G2" i="111"/>
  <c r="J51" i="149"/>
  <c r="K26" i="149"/>
  <c r="R60" i="149"/>
  <c r="D54" i="149"/>
  <c r="M22" i="149"/>
  <c r="G47" i="149"/>
  <c r="S70" i="149"/>
  <c r="J22" i="149"/>
  <c r="Q88" i="149"/>
  <c r="J33" i="149"/>
  <c r="D26" i="102"/>
  <c r="C38" i="149"/>
  <c r="N83" i="149"/>
  <c r="F62" i="149"/>
  <c r="F19" i="149"/>
  <c r="K83" i="149"/>
  <c r="X19" i="149"/>
  <c r="O17" i="149"/>
  <c r="I2" i="75"/>
  <c r="H88" i="149"/>
  <c r="T2" i="104"/>
  <c r="O2" i="106"/>
  <c r="X27" i="149"/>
  <c r="L25" i="149"/>
  <c r="E27" i="149"/>
  <c r="W58" i="149"/>
  <c r="U94" i="149"/>
  <c r="S43" i="149"/>
  <c r="D90" i="149"/>
  <c r="X31" i="149"/>
  <c r="E23" i="149"/>
  <c r="K93" i="149"/>
  <c r="P16" i="149"/>
  <c r="F93" i="149"/>
  <c r="W30" i="149"/>
  <c r="R26" i="149"/>
  <c r="Q47" i="149"/>
  <c r="U93" i="149"/>
  <c r="F61" i="149"/>
  <c r="U47" i="149"/>
  <c r="O52" i="149"/>
  <c r="R56" i="149"/>
  <c r="D45" i="149"/>
  <c r="L24" i="149"/>
  <c r="F16" i="149"/>
  <c r="V27" i="149"/>
  <c r="Q57" i="149"/>
  <c r="U64" i="149"/>
  <c r="W93" i="149"/>
  <c r="O22" i="149"/>
  <c r="X57" i="149"/>
  <c r="L60" i="149"/>
  <c r="E55" i="149"/>
  <c r="M91" i="149"/>
  <c r="M31" i="149"/>
  <c r="W16" i="149"/>
  <c r="C83" i="149"/>
  <c r="J20" i="149"/>
  <c r="C63" i="149"/>
  <c r="G51" i="149"/>
  <c r="N24" i="149"/>
  <c r="V60" i="149"/>
  <c r="P38" i="149"/>
  <c r="P31" i="149"/>
  <c r="S93" i="149"/>
  <c r="R34" i="149"/>
  <c r="T88" i="149"/>
  <c r="P42" i="149"/>
  <c r="G42" i="149"/>
  <c r="J17" i="149"/>
  <c r="Q64" i="149"/>
  <c r="F60" i="149"/>
  <c r="X59" i="149"/>
  <c r="K31" i="149"/>
  <c r="X34" i="149"/>
  <c r="P86" i="149"/>
  <c r="C43" i="149"/>
  <c r="L83" i="149"/>
  <c r="G70" i="149"/>
  <c r="G2" i="105"/>
  <c r="N2" i="124"/>
  <c r="P17" i="149"/>
  <c r="L55" i="149"/>
  <c r="O88" i="149"/>
  <c r="C55" i="149"/>
  <c r="D47" i="149"/>
  <c r="S60" i="149"/>
  <c r="D27" i="149"/>
  <c r="H21" i="149"/>
  <c r="Q55" i="149"/>
  <c r="L52" i="149"/>
  <c r="U95" i="149"/>
  <c r="R57" i="149"/>
  <c r="D15" i="149"/>
  <c r="P52" i="149"/>
  <c r="P30" i="149"/>
  <c r="J32" i="149"/>
  <c r="T18" i="149"/>
  <c r="N45" i="149"/>
  <c r="W18" i="149"/>
  <c r="U23" i="149"/>
  <c r="V22" i="149"/>
  <c r="F18" i="149"/>
  <c r="E63" i="149"/>
  <c r="J18" i="149"/>
  <c r="R22" i="149"/>
  <c r="S45" i="149"/>
  <c r="Q2" i="106"/>
  <c r="P58" i="149"/>
  <c r="W48" i="149"/>
  <c r="R29" i="149"/>
  <c r="X21" i="149"/>
  <c r="P23" i="149"/>
  <c r="L64" i="149"/>
  <c r="D95" i="149"/>
  <c r="H46" i="149"/>
  <c r="K25" i="149"/>
  <c r="D25" i="149"/>
  <c r="R38" i="149"/>
  <c r="Q45" i="149"/>
  <c r="H64" i="149"/>
  <c r="G93" i="149"/>
  <c r="Q33" i="149"/>
  <c r="T54" i="149"/>
  <c r="O29" i="149"/>
  <c r="D83" i="149"/>
  <c r="X88" i="149"/>
  <c r="D64" i="149"/>
  <c r="O2" i="103"/>
  <c r="L50" i="149"/>
  <c r="X9" i="149"/>
  <c r="P61" i="93"/>
  <c r="L68" i="149"/>
  <c r="V44" i="149"/>
  <c r="P25" i="149"/>
  <c r="W2" i="75"/>
  <c r="O23" i="149"/>
  <c r="V32" i="149"/>
  <c r="C31" i="149"/>
  <c r="M94" i="149"/>
  <c r="J61" i="149"/>
  <c r="P2" i="104"/>
  <c r="N3" i="102"/>
  <c r="S61" i="149"/>
  <c r="U22" i="149"/>
  <c r="C11" i="102"/>
  <c r="C3" i="102" s="1"/>
  <c r="T59" i="149"/>
  <c r="X86" i="149"/>
  <c r="W41" i="149"/>
  <c r="R50" i="149"/>
  <c r="U32" i="149"/>
  <c r="D86" i="149"/>
  <c r="C16" i="149"/>
  <c r="O91" i="149"/>
  <c r="D39" i="149"/>
  <c r="U18" i="149"/>
  <c r="U2" i="117"/>
  <c r="O2" i="125"/>
  <c r="V2" i="16"/>
  <c r="P19" i="149"/>
  <c r="X30" i="149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N19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J15" i="149"/>
  <c r="T4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E1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I49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C45" i="149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G2" i="123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Q49" i="149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R19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" i="123"/>
  <c r="R24" i="149"/>
  <c r="H31" i="149"/>
  <c r="G56" i="149"/>
  <c r="T23" i="149"/>
  <c r="U62" i="149"/>
  <c r="F30" i="149"/>
  <c r="D61" i="149"/>
  <c r="W51" i="149"/>
  <c r="S55" i="149"/>
  <c r="U31" i="149"/>
  <c r="K2" i="116"/>
  <c r="U2" i="123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T15" i="149"/>
  <c r="H20" i="149"/>
  <c r="S47" i="149"/>
  <c r="E53" i="149"/>
  <c r="R90" i="149"/>
  <c r="S15" i="149"/>
  <c r="K40" i="149"/>
  <c r="M40" i="149"/>
  <c r="I19" i="149"/>
  <c r="F34" i="149"/>
  <c r="H54" i="149"/>
  <c r="C53" i="149"/>
  <c r="E90" i="149"/>
  <c r="L15" i="149"/>
  <c r="E20" i="149"/>
  <c r="Q62" i="149"/>
  <c r="C59" i="149"/>
  <c r="X90" i="149"/>
  <c r="Q53" i="149"/>
  <c r="G34" i="149"/>
  <c r="D55" i="149"/>
  <c r="I53" i="149"/>
  <c r="I15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L40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E49" i="149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9" i="11"/>
  <c r="O8" i="93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N66" i="149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D9" i="11"/>
  <c r="D8" i="93"/>
  <c r="M61" i="11"/>
  <c r="E61" i="11"/>
  <c r="H5" i="11"/>
  <c r="H4" i="93"/>
  <c r="H28" i="11"/>
  <c r="H27" i="93"/>
  <c r="W12" i="11"/>
  <c r="W11" i="93"/>
  <c r="P84" i="149"/>
  <c r="I24" i="149"/>
  <c r="M23" i="11"/>
  <c r="M22" i="93"/>
  <c r="G3" i="102"/>
  <c r="I46" i="149"/>
  <c r="O26" i="102"/>
  <c r="J17" i="93"/>
  <c r="J18" i="11"/>
  <c r="E50" i="149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H65" i="149"/>
  <c r="T61" i="11"/>
  <c r="W61" i="93"/>
  <c r="F66" i="149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I85" i="149"/>
  <c r="V61" i="93"/>
  <c r="I45" i="149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K49" i="149" l="1"/>
  <c r="W15" i="149"/>
  <c r="E19" i="149"/>
  <c r="K85" i="149"/>
  <c r="O37" i="149"/>
  <c r="F15" i="149"/>
  <c r="I37" i="149"/>
  <c r="W53" i="149"/>
  <c r="S49" i="149"/>
  <c r="E85" i="149"/>
  <c r="D19" i="149"/>
  <c r="G84" i="149"/>
  <c r="W90" i="149"/>
  <c r="T19" i="149"/>
  <c r="W85" i="149"/>
  <c r="G85" i="149"/>
  <c r="S37" i="149"/>
  <c r="X84" i="149"/>
  <c r="W19" i="149"/>
  <c r="N49" i="149"/>
  <c r="H19" i="149"/>
  <c r="O49" i="149"/>
  <c r="K15" i="149"/>
  <c r="F37" i="149"/>
  <c r="T45" i="149"/>
  <c r="H84" i="149"/>
  <c r="L19" i="149"/>
  <c r="O90" i="149"/>
  <c r="V15" i="149"/>
  <c r="G40" i="149"/>
  <c r="K84" i="149"/>
  <c r="X37" i="149"/>
  <c r="J66" i="149"/>
  <c r="C19" i="149"/>
  <c r="H49" i="149"/>
  <c r="U66" i="149"/>
  <c r="T37" i="149"/>
  <c r="D85" i="149"/>
  <c r="E45" i="149"/>
  <c r="X49" i="149"/>
  <c r="M66" i="149"/>
  <c r="C84" i="149"/>
  <c r="P49" i="149"/>
  <c r="C37" i="149"/>
  <c r="P45" i="149"/>
  <c r="G19" i="149"/>
  <c r="U2" i="102"/>
  <c r="L85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W36" i="149" l="1"/>
  <c r="R2" i="93"/>
  <c r="H36" i="149"/>
  <c r="K2" i="93"/>
  <c r="K36" i="149"/>
  <c r="F36" i="149"/>
  <c r="G36" i="149"/>
  <c r="V26" i="11"/>
  <c r="I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V35" i="149" l="1"/>
  <c r="D35" i="149"/>
  <c r="I35" i="149"/>
  <c r="S2" i="11"/>
  <c r="W35" i="149"/>
  <c r="J26" i="9"/>
  <c r="M35" i="149"/>
  <c r="N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L14" i="149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R2" i="9"/>
  <c r="R8" i="149" s="1"/>
  <c r="E14" i="149"/>
  <c r="Q14" i="14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<sst xmlns="http://schemas.openxmlformats.org/spreadsheetml/2006/main" count="12477" uniqueCount="330">
  <si>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</si>
  <si>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</si>
  <si>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</si>
  <si>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</si>
  <si>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</si>
  <si>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</si>
  <si>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</si>
  <si>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</si>
  <si>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</si>
  <si>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</si>
  <si>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</si>
  <si>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</si>
  <si>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</si>
  <si>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</si>
  <si>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</si>
  <si>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</si>
  <si>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</si>
  <si>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</si>
  <si>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</si>
  <si>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</si>
  <si>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</si>
  <si>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</si>
  <si>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</si>
  <si>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</si>
  <si>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</si>
  <si>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</si>
  <si>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</si>
  <si>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</si>
  <si>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</si>
  <si>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</si>
  <si>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</si>
  <si>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</si>
  <si>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</si>
  <si>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</si>
  <si>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</si>
  <si>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</si>
  <si>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</si>
  <si>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</si>
  <si>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</si>
  <si>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</si>
  <si>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</si>
  <si>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</si>
  <si>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</si>
  <si>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</si>
  <si>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</si>
  <si>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</si>
  <si>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</si>
  <si>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</si>
  <si>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</si>
  <si>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</si>
  <si>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</si>
  <si>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</si>
  <si>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</si>
  <si>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</si>
  <si>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</si>
  <si>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</si>
  <si>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</si>
  <si>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</si>
  <si>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</si>
  <si>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</si>
  <si>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</si>
  <si>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</si>
  <si>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</si>
  <si>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</si>
  <si>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</si>
  <si>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</si>
  <si>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</si>
  <si>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</si>
  <si>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</si>
  <si>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</si>
  <si>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</si>
  <si>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</si>
  <si>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</si>
  <si>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</si>
  <si>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</si>
  <si>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</si>
  <si>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</si>
  <si>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</si>
  <si>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</si>
  <si>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</si>
  <si>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</si>
  <si>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</si>
  <si>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</si>
  <si>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</si>
  <si>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</si>
  <si>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</si>
  <si>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</si>
  <si>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</si>
  <si>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</si>
  <si>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</si>
  <si>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</si>
  <si>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</si>
  <si>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</si>
  <si>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</si>
  <si>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</si>
  <si>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</si>
  <si>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</si>
  <si>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</si>
  <si>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</si>
  <si>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</si>
  <si>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</si>
  <si>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</si>
  <si>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</si>
  <si>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</si>
  <si>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</si>
  <si>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</si>
  <si>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</si>
  <si>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</si>
  <si>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</si>
  <si>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</si>
  <si>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</si>
  <si>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</si>
  <si>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</si>
  <si>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</si>
  <si>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</si>
  <si>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</si>
  <si>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</si>
  <si>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</si>
  <si>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</si>
  <si>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</si>
  <si>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</si>
  <si>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</si>
  <si>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</si>
  <si>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</si>
  <si>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</si>
  <si>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</si>
  <si>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</si>
  <si>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</si>
  <si>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</si>
  <si>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</si>
  <si>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</si>
  <si>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</si>
  <si>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</si>
  <si>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</si>
  <si>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</si>
  <si>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</si>
  <si>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</si>
  <si>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</si>
  <si>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</si>
  <si>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</si>
  <si>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</si>
  <si>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</si>
  <si>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</si>
  <si>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</si>
  <si>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</si>
  <si>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</si>
  <si>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</si>
  <si>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</si>
  <si>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</si>
  <si>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</si>
  <si>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</si>
  <si>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</si>
  <si>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</si>
  <si>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</si>
  <si>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</si>
  <si>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</si>
  <si>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</si>
  <si>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</si>
  <si>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</si>
  <si>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</si>
  <si>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</si>
  <si>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</si>
  <si>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</si>
  <si>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</si>
  <si>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</si>
  <si>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</si>
  <si>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</si>
  <si>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</si>
  <si>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</si>
  <si>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</si>
  <si>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</si>
  <si>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</si>
  <si>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</si>
  <si>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</si>
  <si>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</si>
  <si>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</si>
  <si>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</si>
  <si>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</si>
  <si>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</si>
  <si>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</si>
  <si>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</si>
  <si>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</si>
  <si>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</si>
  <si>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</si>
  <si>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</si>
  <si>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</si>
  <si>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</si>
  <si>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</si>
  <si>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</si>
  <si>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</si>
  <si>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</si>
  <si>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</si>
  <si>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</si>
  <si>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</si>
  <si>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</si>
  <si>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</si>
  <si>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</si>
  <si>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</si>
  <si>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</si>
  <si>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</si>
  <si>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</si>
  <si>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</si>
  <si>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</si>
  <si>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</si>
  <si>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</si>
  <si>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</si>
  <si>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</si>
  <si>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</si>
  <si>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</si>
  <si>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</si>
  <si>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</si>
  <si>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</si>
  <si>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</si>
  <si>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</si>
  <si>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</si>
  <si>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</si>
  <si>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</si>
  <si>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</si>
  <si>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</si>
  <si>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</si>
  <si>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</si>
  <si>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</si>
  <si>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</si>
  <si>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</si>
  <si>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</si>
  <si>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</si>
  <si>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</si>
  <si>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</si>
  <si>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</si>
  <si>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</si>
  <si>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</si>
  <si>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</si>
  <si>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</si>
  <si>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</si>
  <si>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</si>
  <si>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</si>
  <si>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</si>
  <si>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</si>
  <si>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</si>
  <si>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</si>
  <si>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</si>
  <si>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</si>
  <si>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</si>
  <si>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</si>
  <si>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</si>
  <si>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</si>
  <si>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</si>
  <si>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</si>
  <si>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</si>
  <si>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</si>
  <si>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</si>
  <si>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</si>
  <si>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</si>
  <si>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</si>
  <si>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</si>
  <si>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</si>
  <si>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</si>
  <si>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</si>
  <si>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</si>
  <si>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</si>
  <si>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</si>
  <si>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</si>
  <si>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</si>
  <si>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</si>
  <si>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</si>
  <si>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</si>
  <si>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</si>
  <si>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</si>
  <si>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</si>
  <si>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</si>
  <si>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</si>
  <si>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</si>
  <si>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</si>
  <si>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</si>
  <si>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</si>
  <si>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</si>
  <si>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</si>
  <si>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</si>
  <si>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</si>
  <si>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</si>
  <si>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</si>
  <si>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</si>
  <si>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</si>
  <si>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</si>
  <si>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</si>
  <si>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</si>
  <si>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</si>
  <si>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</si>
  <si>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</si>
  <si>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</si>
  <si>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</si>
  <si>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</si>
  <si>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</si>
  <si>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</si>
  <si>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</si>
  <si>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</si>
  <si>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</si>
  <si>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</si>
  <si>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</si>
  <si>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</si>
  <si>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</si>
  <si>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</si>
  <si>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</si>
  <si>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</si>
  <si>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</si>
  <si>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</si>
  <si>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</si>
  <si>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</si>
  <si>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</si>
  <si>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</si>
  <si>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</si>
  <si>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</si>
  <si>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</si>
  <si>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</si>
  <si>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</si>
  <si>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</si>
  <si>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</si>
  <si>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</si>
  <si>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</si>
  <si>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</si>
  <si>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</si>
  <si>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</si>
  <si>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</si>
  <si>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</si>
  <si>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</si>
  <si>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</si>
  <si>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</si>
  <si>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</si>
  <si>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Croatia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</si>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</sst>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45432.785543981481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17023.017865974056</v>
      </c>
      <c r="D4" s="8">
        <f>GAE!D$2</f>
        <v>18090.788270687837</v>
      </c>
      <c r="E4" s="8">
        <f>GAE!E$2</f>
        <v>19131.762650798617</v>
      </c>
      <c r="F4" s="8">
        <f>GAE!F$2</f>
        <v>20475.443575700479</v>
      </c>
      <c r="G4" s="8">
        <f>GAE!G$2</f>
        <v>19875.49742959327</v>
      </c>
      <c r="H4" s="8">
        <f>GAE!H$2</f>
        <v>20283.202092965752</v>
      </c>
      <c r="I4" s="8">
        <f>GAE!I$2</f>
        <v>20323.103466380377</v>
      </c>
      <c r="J4" s="8">
        <f>GAE!J$2</f>
        <v>21592.371803210142</v>
      </c>
      <c r="K4" s="8">
        <f>GAE!K$2</f>
        <v>20572.666862799186</v>
      </c>
      <c r="L4" s="8">
        <f>GAE!L$2</f>
        <v>19386.496790647012</v>
      </c>
      <c r="M4" s="8">
        <f>GAE!M$2</f>
        <v>18575.865127343757</v>
      </c>
      <c r="N4" s="8">
        <f>GAE!N$2</f>
        <v>18345.17925426385</v>
      </c>
      <c r="O4" s="8">
        <f>GAE!O$2</f>
        <v>16714.322052615167</v>
      </c>
      <c r="P4" s="8">
        <f>GAE!P$2</f>
        <v>16252.035161864353</v>
      </c>
      <c r="Q4" s="8">
        <f>GAE!Q$2</f>
        <v>15400.394506172252</v>
      </c>
      <c r="R4" s="8">
        <f>GAE!R$2</f>
        <v>15782.942749928658</v>
      </c>
      <c r="S4" s="8">
        <f>GAE!S$2</f>
        <v>16186.735542399418</v>
      </c>
      <c r="T4" s="8">
        <f>GAE!T$2</f>
        <v>16586.59572626069</v>
      </c>
      <c r="U4" s="8">
        <f>GAE!U$2</f>
        <v>15842.402823414035</v>
      </c>
      <c r="V4" s="8">
        <f>GAE!V$2</f>
        <v>16012.637292984326</v>
      </c>
      <c r="W4" s="8">
        <f>GAE!W$2</f>
        <v>14632.935580811878</v>
      </c>
      <c r="X4" s="8">
        <f>GAE!X$2</f>
        <v>15456.403412286216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57.488234760000005</v>
      </c>
      <c r="D5" s="10">
        <f>INTMARB!D$2</f>
        <v>91.174145400000015</v>
      </c>
      <c r="E5" s="10">
        <f>INTMARB!E$2</f>
        <v>74.837944439999987</v>
      </c>
      <c r="F5" s="10">
        <f>INTMARB!F$2</f>
        <v>69.020260920000013</v>
      </c>
      <c r="G5" s="10">
        <f>INTMARB!G$2</f>
        <v>74.724395399999992</v>
      </c>
      <c r="H5" s="10">
        <f>INTMARB!H$2</f>
        <v>79.765319160000004</v>
      </c>
      <c r="I5" s="10">
        <f>INTMARB!I$2</f>
        <v>63.742309559999995</v>
      </c>
      <c r="J5" s="10">
        <f>INTMARB!J$2</f>
        <v>75.198438720000013</v>
      </c>
      <c r="K5" s="10">
        <f>INTMARB!K$2</f>
        <v>68.793150959999991</v>
      </c>
      <c r="L5" s="10">
        <f>INTMARB!L$2</f>
        <v>20.6756928</v>
      </c>
      <c r="M5" s="10">
        <f>INTMARB!M$2</f>
        <v>21.926507759999996</v>
      </c>
      <c r="N5" s="10">
        <f>INTMARB!N$2</f>
        <v>76.034288520000004</v>
      </c>
      <c r="O5" s="10">
        <f>INTMARB!O$2</f>
        <v>12.545813520000001</v>
      </c>
      <c r="P5" s="10">
        <f>INTMARB!P$2</f>
        <v>12.545813520000001</v>
      </c>
      <c r="Q5" s="10">
        <f>INTMARB!Q$2</f>
        <v>15.710654159999999</v>
      </c>
      <c r="R5" s="10">
        <f>INTMARB!R$2</f>
        <v>12.583477439999999</v>
      </c>
      <c r="S5" s="10">
        <f>INTMARB!S$2</f>
        <v>14.184869039999999</v>
      </c>
      <c r="T5" s="10">
        <f>INTMARB!T$2</f>
        <v>20.156499</v>
      </c>
      <c r="U5" s="10">
        <f>INTMARB!U$2</f>
        <v>65.341258199999999</v>
      </c>
      <c r="V5" s="10">
        <f>INTMARB!V$2</f>
        <v>77.989136040000005</v>
      </c>
      <c r="W5" s="10">
        <f>INTMARB!W$2</f>
        <v>63.777809160000004</v>
      </c>
      <c r="X5" s="10">
        <f>INTMARB!X$2</f>
        <v>74.451535559999996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23.023491408626366</v>
      </c>
      <c r="D6" s="12">
        <f>INTMARB_IN!D$2</f>
        <v>36.216268346250544</v>
      </c>
      <c r="E6" s="12">
        <f>INTMARB_IN!E$2</f>
        <v>29.666648497797663</v>
      </c>
      <c r="F6" s="12">
        <f>INTMARB_IN!F$2</f>
        <v>27.593497563278355</v>
      </c>
      <c r="G6" s="12">
        <f>INTMARB_IN!G$2</f>
        <v>29.806523131466115</v>
      </c>
      <c r="H6" s="12">
        <f>INTMARB_IN!H$2</f>
        <v>31.527141993609053</v>
      </c>
      <c r="I6" s="12">
        <f>INTMARB_IN!I$2</f>
        <v>25.993629745157193</v>
      </c>
      <c r="J6" s="12">
        <f>INTMARB_IN!J$2</f>
        <v>28.637114378724199</v>
      </c>
      <c r="K6" s="12">
        <f>INTMARB_IN!K$2</f>
        <v>24.155217193852817</v>
      </c>
      <c r="L6" s="12">
        <f>INTMARB_IN!L$2</f>
        <v>8.9477617029220262</v>
      </c>
      <c r="M6" s="12">
        <f>INTMARB_IN!M$2</f>
        <v>8.7831832253332038</v>
      </c>
      <c r="N6" s="12">
        <f>INTMARB_IN!N$2</f>
        <v>31.682435648142036</v>
      </c>
      <c r="O6" s="12">
        <f>INTMARB_IN!O$2</f>
        <v>5.0317438152876104</v>
      </c>
      <c r="P6" s="12">
        <f>INTMARB_IN!P$2</f>
        <v>4.3306051175147449</v>
      </c>
      <c r="Q6" s="12">
        <f>INTMARB_IN!Q$2</f>
        <v>5.1230504825065077</v>
      </c>
      <c r="R6" s="12">
        <f>INTMARB_IN!R$2</f>
        <v>3.7131235572945598</v>
      </c>
      <c r="S6" s="12">
        <f>INTMARB_IN!S$2</f>
        <v>3.9993247508307324</v>
      </c>
      <c r="T6" s="12">
        <f>INTMARB_IN!T$2</f>
        <v>5.7994225562623658</v>
      </c>
      <c r="U6" s="12">
        <f>INTMARB_IN!U$2</f>
        <v>17.723905682092322</v>
      </c>
      <c r="V6" s="12">
        <f>INTMARB_IN!V$2</f>
        <v>22.712293755210371</v>
      </c>
      <c r="W6" s="12">
        <f>INTMARB_IN!W$2</f>
        <v>20.092247143279664</v>
      </c>
      <c r="X6" s="12">
        <f>INTMARB_IN!X$2</f>
        <v>24.900043291895393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34.464743351373635</v>
      </c>
      <c r="D7" s="12">
        <f>INTMARB_EX!D$2</f>
        <v>54.957877053749471</v>
      </c>
      <c r="E7" s="12">
        <f>INTMARB_EX!E$2</f>
        <v>45.171295942202327</v>
      </c>
      <c r="F7" s="12">
        <f>INTMARB_EX!F$2</f>
        <v>41.426763356721658</v>
      </c>
      <c r="G7" s="12">
        <f>INTMARB_EX!G$2</f>
        <v>44.91787226853387</v>
      </c>
      <c r="H7" s="12">
        <f>INTMARB_EX!H$2</f>
        <v>48.238177166390948</v>
      </c>
      <c r="I7" s="12">
        <f>INTMARB_EX!I$2</f>
        <v>37.748679814842809</v>
      </c>
      <c r="J7" s="12">
        <f>INTMARB_EX!J$2</f>
        <v>46.561324341275807</v>
      </c>
      <c r="K7" s="12">
        <f>INTMARB_EX!K$2</f>
        <v>44.637933766147178</v>
      </c>
      <c r="L7" s="12">
        <f>INTMARB_EX!L$2</f>
        <v>11.727931097077974</v>
      </c>
      <c r="M7" s="12">
        <f>INTMARB_EX!M$2</f>
        <v>13.143324534666794</v>
      </c>
      <c r="N7" s="12">
        <f>INTMARB_EX!N$2</f>
        <v>44.351852871857972</v>
      </c>
      <c r="O7" s="12">
        <f>INTMARB_EX!O$2</f>
        <v>7.5140697047123899</v>
      </c>
      <c r="P7" s="12">
        <f>INTMARB_EX!P$2</f>
        <v>8.2152084024852563</v>
      </c>
      <c r="Q7" s="12">
        <f>INTMARB_EX!Q$2</f>
        <v>10.587603677493492</v>
      </c>
      <c r="R7" s="12">
        <f>INTMARB_EX!R$2</f>
        <v>8.8703538827054409</v>
      </c>
      <c r="S7" s="12">
        <f>INTMARB_EX!S$2</f>
        <v>10.185544289169266</v>
      </c>
      <c r="T7" s="12">
        <f>INTMARB_EX!T$2</f>
        <v>14.357076443737633</v>
      </c>
      <c r="U7" s="12">
        <f>INTMARB_EX!U$2</f>
        <v>47.617352517907676</v>
      </c>
      <c r="V7" s="12">
        <f>INTMARB_EX!V$2</f>
        <v>55.276842284789637</v>
      </c>
      <c r="W7" s="12">
        <f>INTMARB_EX!W$2</f>
        <v>43.685562016720333</v>
      </c>
      <c r="X7" s="12">
        <f>INTMARB_EX!X$2</f>
        <v>49.55149226810461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16965.529631214056</v>
      </c>
      <c r="D8" s="8">
        <f>GIC!D$2</f>
        <v>17999.614125287837</v>
      </c>
      <c r="E8" s="8">
        <f>GIC!E$2</f>
        <v>19056.924706358619</v>
      </c>
      <c r="F8" s="8">
        <f>GIC!F$2</f>
        <v>20406.423314780473</v>
      </c>
      <c r="G8" s="8">
        <f>GIC!G$2</f>
        <v>19800.773034193273</v>
      </c>
      <c r="H8" s="8">
        <f>GIC!H$2</f>
        <v>20203.436773805752</v>
      </c>
      <c r="I8" s="8">
        <f>GIC!I$2</f>
        <v>20259.361156820381</v>
      </c>
      <c r="J8" s="8">
        <f>GIC!J$2</f>
        <v>21517.173364490143</v>
      </c>
      <c r="K8" s="8">
        <f>GIC!K$2</f>
        <v>20503.873711839191</v>
      </c>
      <c r="L8" s="8">
        <f>GIC!L$2</f>
        <v>19365.821097847012</v>
      </c>
      <c r="M8" s="8">
        <f>GIC!M$2</f>
        <v>18553.938619583754</v>
      </c>
      <c r="N8" s="8">
        <f>GIC!N$2</f>
        <v>18269.144965743853</v>
      </c>
      <c r="O8" s="8">
        <f>GIC!O$2</f>
        <v>16701.776239095168</v>
      </c>
      <c r="P8" s="8">
        <f>GIC!P$2</f>
        <v>16239.489348344354</v>
      </c>
      <c r="Q8" s="8">
        <f>GIC!Q$2</f>
        <v>15384.683852012251</v>
      </c>
      <c r="R8" s="8">
        <f>GIC!R$2</f>
        <v>15770.359272488658</v>
      </c>
      <c r="S8" s="8">
        <f>GIC!S$2</f>
        <v>16172.550673359417</v>
      </c>
      <c r="T8" s="8">
        <f>GIC!T$2</f>
        <v>16566.439227260693</v>
      </c>
      <c r="U8" s="8">
        <f>GIC!U$2</f>
        <v>15777.061565214037</v>
      </c>
      <c r="V8" s="8">
        <f>GIC!V$2</f>
        <v>15934.648156944326</v>
      </c>
      <c r="W8" s="8">
        <f>GIC!W$2</f>
        <v>14569.157771651877</v>
      </c>
      <c r="X8" s="8">
        <f>GIC!X$2</f>
        <v>15381.951876726214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202.28630723999999</v>
      </c>
      <c r="D9" s="10">
        <f>INTAVI!D$2</f>
        <v>202.28630723999999</v>
      </c>
      <c r="E9" s="10">
        <f>INTAVI!E$2</f>
        <v>189.64352627999997</v>
      </c>
      <c r="F9" s="10">
        <f>INTAVI!F$2</f>
        <v>183.32187696000008</v>
      </c>
      <c r="G9" s="10">
        <f>INTAVI!G$2</f>
        <v>211.76839295999997</v>
      </c>
      <c r="H9" s="10">
        <f>INTAVI!H$2</f>
        <v>259.17933924000005</v>
      </c>
      <c r="I9" s="10">
        <f>INTAVI!I$2</f>
        <v>265.50072971999998</v>
      </c>
      <c r="J9" s="10">
        <f>INTAVI!J$2</f>
        <v>278.14376952000003</v>
      </c>
      <c r="K9" s="10">
        <f>INTAVI!K$2</f>
        <v>319.23306647999988</v>
      </c>
      <c r="L9" s="10">
        <f>INTAVI!L$2</f>
        <v>271.8223790400001</v>
      </c>
      <c r="M9" s="10">
        <f>INTAVI!M$2</f>
        <v>297.10794096000006</v>
      </c>
      <c r="N9" s="10">
        <f>INTAVI!N$2</f>
        <v>312.91167599999989</v>
      </c>
      <c r="O9" s="10">
        <f>INTAVI!O$2</f>
        <v>331.87610628000022</v>
      </c>
      <c r="P9" s="10">
        <f>INTAVI!P$2</f>
        <v>363.48331751999996</v>
      </c>
      <c r="Q9" s="10">
        <f>INTAVI!Q$2</f>
        <v>363.48331752000001</v>
      </c>
      <c r="R9" s="10">
        <f>INTAVI!R$2</f>
        <v>350.84027772000007</v>
      </c>
      <c r="S9" s="10">
        <f>INTAVI!S$2</f>
        <v>372.96540323999994</v>
      </c>
      <c r="T9" s="10">
        <f>INTAVI!T$2</f>
        <v>445.0298241600002</v>
      </c>
      <c r="U9" s="10">
        <f>INTAVI!U$2</f>
        <v>554.70706200000018</v>
      </c>
      <c r="V9" s="10">
        <f>INTAVI!V$2</f>
        <v>600.84975923999991</v>
      </c>
      <c r="W9" s="10">
        <f>INTAVI!W$2</f>
        <v>162.46118483999993</v>
      </c>
      <c r="X9" s="10">
        <f>INTAVI!X$2</f>
        <v>295.84376639999999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164.3861019251315</v>
      </c>
      <c r="D10" s="12">
        <f>INTAVI_PA_IN!D$2</f>
        <v>164.227207769279</v>
      </c>
      <c r="E10" s="12">
        <f>INTAVI_PA_IN!E$2</f>
        <v>153.89125388616898</v>
      </c>
      <c r="F10" s="12">
        <f>INTAVI_PA_IN!F$2</f>
        <v>148.78630236788851</v>
      </c>
      <c r="G10" s="12">
        <f>INTAVI_PA_IN!G$2</f>
        <v>171.99662138240689</v>
      </c>
      <c r="H10" s="12">
        <f>INTAVI_PA_IN!H$2</f>
        <v>214.52481976800047</v>
      </c>
      <c r="I10" s="12">
        <f>INTAVI_PA_IN!I$2</f>
        <v>223.9139233045577</v>
      </c>
      <c r="J10" s="12">
        <f>INTAVI_PA_IN!J$2</f>
        <v>236.23689568497116</v>
      </c>
      <c r="K10" s="12">
        <f>INTAVI_PA_IN!K$2</f>
        <v>268.30189380162597</v>
      </c>
      <c r="L10" s="12">
        <f>INTAVI_PA_IN!L$2</f>
        <v>227.53556265888145</v>
      </c>
      <c r="M10" s="12">
        <f>INTAVI_PA_IN!M$2</f>
        <v>249.86799992076365</v>
      </c>
      <c r="N10" s="12">
        <f>INTAVI_PA_IN!N$2</f>
        <v>262.32393850854959</v>
      </c>
      <c r="O10" s="12">
        <f>INTAVI_PA_IN!O$2</f>
        <v>279.68582672325073</v>
      </c>
      <c r="P10" s="12">
        <f>INTAVI_PA_IN!P$2</f>
        <v>310.06025477391944</v>
      </c>
      <c r="Q10" s="12">
        <f>INTAVI_PA_IN!Q$2</f>
        <v>311.68409895251102</v>
      </c>
      <c r="R10" s="12">
        <f>INTAVI_PA_IN!R$2</f>
        <v>300.43477947739865</v>
      </c>
      <c r="S10" s="12">
        <f>INTAVI_PA_IN!S$2</f>
        <v>323.42978936936225</v>
      </c>
      <c r="T10" s="12">
        <f>INTAVI_PA_IN!T$2</f>
        <v>393.03579728626556</v>
      </c>
      <c r="U10" s="12">
        <f>INTAVI_PA_IN!U$2</f>
        <v>488.99570941399213</v>
      </c>
      <c r="V10" s="12">
        <f>INTAVI_PA_IN!V$2</f>
        <v>530.63036450781499</v>
      </c>
      <c r="W10" s="12">
        <f>INTAVI_PA_IN!W$2</f>
        <v>126.63907849851122</v>
      </c>
      <c r="X10" s="12">
        <f>INTAVI_PA_IN!X$2</f>
        <v>242.30466433695088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36.918959878111394</v>
      </c>
      <c r="D11" s="12">
        <f>INTAVI_PA_EX!D$2</f>
        <v>36.890941284316661</v>
      </c>
      <c r="E11" s="12">
        <f>INTAVI_PA_EX!E$2</f>
        <v>34.572156361516505</v>
      </c>
      <c r="F11" s="12">
        <f>INTAVI_PA_EX!F$2</f>
        <v>33.420084054093138</v>
      </c>
      <c r="G11" s="12">
        <f>INTAVI_PA_EX!G$2</f>
        <v>38.629421615737314</v>
      </c>
      <c r="H11" s="12">
        <f>INTAVI_PA_EX!H$2</f>
        <v>43.324860261738202</v>
      </c>
      <c r="I11" s="12">
        <f>INTAVI_PA_EX!I$2</f>
        <v>40.364274573366146</v>
      </c>
      <c r="J11" s="12">
        <f>INTAVI_PA_EX!J$2</f>
        <v>40.456816364408645</v>
      </c>
      <c r="K11" s="12">
        <f>INTAVI_PA_EX!K$2</f>
        <v>49.308293490358253</v>
      </c>
      <c r="L11" s="12">
        <f>INTAVI_PA_EX!L$2</f>
        <v>42.470151774526997</v>
      </c>
      <c r="M11" s="12">
        <f>INTAVI_PA_EX!M$2</f>
        <v>45.909441889015412</v>
      </c>
      <c r="N11" s="12">
        <f>INTAVI_PA_EX!N$2</f>
        <v>49.332232021871413</v>
      </c>
      <c r="O11" s="12">
        <f>INTAVI_PA_EX!O$2</f>
        <v>50.900513960196577</v>
      </c>
      <c r="P11" s="12">
        <f>INTAVI_PA_EX!P$2</f>
        <v>51.938165692431149</v>
      </c>
      <c r="Q11" s="12">
        <f>INTAVI_PA_EX!Q$2</f>
        <v>50.545288349106229</v>
      </c>
      <c r="R11" s="12">
        <f>INTAVI_PA_EX!R$2</f>
        <v>49.243025806001782</v>
      </c>
      <c r="S11" s="12">
        <f>INTAVI_PA_EX!S$2</f>
        <v>48.422806793592173</v>
      </c>
      <c r="T11" s="12">
        <f>INTAVI_PA_EX!T$2</f>
        <v>50.895503715160281</v>
      </c>
      <c r="U11" s="12">
        <f>INTAVI_PA_EX!U$2</f>
        <v>63.175661334536642</v>
      </c>
      <c r="V11" s="12">
        <f>INTAVI_PA_EX!V$2</f>
        <v>68.080111066590447</v>
      </c>
      <c r="W11" s="12">
        <f>INTAVI_PA_EX!W$2</f>
        <v>33.138304839215174</v>
      </c>
      <c r="X11" s="12">
        <f>INTAVI_PA_EX!X$2</f>
        <v>49.922968830043189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0.85508642617072039</v>
      </c>
      <c r="D12" s="12">
        <f>INTAVI_FR_IN!D$2</f>
        <v>1.0242552466308261</v>
      </c>
      <c r="E12" s="12">
        <f>INTAVI_FR_IN!E$2</f>
        <v>1.0364177587300993</v>
      </c>
      <c r="F12" s="12">
        <f>INTAVI_FR_IN!F$2</f>
        <v>0.95395628556920498</v>
      </c>
      <c r="G12" s="12">
        <f>INTAVI_FR_IN!G$2</f>
        <v>0.98086629065446174</v>
      </c>
      <c r="H12" s="12">
        <f>INTAVI_FR_IN!H$2</f>
        <v>1.143566531232592</v>
      </c>
      <c r="I12" s="12">
        <f>INTAVI_FR_IN!I$2</f>
        <v>1.0686496355895136</v>
      </c>
      <c r="J12" s="12">
        <f>INTAVI_FR_IN!J$2</f>
        <v>1.3021820661067951</v>
      </c>
      <c r="K12" s="12">
        <f>INTAVI_FR_IN!K$2</f>
        <v>1.4724789073224818</v>
      </c>
      <c r="L12" s="12">
        <f>INTAVI_FR_IN!L$2</f>
        <v>1.7225260943363878</v>
      </c>
      <c r="M12" s="12">
        <f>INTAVI_FR_IN!M$2</f>
        <v>1.2322361932328296</v>
      </c>
      <c r="N12" s="12">
        <f>INTAVI_FR_IN!N$2</f>
        <v>0.90468734759112079</v>
      </c>
      <c r="O12" s="12">
        <f>INTAVI_FR_IN!O$2</f>
        <v>1.0030587741804609</v>
      </c>
      <c r="P12" s="12">
        <f>INTAVI_FR_IN!P$2</f>
        <v>1.0476656428408953</v>
      </c>
      <c r="Q12" s="12">
        <f>INTAVI_FR_IN!Q$2</f>
        <v>0.88474566733634175</v>
      </c>
      <c r="R12" s="12">
        <f>INTAVI_FR_IN!R$2</f>
        <v>0.85542795151528239</v>
      </c>
      <c r="S12" s="12">
        <f>INTAVI_FR_IN!S$2</f>
        <v>0.80673047297733957</v>
      </c>
      <c r="T12" s="12">
        <f>INTAVI_FR_IN!T$2</f>
        <v>0.74439853510925102</v>
      </c>
      <c r="U12" s="12">
        <f>INTAVI_FR_IN!U$2</f>
        <v>0.93177883183250032</v>
      </c>
      <c r="V12" s="12">
        <f>INTAVI_FR_IN!V$2</f>
        <v>0.99339648867621422</v>
      </c>
      <c r="W12" s="12">
        <f>INTAVI_FR_IN!W$2</f>
        <v>1.3762129449163321</v>
      </c>
      <c r="X12" s="12">
        <f>INTAVI_FR_IN!X$2</f>
        <v>1.7729111827390527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0.1261590105863829</v>
      </c>
      <c r="D13" s="12">
        <f>INTAVI_FR_EX!D$2</f>
        <v>0.1439029397735096</v>
      </c>
      <c r="E13" s="12">
        <f>INTAVI_FR_EX!E$2</f>
        <v>0.14369827358438933</v>
      </c>
      <c r="F13" s="12">
        <f>INTAVI_FR_EX!F$2</f>
        <v>0.16153425244922198</v>
      </c>
      <c r="G13" s="12">
        <f>INTAVI_FR_EX!G$2</f>
        <v>0.16148367120129653</v>
      </c>
      <c r="H13" s="12">
        <f>INTAVI_FR_EX!H$2</f>
        <v>0.18609267902878526</v>
      </c>
      <c r="I13" s="12">
        <f>INTAVI_FR_EX!I$2</f>
        <v>0.15388220648661197</v>
      </c>
      <c r="J13" s="12">
        <f>INTAVI_FR_EX!J$2</f>
        <v>0.14787540451337958</v>
      </c>
      <c r="K13" s="12">
        <f>INTAVI_FR_EX!K$2</f>
        <v>0.15040028069318534</v>
      </c>
      <c r="L13" s="12">
        <f>INTAVI_FR_EX!L$2</f>
        <v>9.4138512255234064E-2</v>
      </c>
      <c r="M13" s="12">
        <f>INTAVI_FR_EX!M$2</f>
        <v>9.8262956988151004E-2</v>
      </c>
      <c r="N13" s="12">
        <f>INTAVI_FR_EX!N$2</f>
        <v>0.35081812198781803</v>
      </c>
      <c r="O13" s="12">
        <f>INTAVI_FR_EX!O$2</f>
        <v>0.28670682237243167</v>
      </c>
      <c r="P13" s="12">
        <f>INTAVI_FR_EX!P$2</f>
        <v>0.43723141080845668</v>
      </c>
      <c r="Q13" s="12">
        <f>INTAVI_FR_EX!Q$2</f>
        <v>0.36918455104642084</v>
      </c>
      <c r="R13" s="12">
        <f>INTAVI_FR_EX!R$2</f>
        <v>0.30704448508434001</v>
      </c>
      <c r="S13" s="12">
        <f>INTAVI_FR_EX!S$2</f>
        <v>0.30607660406815584</v>
      </c>
      <c r="T13" s="12">
        <f>INTAVI_FR_EX!T$2</f>
        <v>0.35412462346509099</v>
      </c>
      <c r="U13" s="12">
        <f>INTAVI_FR_EX!U$2</f>
        <v>1.603912419638952</v>
      </c>
      <c r="V13" s="12">
        <f>INTAVI_FR_EX!V$2</f>
        <v>1.1458871769183163</v>
      </c>
      <c r="W13" s="12">
        <f>INTAVI_FR_EX!W$2</f>
        <v>1.3075885573572132</v>
      </c>
      <c r="X13" s="12">
        <f>INTAVI_FR_EX!X$2</f>
        <v>1.843222050266909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16763.243323974057</v>
      </c>
      <c r="D14" s="8">
        <f>NRGSUP!D$2</f>
        <v>17797.327818047837</v>
      </c>
      <c r="E14" s="8">
        <f>NRGSUP!E$2</f>
        <v>18867.281180078618</v>
      </c>
      <c r="F14" s="8">
        <f>NRGSUP!F$2</f>
        <v>20223.101437820475</v>
      </c>
      <c r="G14" s="8">
        <f>NRGSUP!G$2</f>
        <v>19589.004641233274</v>
      </c>
      <c r="H14" s="8">
        <f>NRGSUP!H$2</f>
        <v>19944.257434565752</v>
      </c>
      <c r="I14" s="8">
        <f>NRGSUP!I$2</f>
        <v>19993.860427100382</v>
      </c>
      <c r="J14" s="8">
        <f>NRGSUP!J$2</f>
        <v>21239.029594970143</v>
      </c>
      <c r="K14" s="8">
        <f>NRGSUP!K$2</f>
        <v>20184.640645359188</v>
      </c>
      <c r="L14" s="8">
        <f>NRGSUP!L$2</f>
        <v>19093.998718807012</v>
      </c>
      <c r="M14" s="8">
        <f>NRGSUP!M$2</f>
        <v>18256.830678623755</v>
      </c>
      <c r="N14" s="8">
        <f>NRGSUP!N$2</f>
        <v>17956.23328974385</v>
      </c>
      <c r="O14" s="8">
        <f>NRGSUP!O$2</f>
        <v>16369.900132815166</v>
      </c>
      <c r="P14" s="8">
        <f>NRGSUP!P$2</f>
        <v>15876.006030824354</v>
      </c>
      <c r="Q14" s="8">
        <f>NRGSUP!Q$2</f>
        <v>15021.200534492251</v>
      </c>
      <c r="R14" s="8">
        <f>NRGSUP!R$2</f>
        <v>15419.518994768659</v>
      </c>
      <c r="S14" s="8">
        <f>NRGSUP!S$2</f>
        <v>15799.585270119414</v>
      </c>
      <c r="T14" s="8">
        <f>NRGSUP!T$2</f>
        <v>16121.409403100692</v>
      </c>
      <c r="U14" s="8">
        <f>NRGSUP!U$2</f>
        <v>15222.354503214036</v>
      </c>
      <c r="V14" s="8">
        <f>NRGSUP!V$2</f>
        <v>15333.798397704326</v>
      </c>
      <c r="W14" s="8">
        <f>NRGSUP!W$2</f>
        <v>14406.696586811877</v>
      </c>
      <c r="X14" s="8">
        <f>NRGSUP!X$2</f>
        <v>15086.108110326217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4224.5778455528025</v>
      </c>
      <c r="D15" s="10">
        <f>TI_EHG_E!D$2</f>
        <v>4929.9655781427209</v>
      </c>
      <c r="E15" s="10">
        <f>TI_EHG_E!E$2</f>
        <v>5597.1478055606103</v>
      </c>
      <c r="F15" s="10">
        <f>TI_EHG_E!F$2</f>
        <v>6220.5445076576952</v>
      </c>
      <c r="G15" s="10">
        <f>TI_EHG_E!G$2</f>
        <v>5062.7833255607784</v>
      </c>
      <c r="H15" s="10">
        <f>TI_EHG_E!H$2</f>
        <v>5092.4148802570589</v>
      </c>
      <c r="I15" s="10">
        <f>TI_EHG_E!I$2</f>
        <v>5051.9068028025958</v>
      </c>
      <c r="J15" s="10">
        <f>TI_EHG_E!J$2</f>
        <v>5960.9742617822667</v>
      </c>
      <c r="K15" s="10">
        <f>TI_EHG_E!K$2</f>
        <v>5364.6839053871354</v>
      </c>
      <c r="L15" s="10">
        <f>TI_EHG_E!L$2</f>
        <v>4562.3196263110403</v>
      </c>
      <c r="M15" s="10">
        <f>TI_EHG_E!M$2</f>
        <v>4214.4633983203867</v>
      </c>
      <c r="N15" s="10">
        <f>TI_EHG_E!N$2</f>
        <v>4436.5538369281385</v>
      </c>
      <c r="O15" s="10">
        <f>TI_EHG_E!O$2</f>
        <v>4021.7185937429931</v>
      </c>
      <c r="P15" s="10">
        <f>TI_EHG_E!P$2</f>
        <v>3809.5409961695586</v>
      </c>
      <c r="Q15" s="10">
        <f>TI_EHG_E!Q$2</f>
        <v>3224.8860682821987</v>
      </c>
      <c r="R15" s="10">
        <f>TI_EHG_E!R$2</f>
        <v>3260.038113724373</v>
      </c>
      <c r="S15" s="10">
        <f>TI_EHG_E!S$2</f>
        <v>3522.0243764353845</v>
      </c>
      <c r="T15" s="10">
        <f>TI_EHG_E!T$2</f>
        <v>3117.5477477450545</v>
      </c>
      <c r="U15" s="10">
        <f>TI_EHG_E!U$2</f>
        <v>2571.3982669856446</v>
      </c>
      <c r="V15" s="10">
        <f>TI_EHG_E!V$2</f>
        <v>2833.94922054985</v>
      </c>
      <c r="W15" s="10">
        <f>TI_EHG_E!W$2</f>
        <v>2826.3661595510584</v>
      </c>
      <c r="X15" s="10">
        <f>TI_EHG_E!X$2</f>
        <v>2921.6819512976645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2586.0589307528026</v>
      </c>
      <c r="D16" s="12">
        <f>TI_EHG_E_E!D$2</f>
        <v>3132.8879123427205</v>
      </c>
      <c r="E16" s="12">
        <f>TI_EHG_E_E!E$2</f>
        <v>3811.0199523206093</v>
      </c>
      <c r="F16" s="12">
        <f>TI_EHG_E_E!F$2</f>
        <v>4034.3375149376957</v>
      </c>
      <c r="G16" s="12">
        <f>TI_EHG_E_E!G$2</f>
        <v>2983.356302920778</v>
      </c>
      <c r="H16" s="12">
        <f>TI_EHG_E_E!H$2</f>
        <v>3050.9815520170587</v>
      </c>
      <c r="I16" s="12">
        <f>TI_EHG_E_E!I$2</f>
        <v>3147.3011355225963</v>
      </c>
      <c r="J16" s="12">
        <f>TI_EHG_E_E!J$2</f>
        <v>3995.6397729422661</v>
      </c>
      <c r="K16" s="12">
        <f>TI_EHG_E_E!K$2</f>
        <v>3482.4264970271356</v>
      </c>
      <c r="L16" s="12">
        <f>TI_EHG_E_E!L$2</f>
        <v>2707.2952607110401</v>
      </c>
      <c r="M16" s="12">
        <f>TI_EHG_E_E!M$2</f>
        <v>2162.4678418003864</v>
      </c>
      <c r="N16" s="12">
        <f>TI_EHG_E_E!N$2</f>
        <v>2405.8495836481388</v>
      </c>
      <c r="O16" s="12">
        <f>TI_EHG_E_E!O$2</f>
        <v>2166.0817453829923</v>
      </c>
      <c r="P16" s="12">
        <f>TI_EHG_E_E!P$2</f>
        <v>2252.356100889559</v>
      </c>
      <c r="Q16" s="12">
        <f>TI_EHG_E_E!Q$2</f>
        <v>2133.1358806821995</v>
      </c>
      <c r="R16" s="12">
        <f>TI_EHG_E_E!R$2</f>
        <v>2168.8645006843731</v>
      </c>
      <c r="S16" s="12">
        <f>TI_EHG_E_E!S$2</f>
        <v>2402.9034122353846</v>
      </c>
      <c r="T16" s="12">
        <f>TI_EHG_E_E!T$2</f>
        <v>1231.2491442650546</v>
      </c>
      <c r="U16" s="12">
        <f>TI_EHG_E_E!U$2</f>
        <v>1146.7577670656444</v>
      </c>
      <c r="V16" s="12">
        <f>TI_EHG_E_E!V$2</f>
        <v>1312.8870017498498</v>
      </c>
      <c r="W16" s="12">
        <f>TI_EHG_E_E!W$2</f>
        <v>1006.5476728310579</v>
      </c>
      <c r="X16" s="12">
        <f>TI_EHG_E_E!X$2</f>
        <v>1208.4588590576641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1407.5161941600002</v>
      </c>
      <c r="D17" s="12">
        <f>TI_EHG_CHP_E!D$2</f>
        <v>1529.8998850800001</v>
      </c>
      <c r="E17" s="12">
        <f>TI_EHG_CHP_E!E$2</f>
        <v>1530.6677506800002</v>
      </c>
      <c r="F17" s="12">
        <f>TI_EHG_CHP_E!F$2</f>
        <v>1919.8585440000002</v>
      </c>
      <c r="G17" s="12">
        <f>TI_EHG_CHP_E!G$2</f>
        <v>1811.9468970000003</v>
      </c>
      <c r="H17" s="12">
        <f>TI_EHG_CHP_E!H$2</f>
        <v>1758.8558869200001</v>
      </c>
      <c r="I17" s="12">
        <f>TI_EHG_CHP_E!I$2</f>
        <v>1662.5146546800001</v>
      </c>
      <c r="J17" s="12">
        <f>TI_EHG_CHP_E!J$2</f>
        <v>1732.8111001200002</v>
      </c>
      <c r="K17" s="12">
        <f>TI_EHG_CHP_E!K$2</f>
        <v>1659.4115713200003</v>
      </c>
      <c r="L17" s="12">
        <f>TI_EHG_CHP_E!L$2</f>
        <v>1633.2991970400003</v>
      </c>
      <c r="M17" s="12">
        <f>TI_EHG_CHP_E!M$2</f>
        <v>1799.25025104</v>
      </c>
      <c r="N17" s="12">
        <f>TI_EHG_CHP_E!N$2</f>
        <v>1793.9269141200002</v>
      </c>
      <c r="O17" s="12">
        <f>TI_EHG_CHP_E!O$2</f>
        <v>1655.9304800400002</v>
      </c>
      <c r="P17" s="12">
        <f>TI_EHG_CHP_E!P$2</f>
        <v>1365.0507136799999</v>
      </c>
      <c r="Q17" s="12">
        <f>TI_EHG_CHP_E!Q$2</f>
        <v>933.87572279999995</v>
      </c>
      <c r="R17" s="12">
        <f>TI_EHG_CHP_E!R$2</f>
        <v>925.49270951999995</v>
      </c>
      <c r="S17" s="12">
        <f>TI_EHG_CHP_E!S$2</f>
        <v>955.30011228000012</v>
      </c>
      <c r="T17" s="12">
        <f>TI_EHG_CHP_E!T$2</f>
        <v>1758.1988347199999</v>
      </c>
      <c r="U17" s="12">
        <f>TI_EHG_CHP_E!U$2</f>
        <v>1303.0954552799999</v>
      </c>
      <c r="V17" s="12">
        <f>TI_EHG_CHP_E!V$2</f>
        <v>1407.1788518399999</v>
      </c>
      <c r="W17" s="12">
        <f>TI_EHG_CHP_E!W$2</f>
        <v>1706.6712963600003</v>
      </c>
      <c r="X17" s="12">
        <f>TI_EHG_CHP_E!X$2</f>
        <v>1595.3472039600001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231.00272064000001</v>
      </c>
      <c r="D18" s="12">
        <f>TI_EHG_H_E!D$2</f>
        <v>267.17778072000004</v>
      </c>
      <c r="E18" s="12">
        <f>TI_EHG_H_E!E$2</f>
        <v>255.46010256000002</v>
      </c>
      <c r="F18" s="12">
        <f>TI_EHG_H_E!F$2</f>
        <v>266.34844872000002</v>
      </c>
      <c r="G18" s="12">
        <f>TI_EHG_H_E!G$2</f>
        <v>267.48012563999998</v>
      </c>
      <c r="H18" s="12">
        <f>TI_EHG_H_E!H$2</f>
        <v>282.57744132000005</v>
      </c>
      <c r="I18" s="12">
        <f>TI_EHG_H_E!I$2</f>
        <v>242.09101260000003</v>
      </c>
      <c r="J18" s="12">
        <f>TI_EHG_H_E!J$2</f>
        <v>232.52338872000001</v>
      </c>
      <c r="K18" s="12">
        <f>TI_EHG_H_E!K$2</f>
        <v>222.84583704000005</v>
      </c>
      <c r="L18" s="12">
        <f>TI_EHG_H_E!L$2</f>
        <v>221.72516856000004</v>
      </c>
      <c r="M18" s="12">
        <f>TI_EHG_H_E!M$2</f>
        <v>252.74530548000004</v>
      </c>
      <c r="N18" s="12">
        <f>TI_EHG_H_E!N$2</f>
        <v>236.77733916000003</v>
      </c>
      <c r="O18" s="12">
        <f>TI_EHG_H_E!O$2</f>
        <v>199.70636832</v>
      </c>
      <c r="P18" s="12">
        <f>TI_EHG_H_E!P$2</f>
        <v>192.13418159999998</v>
      </c>
      <c r="Q18" s="12">
        <f>TI_EHG_H_E!Q$2</f>
        <v>157.8744648</v>
      </c>
      <c r="R18" s="12">
        <f>TI_EHG_H_E!R$2</f>
        <v>165.68090352000002</v>
      </c>
      <c r="S18" s="12">
        <f>TI_EHG_H_E!S$2</f>
        <v>163.82085192000002</v>
      </c>
      <c r="T18" s="12">
        <f>TI_EHG_H_E!T$2</f>
        <v>128.09976875999999</v>
      </c>
      <c r="U18" s="12">
        <f>TI_EHG_H_E!U$2</f>
        <v>121.54504464</v>
      </c>
      <c r="V18" s="12">
        <f>TI_EHG_H_E!V$2</f>
        <v>113.88336695999999</v>
      </c>
      <c r="W18" s="12">
        <f>TI_EHG_H_E!W$2</f>
        <v>113.14719036</v>
      </c>
      <c r="X18" s="12">
        <f>TI_EHG_H_E!X$2</f>
        <v>117.87588828000001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1949.22375048</v>
      </c>
      <c r="D19" s="8">
        <f>NRG_E!D$2</f>
        <v>1760.8183369200001</v>
      </c>
      <c r="E19" s="8">
        <f>NRG_E!E$2</f>
        <v>1911.4894771200002</v>
      </c>
      <c r="F19" s="8">
        <f>NRG_E!F$2</f>
        <v>1956.9595129200002</v>
      </c>
      <c r="G19" s="8">
        <f>NRG_E!G$2</f>
        <v>2012.5819634400002</v>
      </c>
      <c r="H19" s="8">
        <f>NRG_E!H$2</f>
        <v>2000.8999155600002</v>
      </c>
      <c r="I19" s="8">
        <f>NRG_E!I$2</f>
        <v>1842.6177734399998</v>
      </c>
      <c r="J19" s="8">
        <f>NRG_E!J$2</f>
        <v>2057.2255220400002</v>
      </c>
      <c r="K19" s="8">
        <f>NRG_E!K$2</f>
        <v>1548.1967572799999</v>
      </c>
      <c r="L19" s="8">
        <f>NRG_E!L$2</f>
        <v>1940.1111899999999</v>
      </c>
      <c r="M19" s="8">
        <f>NRG_E!M$2</f>
        <v>1798.00903872</v>
      </c>
      <c r="N19" s="8">
        <f>NRG_E!N$2</f>
        <v>1846.97793396</v>
      </c>
      <c r="O19" s="8">
        <f>NRG_E!O$2</f>
        <v>1541.9592608399998</v>
      </c>
      <c r="P19" s="8">
        <f>NRG_E!P$2</f>
        <v>1353.55985424</v>
      </c>
      <c r="Q19" s="8">
        <f>NRG_E!Q$2</f>
        <v>1441.4620550400002</v>
      </c>
      <c r="R19" s="8">
        <f>NRG_E!R$2</f>
        <v>1379.09107872</v>
      </c>
      <c r="S19" s="8">
        <f>NRG_E!S$2</f>
        <v>1214.2042506</v>
      </c>
      <c r="T19" s="8">
        <f>NRG_E!T$2</f>
        <v>1273.3378167600004</v>
      </c>
      <c r="U19" s="8">
        <f>NRG_E!U$2</f>
        <v>1212.6792344400003</v>
      </c>
      <c r="V19" s="8">
        <f>NRG_E!V$2</f>
        <v>989.08535268000003</v>
      </c>
      <c r="W19" s="8">
        <f>NRG_E!W$2</f>
        <v>801.14356152000005</v>
      </c>
      <c r="X19" s="8">
        <f>NRG_E!X$2</f>
        <v>763.06809455999996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410.55303672000008</v>
      </c>
      <c r="D21" s="12">
        <f>NRG_OIL_NG_E!D$2</f>
        <v>372.59044308000017</v>
      </c>
      <c r="E21" s="12">
        <f>NRG_OIL_NG_E!E$2</f>
        <v>357.62520708000011</v>
      </c>
      <c r="F21" s="12">
        <f>NRG_OIL_NG_E!F$2</f>
        <v>346.85720963999995</v>
      </c>
      <c r="G21" s="12">
        <f>NRG_OIL_NG_E!G$2</f>
        <v>319.05084707999993</v>
      </c>
      <c r="H21" s="12">
        <f>NRG_OIL_NG_E!H$2</f>
        <v>377.85803832000011</v>
      </c>
      <c r="I21" s="12">
        <f>NRG_OIL_NG_E!I$2</f>
        <v>335.17105128000003</v>
      </c>
      <c r="J21" s="12">
        <f>NRG_OIL_NG_E!J$2</f>
        <v>378.17009999999999</v>
      </c>
      <c r="K21" s="12">
        <f>NRG_OIL_NG_E!K$2</f>
        <v>251.13725999999997</v>
      </c>
      <c r="L21" s="12">
        <f>NRG_OIL_NG_E!L$2</f>
        <v>375.34265999999991</v>
      </c>
      <c r="M21" s="12">
        <f>NRG_OIL_NG_E!M$2</f>
        <v>449.36099999999993</v>
      </c>
      <c r="N21" s="12">
        <f>NRG_OIL_NG_E!N$2</f>
        <v>287.43957000000006</v>
      </c>
      <c r="O21" s="12">
        <f>NRG_OIL_NG_E!O$2</f>
        <v>182.92527000000001</v>
      </c>
      <c r="P21" s="12">
        <f>NRG_OIL_NG_E!P$2</f>
        <v>183.88458</v>
      </c>
      <c r="Q21" s="12">
        <f>NRG_OIL_NG_E!Q$2</f>
        <v>157.22585999999998</v>
      </c>
      <c r="R21" s="12">
        <f>NRG_OIL_NG_E!R$2</f>
        <v>223.01433000000003</v>
      </c>
      <c r="S21" s="12">
        <f>NRG_OIL_NG_E!S$2</f>
        <v>177.34531715999998</v>
      </c>
      <c r="T21" s="12">
        <f>NRG_OIL_NG_E!T$2</f>
        <v>176.36823468</v>
      </c>
      <c r="U21" s="12">
        <f>NRG_OIL_NG_E!U$2</f>
        <v>173.92573044</v>
      </c>
      <c r="V21" s="12">
        <f>NRG_OIL_NG_E!V$2</f>
        <v>201.32624951999998</v>
      </c>
      <c r="W21" s="12">
        <f>NRG_OIL_NG_E!W$2</f>
        <v>164.24033471999999</v>
      </c>
      <c r="X21" s="12">
        <f>NRG_OIL_NG_E!X$2</f>
        <v>194.38650000000001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0</v>
      </c>
      <c r="D23" s="12">
        <f>NRG_CO_E!D$2</f>
        <v>0</v>
      </c>
      <c r="E23" s="12">
        <f>NRG_CO_E!E$2</f>
        <v>0</v>
      </c>
      <c r="F23" s="12">
        <f>NRG_CO_E!F$2</f>
        <v>0</v>
      </c>
      <c r="G23" s="12">
        <f>NRG_CO_E!G$2</f>
        <v>0</v>
      </c>
      <c r="H23" s="12">
        <f>NRG_CO_E!H$2</f>
        <v>0</v>
      </c>
      <c r="I23" s="12">
        <f>NRG_CO_E!I$2</f>
        <v>0</v>
      </c>
      <c r="J23" s="12">
        <f>NRG_CO_E!J$2</f>
        <v>0</v>
      </c>
      <c r="K23" s="12">
        <f>NRG_CO_E!K$2</f>
        <v>0</v>
      </c>
      <c r="L23" s="12">
        <f>NRG_CO_E!L$2</f>
        <v>0</v>
      </c>
      <c r="M23" s="12">
        <f>NRG_CO_E!M$2</f>
        <v>0</v>
      </c>
      <c r="N23" s="12">
        <f>NRG_CO_E!N$2</f>
        <v>0</v>
      </c>
      <c r="O23" s="12">
        <f>NRG_CO_E!O$2</f>
        <v>0</v>
      </c>
      <c r="P23" s="12">
        <f>NRG_CO_E!P$2</f>
        <v>0</v>
      </c>
      <c r="Q23" s="12">
        <f>NRG_CO_E!Q$2</f>
        <v>0</v>
      </c>
      <c r="R23" s="12">
        <f>NRG_CO_E!R$2</f>
        <v>0</v>
      </c>
      <c r="S23" s="12">
        <f>NRG_CO_E!S$2</f>
        <v>0</v>
      </c>
      <c r="T23" s="12">
        <f>NRG_CO_E!T$2</f>
        <v>0</v>
      </c>
      <c r="U23" s="12">
        <f>NRG_CO_E!U$2</f>
        <v>0</v>
      </c>
      <c r="V23" s="12">
        <f>NRG_CO_E!V$2</f>
        <v>0</v>
      </c>
      <c r="W23" s="12">
        <f>NRG_CO_E!W$2</f>
        <v>0</v>
      </c>
      <c r="X23" s="12">
        <f>NRG_CO_E!X$2</f>
        <v>0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1538.6707137599999</v>
      </c>
      <c r="D27" s="12">
        <f>NRG_PR_E!D$2</f>
        <v>1388.22789384</v>
      </c>
      <c r="E27" s="12">
        <f>NRG_PR_E!E$2</f>
        <v>1553.8642700400001</v>
      </c>
      <c r="F27" s="12">
        <f>NRG_PR_E!F$2</f>
        <v>1610.1023032800003</v>
      </c>
      <c r="G27" s="12">
        <f>NRG_PR_E!G$2</f>
        <v>1693.5311163600002</v>
      </c>
      <c r="H27" s="12">
        <f>NRG_PR_E!H$2</f>
        <v>1623.0418772399998</v>
      </c>
      <c r="I27" s="12">
        <f>NRG_PR_E!I$2</f>
        <v>1507.44672216</v>
      </c>
      <c r="J27" s="12">
        <f>NRG_PR_E!J$2</f>
        <v>1679.0554220399999</v>
      </c>
      <c r="K27" s="12">
        <f>NRG_PR_E!K$2</f>
        <v>1297.0594972800002</v>
      </c>
      <c r="L27" s="12">
        <f>NRG_PR_E!L$2</f>
        <v>1564.7685300000001</v>
      </c>
      <c r="M27" s="12">
        <f>NRG_PR_E!M$2</f>
        <v>1348.6480387200002</v>
      </c>
      <c r="N27" s="12">
        <f>NRG_PR_E!N$2</f>
        <v>1559.53836396</v>
      </c>
      <c r="O27" s="12">
        <f>NRG_PR_E!O$2</f>
        <v>1359.0339908399999</v>
      </c>
      <c r="P27" s="12">
        <f>NRG_PR_E!P$2</f>
        <v>1169.6752742400001</v>
      </c>
      <c r="Q27" s="12">
        <f>NRG_PR_E!Q$2</f>
        <v>1284.2361950400002</v>
      </c>
      <c r="R27" s="12">
        <f>NRG_PR_E!R$2</f>
        <v>1156.0767487200001</v>
      </c>
      <c r="S27" s="12">
        <f>NRG_PR_E!S$2</f>
        <v>1036.8589334399999</v>
      </c>
      <c r="T27" s="12">
        <f>NRG_PR_E!T$2</f>
        <v>1096.9695820800005</v>
      </c>
      <c r="U27" s="12">
        <f>NRG_PR_E!U$2</f>
        <v>1038.7535040000002</v>
      </c>
      <c r="V27" s="12">
        <f>NRG_PR_E!V$2</f>
        <v>787.75910316</v>
      </c>
      <c r="W27" s="12">
        <f>NRG_PR_E!W$2</f>
        <v>636.90322680000008</v>
      </c>
      <c r="X27" s="12">
        <f>NRG_PR_E!X$2</f>
        <v>568.68159456000001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10589.441727941254</v>
      </c>
      <c r="D35" s="8">
        <f>FC_E!D$2</f>
        <v>11106.543902985119</v>
      </c>
      <c r="E35" s="8">
        <f>FC_E!E$2</f>
        <v>11358.643897398006</v>
      </c>
      <c r="F35" s="8">
        <f>FC_E!F$2</f>
        <v>12045.59741724278</v>
      </c>
      <c r="G35" s="8">
        <f>FC_E!G$2</f>
        <v>12513.639352232491</v>
      </c>
      <c r="H35" s="8">
        <f>FC_E!H$2</f>
        <v>12850.942638748693</v>
      </c>
      <c r="I35" s="8">
        <f>FC_E!I$2</f>
        <v>13099.335850857782</v>
      </c>
      <c r="J35" s="8">
        <f>FC_E!J$2</f>
        <v>13220.829811147878</v>
      </c>
      <c r="K35" s="8">
        <f>FC_E!K$2</f>
        <v>13271.759982692056</v>
      </c>
      <c r="L35" s="8">
        <f>FC_E!L$2</f>
        <v>12591.56790249597</v>
      </c>
      <c r="M35" s="8">
        <f>FC_E!M$2</f>
        <v>12244.358241583366</v>
      </c>
      <c r="N35" s="8">
        <f>FC_E!N$2</f>
        <v>11672.701518855712</v>
      </c>
      <c r="O35" s="8">
        <f>FC_E!O$2</f>
        <v>10806.222278232173</v>
      </c>
      <c r="P35" s="8">
        <f>FC_E!P$2</f>
        <v>10712.905180414797</v>
      </c>
      <c r="Q35" s="8">
        <f>FC_E!Q$2</f>
        <v>10354.85241117005</v>
      </c>
      <c r="R35" s="8">
        <f>FC_E!R$2</f>
        <v>10780.389802324284</v>
      </c>
      <c r="S35" s="8">
        <f>FC_E!S$2</f>
        <v>11063.356643084031</v>
      </c>
      <c r="T35" s="8">
        <f>FC_E!T$2</f>
        <v>11730.523838595638</v>
      </c>
      <c r="U35" s="8">
        <f>FC_E!U$2</f>
        <v>11438.277001788389</v>
      </c>
      <c r="V35" s="8">
        <f>FC_E!V$2</f>
        <v>11510.763824474478</v>
      </c>
      <c r="W35" s="8">
        <f>FC_E!W$2</f>
        <v>10779.186865740819</v>
      </c>
      <c r="X35" s="8">
        <f>FC_E!X$2</f>
        <v>11401.35806446855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2845.4771149012536</v>
      </c>
      <c r="D36" s="12">
        <f>FC_IND_E!D$2</f>
        <v>3085.6973438251193</v>
      </c>
      <c r="E36" s="12">
        <f>FC_IND_E!E$2</f>
        <v>2947.2087520380046</v>
      </c>
      <c r="F36" s="12">
        <f>FC_IND_E!F$2</f>
        <v>3004.9284372027801</v>
      </c>
      <c r="G36" s="12">
        <f>FC_IND_E!G$2</f>
        <v>3418.7527698324925</v>
      </c>
      <c r="H36" s="12">
        <f>FC_IND_E!H$2</f>
        <v>3520.5037194286901</v>
      </c>
      <c r="I36" s="12">
        <f>FC_IND_E!I$2</f>
        <v>3660.789709857781</v>
      </c>
      <c r="J36" s="12">
        <f>FC_IND_E!J$2</f>
        <v>3659.6271204678787</v>
      </c>
      <c r="K36" s="12">
        <f>FC_IND_E!K$2</f>
        <v>3686.4907296920569</v>
      </c>
      <c r="L36" s="12">
        <f>FC_IND_E!L$2</f>
        <v>2997.00944673597</v>
      </c>
      <c r="M36" s="12">
        <f>FC_IND_E!M$2</f>
        <v>2835.0643898233657</v>
      </c>
      <c r="N36" s="12">
        <f>FC_IND_E!N$2</f>
        <v>2626.7147584957138</v>
      </c>
      <c r="O36" s="12">
        <f>FC_IND_E!O$2</f>
        <v>2288.7116208079024</v>
      </c>
      <c r="P36" s="12">
        <f>FC_IND_E!P$2</f>
        <v>2264.7137283347956</v>
      </c>
      <c r="Q36" s="12">
        <f>FC_IND_E!Q$2</f>
        <v>2220.308223450053</v>
      </c>
      <c r="R36" s="12">
        <f>FC_IND_E!R$2</f>
        <v>2144.4093344442813</v>
      </c>
      <c r="S36" s="12">
        <f>FC_IND_E!S$2</f>
        <v>2145.5606879240318</v>
      </c>
      <c r="T36" s="12">
        <f>FC_IND_E!T$2</f>
        <v>2311.6357413156347</v>
      </c>
      <c r="U36" s="12">
        <f>FC_IND_E!U$2</f>
        <v>2332.0504021083902</v>
      </c>
      <c r="V36" s="12">
        <f>FC_IND_E!V$2</f>
        <v>2319.4974646344776</v>
      </c>
      <c r="W36" s="12">
        <f>FC_IND_E!W$2</f>
        <v>2328.3406498208178</v>
      </c>
      <c r="X36" s="12">
        <f>FC_IND_E!X$2</f>
        <v>2362.9340498285519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93.453615119999995</v>
      </c>
      <c r="D37" s="14">
        <f>FC_IND_IS_E!D$2</f>
        <v>71.379145679999993</v>
      </c>
      <c r="E37" s="14">
        <f>FC_IND_IS_E!E$2</f>
        <v>49.154394480000001</v>
      </c>
      <c r="F37" s="14">
        <f>FC_IND_IS_E!F$2</f>
        <v>49.318144320000002</v>
      </c>
      <c r="G37" s="14">
        <f>FC_IND_IS_E!G$2</f>
        <v>36.39051468000001</v>
      </c>
      <c r="H37" s="14">
        <f>FC_IND_IS_E!H$2</f>
        <v>59.518763213119627</v>
      </c>
      <c r="I37" s="14">
        <f>FC_IND_IS_E!I$2</f>
        <v>76.327539000000002</v>
      </c>
      <c r="J37" s="14">
        <f>FC_IND_IS_E!J$2</f>
        <v>69.748406980618853</v>
      </c>
      <c r="K37" s="14">
        <f>FC_IND_IS_E!K$2</f>
        <v>67.442264399999999</v>
      </c>
      <c r="L37" s="14">
        <f>FC_IND_IS_E!L$2</f>
        <v>43.35733788000001</v>
      </c>
      <c r="M37" s="14">
        <f>FC_IND_IS_E!M$2</f>
        <v>61.559393759999999</v>
      </c>
      <c r="N37" s="14">
        <f>FC_IND_IS_E!N$2</f>
        <v>47.290631640000008</v>
      </c>
      <c r="O37" s="14">
        <f>FC_IND_IS_E!O$2</f>
        <v>19.570805759999999</v>
      </c>
      <c r="P37" s="14">
        <f>FC_IND_IS_E!P$2</f>
        <v>32.649642240000006</v>
      </c>
      <c r="Q37" s="14">
        <f>FC_IND_IS_E!Q$2</f>
        <v>28.035076439999997</v>
      </c>
      <c r="R37" s="14">
        <f>FC_IND_IS_E!R$2</f>
        <v>26.029572707394856</v>
      </c>
      <c r="S37" s="14">
        <f>FC_IND_IS_E!S$2</f>
        <v>4.1043705599999987</v>
      </c>
      <c r="T37" s="14">
        <f>FC_IND_IS_E!T$2</f>
        <v>6.0630482400000005</v>
      </c>
      <c r="U37" s="14">
        <f>FC_IND_IS_E!U$2</f>
        <v>27.402955920000004</v>
      </c>
      <c r="V37" s="14">
        <f>FC_IND_IS_E!V$2</f>
        <v>17.234613840000002</v>
      </c>
      <c r="W37" s="14">
        <f>FC_IND_IS_E!W$2</f>
        <v>12.147754920000001</v>
      </c>
      <c r="X37" s="14">
        <f>FC_IND_IS_E!X$2</f>
        <v>29.162904839999999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0</v>
      </c>
      <c r="D38" s="16">
        <f>FC_IND_IS_BF_E!D$2</f>
        <v>0</v>
      </c>
      <c r="E38" s="16">
        <f>FC_IND_IS_BF_E!E$2</f>
        <v>0</v>
      </c>
      <c r="F38" s="16">
        <f>FC_IND_IS_BF_E!F$2</f>
        <v>0</v>
      </c>
      <c r="G38" s="16">
        <f>FC_IND_IS_BF_E!G$2</f>
        <v>0</v>
      </c>
      <c r="H38" s="16">
        <f>FC_IND_IS_BF_E!H$2</f>
        <v>0</v>
      </c>
      <c r="I38" s="16">
        <f>FC_IND_IS_BF_E!I$2</f>
        <v>0</v>
      </c>
      <c r="J38" s="16">
        <f>FC_IND_IS_BF_E!J$2</f>
        <v>0</v>
      </c>
      <c r="K38" s="16">
        <f>FC_IND_IS_BF_E!K$2</f>
        <v>0</v>
      </c>
      <c r="L38" s="16">
        <f>FC_IND_IS_BF_E!L$2</f>
        <v>0</v>
      </c>
      <c r="M38" s="16">
        <f>FC_IND_IS_BF_E!M$2</f>
        <v>0</v>
      </c>
      <c r="N38" s="16">
        <f>FC_IND_IS_BF_E!N$2</f>
        <v>0</v>
      </c>
      <c r="O38" s="16">
        <f>FC_IND_IS_BF_E!O$2</f>
        <v>0</v>
      </c>
      <c r="P38" s="16">
        <f>FC_IND_IS_BF_E!P$2</f>
        <v>0</v>
      </c>
      <c r="Q38" s="16">
        <f>FC_IND_IS_BF_E!Q$2</f>
        <v>0</v>
      </c>
      <c r="R38" s="16">
        <f>FC_IND_IS_BF_E!R$2</f>
        <v>0</v>
      </c>
      <c r="S38" s="16">
        <f>FC_IND_IS_BF_E!S$2</f>
        <v>0</v>
      </c>
      <c r="T38" s="16">
        <f>FC_IND_IS_BF_E!T$2</f>
        <v>0</v>
      </c>
      <c r="U38" s="16">
        <f>FC_IND_IS_BF_E!U$2</f>
        <v>0</v>
      </c>
      <c r="V38" s="16">
        <f>FC_IND_IS_BF_E!V$2</f>
        <v>0</v>
      </c>
      <c r="W38" s="16">
        <f>FC_IND_IS_BF_E!W$2</f>
        <v>0</v>
      </c>
      <c r="X38" s="16">
        <f>FC_IND_IS_BF_E!X$2</f>
        <v>0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93.453615119999995</v>
      </c>
      <c r="D39" s="16">
        <f>FC_IND_IS_EA_E!D$2</f>
        <v>71.379145679999993</v>
      </c>
      <c r="E39" s="16">
        <f>FC_IND_IS_EA_E!E$2</f>
        <v>49.154394480000001</v>
      </c>
      <c r="F39" s="16">
        <f>FC_IND_IS_EA_E!F$2</f>
        <v>49.318144320000002</v>
      </c>
      <c r="G39" s="16">
        <f>FC_IND_IS_EA_E!G$2</f>
        <v>36.39051468000001</v>
      </c>
      <c r="H39" s="16">
        <f>FC_IND_IS_EA_E!H$2</f>
        <v>59.518763213119627</v>
      </c>
      <c r="I39" s="16">
        <f>FC_IND_IS_EA_E!I$2</f>
        <v>76.327539000000002</v>
      </c>
      <c r="J39" s="16">
        <f>FC_IND_IS_EA_E!J$2</f>
        <v>69.748406980618853</v>
      </c>
      <c r="K39" s="16">
        <f>FC_IND_IS_EA_E!K$2</f>
        <v>67.442264399999999</v>
      </c>
      <c r="L39" s="16">
        <f>FC_IND_IS_EA_E!L$2</f>
        <v>43.35733788000001</v>
      </c>
      <c r="M39" s="16">
        <f>FC_IND_IS_EA_E!M$2</f>
        <v>61.559393759999999</v>
      </c>
      <c r="N39" s="16">
        <f>FC_IND_IS_EA_E!N$2</f>
        <v>47.290631640000008</v>
      </c>
      <c r="O39" s="16">
        <f>FC_IND_IS_EA_E!O$2</f>
        <v>19.570805759999999</v>
      </c>
      <c r="P39" s="16">
        <f>FC_IND_IS_EA_E!P$2</f>
        <v>32.649642240000006</v>
      </c>
      <c r="Q39" s="16">
        <f>FC_IND_IS_EA_E!Q$2</f>
        <v>28.035076439999997</v>
      </c>
      <c r="R39" s="16">
        <f>FC_IND_IS_EA_E!R$2</f>
        <v>26.029572707394856</v>
      </c>
      <c r="S39" s="16">
        <f>FC_IND_IS_EA_E!S$2</f>
        <v>4.1043705599999987</v>
      </c>
      <c r="T39" s="16">
        <f>FC_IND_IS_EA_E!T$2</f>
        <v>6.0630482400000005</v>
      </c>
      <c r="U39" s="16">
        <f>FC_IND_IS_EA_E!U$2</f>
        <v>27.402955920000004</v>
      </c>
      <c r="V39" s="16">
        <f>FC_IND_IS_EA_E!V$2</f>
        <v>17.234613840000002</v>
      </c>
      <c r="W39" s="16">
        <f>FC_IND_IS_EA_E!W$2</f>
        <v>12.147754920000001</v>
      </c>
      <c r="X39" s="16">
        <f>FC_IND_IS_EA_E!X$2</f>
        <v>29.162904839999999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19.254776400000001</v>
      </c>
      <c r="D40" s="14">
        <f>FC_IND_NFM_E!D$2</f>
        <v>21.210310799999998</v>
      </c>
      <c r="E40" s="14">
        <f>FC_IND_NFM_E!E$2</f>
        <v>21.624319079999999</v>
      </c>
      <c r="F40" s="14">
        <f>FC_IND_NFM_E!F$2</f>
        <v>18.10111788</v>
      </c>
      <c r="G40" s="14">
        <f>FC_IND_NFM_E!G$2</f>
        <v>24.442448760000005</v>
      </c>
      <c r="H40" s="14">
        <f>FC_IND_NFM_E!H$2</f>
        <v>20.906389800000003</v>
      </c>
      <c r="I40" s="14">
        <f>FC_IND_NFM_E!I$2</f>
        <v>21.311187480000005</v>
      </c>
      <c r="J40" s="14">
        <f>FC_IND_NFM_E!J$2</f>
        <v>21.839531040000001</v>
      </c>
      <c r="K40" s="14">
        <f>FC_IND_NFM_E!K$2</f>
        <v>23.98816944</v>
      </c>
      <c r="L40" s="14">
        <f>FC_IND_NFM_E!L$2</f>
        <v>17.696152080000005</v>
      </c>
      <c r="M40" s="14">
        <f>FC_IND_NFM_E!M$2</f>
        <v>13.057755120000001</v>
      </c>
      <c r="N40" s="14">
        <f>FC_IND_NFM_E!N$2</f>
        <v>17.525078640000004</v>
      </c>
      <c r="O40" s="14">
        <f>FC_IND_NFM_E!O$2</f>
        <v>19.689999840000002</v>
      </c>
      <c r="P40" s="14">
        <f>FC_IND_NFM_E!P$2</f>
        <v>19.975726800000004</v>
      </c>
      <c r="Q40" s="14">
        <f>FC_IND_NFM_E!Q$2</f>
        <v>20.584784160000002</v>
      </c>
      <c r="R40" s="14">
        <f>FC_IND_NFM_E!R$2</f>
        <v>11.501574119999997</v>
      </c>
      <c r="S40" s="14">
        <f>FC_IND_NFM_E!S$2</f>
        <v>11.566823399999999</v>
      </c>
      <c r="T40" s="14">
        <f>FC_IND_NFM_E!T$2</f>
        <v>21.029642280000001</v>
      </c>
      <c r="U40" s="14">
        <f>FC_IND_NFM_E!U$2</f>
        <v>27.053959320000001</v>
      </c>
      <c r="V40" s="14">
        <f>FC_IND_NFM_E!V$2</f>
        <v>27.511525079999998</v>
      </c>
      <c r="W40" s="14">
        <f>FC_IND_NFM_E!W$2</f>
        <v>26.159373720000005</v>
      </c>
      <c r="X40" s="14">
        <f>FC_IND_NFM_E!X$2</f>
        <v>31.122027719999988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19.254776400000001</v>
      </c>
      <c r="D43" s="16">
        <f>FC_IND_NFM_SA_E!D$2</f>
        <v>21.210310799999998</v>
      </c>
      <c r="E43" s="16">
        <f>FC_IND_NFM_SA_E!E$2</f>
        <v>21.624319079999999</v>
      </c>
      <c r="F43" s="16">
        <f>FC_IND_NFM_SA_E!F$2</f>
        <v>18.10111788</v>
      </c>
      <c r="G43" s="16">
        <f>FC_IND_NFM_SA_E!G$2</f>
        <v>24.442448760000005</v>
      </c>
      <c r="H43" s="16">
        <f>FC_IND_NFM_SA_E!H$2</f>
        <v>20.906389800000003</v>
      </c>
      <c r="I43" s="16">
        <f>FC_IND_NFM_SA_E!I$2</f>
        <v>21.311187480000005</v>
      </c>
      <c r="J43" s="16">
        <f>FC_IND_NFM_SA_E!J$2</f>
        <v>21.839531040000001</v>
      </c>
      <c r="K43" s="16">
        <f>FC_IND_NFM_SA_E!K$2</f>
        <v>23.98816944</v>
      </c>
      <c r="L43" s="16">
        <f>FC_IND_NFM_SA_E!L$2</f>
        <v>17.696152080000005</v>
      </c>
      <c r="M43" s="16">
        <f>FC_IND_NFM_SA_E!M$2</f>
        <v>13.057755120000001</v>
      </c>
      <c r="N43" s="16">
        <f>FC_IND_NFM_SA_E!N$2</f>
        <v>17.525078640000004</v>
      </c>
      <c r="O43" s="16">
        <f>FC_IND_NFM_SA_E!O$2</f>
        <v>19.689999840000002</v>
      </c>
      <c r="P43" s="16">
        <f>FC_IND_NFM_SA_E!P$2</f>
        <v>19.975726800000004</v>
      </c>
      <c r="Q43" s="16">
        <f>FC_IND_NFM_SA_E!Q$2</f>
        <v>20.232245658906219</v>
      </c>
      <c r="R43" s="16">
        <f>FC_IND_NFM_SA_E!R$2</f>
        <v>10.951934260085132</v>
      </c>
      <c r="S43" s="16">
        <f>FC_IND_NFM_SA_E!S$2</f>
        <v>8.8215625244553255</v>
      </c>
      <c r="T43" s="16">
        <f>FC_IND_NFM_SA_E!T$2</f>
        <v>19.497908049850878</v>
      </c>
      <c r="U43" s="16">
        <f>FC_IND_NFM_SA_E!U$2</f>
        <v>24.106597817284772</v>
      </c>
      <c r="V43" s="16">
        <f>FC_IND_NFM_SA_E!V$2</f>
        <v>24.929493691338042</v>
      </c>
      <c r="W43" s="16">
        <f>FC_IND_NFM_SA_E!W$2</f>
        <v>23.884321020502654</v>
      </c>
      <c r="X43" s="16">
        <f>FC_IND_NFM_SA_E!X$2</f>
        <v>28.023596264732674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0</v>
      </c>
      <c r="D44" s="16">
        <f>FC_IND_NFM_OM_E!D$2</f>
        <v>0</v>
      </c>
      <c r="E44" s="16">
        <f>FC_IND_NFM_OM_E!E$2</f>
        <v>0</v>
      </c>
      <c r="F44" s="16">
        <f>FC_IND_NFM_OM_E!F$2</f>
        <v>0</v>
      </c>
      <c r="G44" s="16">
        <f>FC_IND_NFM_OM_E!G$2</f>
        <v>0</v>
      </c>
      <c r="H44" s="16">
        <f>FC_IND_NFM_OM_E!H$2</f>
        <v>0</v>
      </c>
      <c r="I44" s="16">
        <f>FC_IND_NFM_OM_E!I$2</f>
        <v>0</v>
      </c>
      <c r="J44" s="16">
        <f>FC_IND_NFM_OM_E!J$2</f>
        <v>0</v>
      </c>
      <c r="K44" s="16">
        <f>FC_IND_NFM_OM_E!K$2</f>
        <v>0</v>
      </c>
      <c r="L44" s="16">
        <f>FC_IND_NFM_OM_E!L$2</f>
        <v>0</v>
      </c>
      <c r="M44" s="16">
        <f>FC_IND_NFM_OM_E!M$2</f>
        <v>0</v>
      </c>
      <c r="N44" s="16">
        <f>FC_IND_NFM_OM_E!N$2</f>
        <v>0</v>
      </c>
      <c r="O44" s="16">
        <f>FC_IND_NFM_OM_E!O$2</f>
        <v>0</v>
      </c>
      <c r="P44" s="16">
        <f>FC_IND_NFM_OM_E!P$2</f>
        <v>0</v>
      </c>
      <c r="Q44" s="16">
        <f>FC_IND_NFM_OM_E!Q$2</f>
        <v>0.35253850109378215</v>
      </c>
      <c r="R44" s="16">
        <f>FC_IND_NFM_OM_E!R$2</f>
        <v>0.54963985991486597</v>
      </c>
      <c r="S44" s="16">
        <f>FC_IND_NFM_OM_E!S$2</f>
        <v>2.745260875544675</v>
      </c>
      <c r="T44" s="16">
        <f>FC_IND_NFM_OM_E!T$2</f>
        <v>1.5317342301491237</v>
      </c>
      <c r="U44" s="16">
        <f>FC_IND_NFM_OM_E!U$2</f>
        <v>2.9473615027152276</v>
      </c>
      <c r="V44" s="16">
        <f>FC_IND_NFM_OM_E!V$2</f>
        <v>2.5820313886619539</v>
      </c>
      <c r="W44" s="16">
        <f>FC_IND_NFM_OM_E!W$2</f>
        <v>2.2750526994973486</v>
      </c>
      <c r="X44" s="16">
        <f>FC_IND_NFM_OM_E!X$2</f>
        <v>3.0984314552673142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566.79709908000018</v>
      </c>
      <c r="D45" s="14">
        <f>FC_IND_CPC_E!D$2</f>
        <v>547.58011500000009</v>
      </c>
      <c r="E45" s="14">
        <f>FC_IND_CPC_E!E$2</f>
        <v>424.27097640000005</v>
      </c>
      <c r="F45" s="14">
        <f>FC_IND_CPC_E!F$2</f>
        <v>486.55877076000002</v>
      </c>
      <c r="G45" s="14">
        <f>FC_IND_CPC_E!G$2</f>
        <v>671.49945101999197</v>
      </c>
      <c r="H45" s="14">
        <f>FC_IND_CPC_E!H$2</f>
        <v>479.06120111999996</v>
      </c>
      <c r="I45" s="14">
        <f>FC_IND_CPC_E!I$2</f>
        <v>588.7520067600002</v>
      </c>
      <c r="J45" s="14">
        <f>FC_IND_CPC_E!J$2</f>
        <v>543.30189845762447</v>
      </c>
      <c r="K45" s="14">
        <f>FC_IND_CPC_E!K$2</f>
        <v>490.38311628000008</v>
      </c>
      <c r="L45" s="14">
        <f>FC_IND_CPC_E!L$2</f>
        <v>444.13845048000002</v>
      </c>
      <c r="M45" s="14">
        <f>FC_IND_CPC_E!M$2</f>
        <v>393.95878834324384</v>
      </c>
      <c r="N45" s="14">
        <f>FC_IND_CPC_E!N$2</f>
        <v>362.89829627999995</v>
      </c>
      <c r="O45" s="14">
        <f>FC_IND_CPC_E!O$2</f>
        <v>246.88239912</v>
      </c>
      <c r="P45" s="14">
        <f>FC_IND_CPC_E!P$2</f>
        <v>247.63979339999997</v>
      </c>
      <c r="Q45" s="14">
        <f>FC_IND_CPC_E!Q$2</f>
        <v>249.38676863999996</v>
      </c>
      <c r="R45" s="14">
        <f>FC_IND_CPC_E!R$2</f>
        <v>261.11755296000013</v>
      </c>
      <c r="S45" s="14">
        <f>FC_IND_CPC_E!S$2</f>
        <v>259.14759372000015</v>
      </c>
      <c r="T45" s="14">
        <f>FC_IND_CPC_E!T$2</f>
        <v>292.87330919999999</v>
      </c>
      <c r="U45" s="14">
        <f>FC_IND_CPC_E!U$2</f>
        <v>263.97605807999997</v>
      </c>
      <c r="V45" s="14">
        <f>FC_IND_CPC_E!V$2</f>
        <v>273.74407524000003</v>
      </c>
      <c r="W45" s="14">
        <f>FC_IND_CPC_E!W$2</f>
        <v>290.23173864000006</v>
      </c>
      <c r="X45" s="14">
        <f>FC_IND_CPC_E!X$2</f>
        <v>210.48855840000004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174.18082745152515</v>
      </c>
      <c r="D46" s="16">
        <f>FC_IND_CPC_BC_E!D$2</f>
        <v>171.72070218705068</v>
      </c>
      <c r="E46" s="16">
        <f>FC_IND_CPC_BC_E!E$2</f>
        <v>145.03856884467183</v>
      </c>
      <c r="F46" s="16">
        <f>FC_IND_CPC_BC_E!F$2</f>
        <v>159.27347625276968</v>
      </c>
      <c r="G46" s="16">
        <f>FC_IND_CPC_BC_E!G$2</f>
        <v>228.99784306420753</v>
      </c>
      <c r="H46" s="16">
        <f>FC_IND_CPC_BC_E!H$2</f>
        <v>177.29486890495326</v>
      </c>
      <c r="I46" s="16">
        <f>FC_IND_CPC_BC_E!I$2</f>
        <v>222.35309193556805</v>
      </c>
      <c r="J46" s="16">
        <f>FC_IND_CPC_BC_E!J$2</f>
        <v>212.21270501387329</v>
      </c>
      <c r="K46" s="16">
        <f>FC_IND_CPC_BC_E!K$2</f>
        <v>202.54585066262086</v>
      </c>
      <c r="L46" s="16">
        <f>FC_IND_CPC_BC_E!L$2</f>
        <v>151.06997616019021</v>
      </c>
      <c r="M46" s="16">
        <f>FC_IND_CPC_BC_E!M$2</f>
        <v>137.06571761901671</v>
      </c>
      <c r="N46" s="16">
        <f>FC_IND_CPC_BC_E!N$2</f>
        <v>144.59419985409036</v>
      </c>
      <c r="O46" s="16">
        <f>FC_IND_CPC_BC_E!O$2</f>
        <v>105.25667183987792</v>
      </c>
      <c r="P46" s="16">
        <f>FC_IND_CPC_BC_E!P$2</f>
        <v>121.5618958010409</v>
      </c>
      <c r="Q46" s="16">
        <f>FC_IND_CPC_BC_E!Q$2</f>
        <v>98.043939200836178</v>
      </c>
      <c r="R46" s="16">
        <f>FC_IND_CPC_BC_E!R$2</f>
        <v>91.906325837267957</v>
      </c>
      <c r="S46" s="16">
        <f>FC_IND_CPC_BC_E!S$2</f>
        <v>85.211946628163872</v>
      </c>
      <c r="T46" s="16">
        <f>FC_IND_CPC_BC_E!T$2</f>
        <v>75.421545457407049</v>
      </c>
      <c r="U46" s="16">
        <f>FC_IND_CPC_BC_E!U$2</f>
        <v>52.15285969531233</v>
      </c>
      <c r="V46" s="16">
        <f>FC_IND_CPC_BC_E!V$2</f>
        <v>102.21676560284217</v>
      </c>
      <c r="W46" s="16">
        <f>FC_IND_CPC_BC_E!W$2</f>
        <v>158.98481920887872</v>
      </c>
      <c r="X46" s="16">
        <f>FC_IND_CPC_BC_E!X$2</f>
        <v>116.16131716572875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309.513621475543</v>
      </c>
      <c r="D47" s="16">
        <f>FC_IND_CPC_OC_E!D$2</f>
        <v>290.03242990685925</v>
      </c>
      <c r="E47" s="16">
        <f>FC_IND_CPC_OC_E!E$2</f>
        <v>214.17650481909237</v>
      </c>
      <c r="F47" s="16">
        <f>FC_IND_CPC_OC_E!F$2</f>
        <v>268.28451458148106</v>
      </c>
      <c r="G47" s="16">
        <f>FC_IND_CPC_OC_E!G$2</f>
        <v>380.82222081717521</v>
      </c>
      <c r="H47" s="16">
        <f>FC_IND_CPC_OC_E!H$2</f>
        <v>250.04779451006473</v>
      </c>
      <c r="I47" s="16">
        <f>FC_IND_CPC_OC_E!I$2</f>
        <v>326.50733346909021</v>
      </c>
      <c r="J47" s="16">
        <f>FC_IND_CPC_OC_E!J$2</f>
        <v>290.43110576852678</v>
      </c>
      <c r="K47" s="16">
        <f>FC_IND_CPC_OC_E!K$2</f>
        <v>233.35567776306428</v>
      </c>
      <c r="L47" s="16">
        <f>FC_IND_CPC_OC_E!L$2</f>
        <v>251.18600477557848</v>
      </c>
      <c r="M47" s="16">
        <f>FC_IND_CPC_OC_E!M$2</f>
        <v>208.88166636681996</v>
      </c>
      <c r="N47" s="16">
        <f>FC_IND_CPC_OC_E!N$2</f>
        <v>171.95696488467809</v>
      </c>
      <c r="O47" s="16">
        <f>FC_IND_CPC_OC_E!O$2</f>
        <v>90.145103056212363</v>
      </c>
      <c r="P47" s="16">
        <f>FC_IND_CPC_OC_E!P$2</f>
        <v>74.738281352669958</v>
      </c>
      <c r="Q47" s="16">
        <f>FC_IND_CPC_OC_E!Q$2</f>
        <v>96.281295211529397</v>
      </c>
      <c r="R47" s="16">
        <f>FC_IND_CPC_OC_E!R$2</f>
        <v>101.89245569379588</v>
      </c>
      <c r="S47" s="16">
        <f>FC_IND_CPC_OC_E!S$2</f>
        <v>101.91185169086712</v>
      </c>
      <c r="T47" s="16">
        <f>FC_IND_CPC_OC_E!T$2</f>
        <v>138.83298769367613</v>
      </c>
      <c r="U47" s="16">
        <f>FC_IND_CPC_OC_E!U$2</f>
        <v>127.94028535056864</v>
      </c>
      <c r="V47" s="16">
        <f>FC_IND_CPC_OC_E!V$2</f>
        <v>129.80787266324188</v>
      </c>
      <c r="W47" s="16">
        <f>FC_IND_CPC_OC_E!W$2</f>
        <v>95.879317990385204</v>
      </c>
      <c r="X47" s="16">
        <f>FC_IND_CPC_OC_E!X$2</f>
        <v>62.315553801085649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83.102650152932043</v>
      </c>
      <c r="D48" s="16">
        <f>FC_IND_CPC_PH_E!D$2</f>
        <v>85.826982906090194</v>
      </c>
      <c r="E48" s="16">
        <f>FC_IND_CPC_PH_E!E$2</f>
        <v>65.055902736235865</v>
      </c>
      <c r="F48" s="16">
        <f>FC_IND_CPC_PH_E!F$2</f>
        <v>59.000779925749299</v>
      </c>
      <c r="G48" s="16">
        <f>FC_IND_CPC_PH_E!G$2</f>
        <v>61.6793871386093</v>
      </c>
      <c r="H48" s="16">
        <f>FC_IND_CPC_PH_E!H$2</f>
        <v>51.718537704982012</v>
      </c>
      <c r="I48" s="16">
        <f>FC_IND_CPC_PH_E!I$2</f>
        <v>39.89158135534187</v>
      </c>
      <c r="J48" s="16">
        <f>FC_IND_CPC_PH_E!J$2</f>
        <v>40.658087675224309</v>
      </c>
      <c r="K48" s="16">
        <f>FC_IND_CPC_PH_E!K$2</f>
        <v>54.481587854314967</v>
      </c>
      <c r="L48" s="16">
        <f>FC_IND_CPC_PH_E!L$2</f>
        <v>41.882469544231327</v>
      </c>
      <c r="M48" s="16">
        <f>FC_IND_CPC_PH_E!M$2</f>
        <v>48.011404357407187</v>
      </c>
      <c r="N48" s="16">
        <f>FC_IND_CPC_PH_E!N$2</f>
        <v>46.347131541231541</v>
      </c>
      <c r="O48" s="16">
        <f>FC_IND_CPC_PH_E!O$2</f>
        <v>51.480624223909729</v>
      </c>
      <c r="P48" s="16">
        <f>FC_IND_CPC_PH_E!P$2</f>
        <v>51.339616246289097</v>
      </c>
      <c r="Q48" s="16">
        <f>FC_IND_CPC_PH_E!Q$2</f>
        <v>55.061534227634397</v>
      </c>
      <c r="R48" s="16">
        <f>FC_IND_CPC_PH_E!R$2</f>
        <v>67.318771428936273</v>
      </c>
      <c r="S48" s="16">
        <f>FC_IND_CPC_PH_E!S$2</f>
        <v>72.023795400969149</v>
      </c>
      <c r="T48" s="16">
        <f>FC_IND_CPC_PH_E!T$2</f>
        <v>78.618776048916786</v>
      </c>
      <c r="U48" s="16">
        <f>FC_IND_CPC_PH_E!U$2</f>
        <v>83.882913034118999</v>
      </c>
      <c r="V48" s="16">
        <f>FC_IND_CPC_PH_E!V$2</f>
        <v>41.719436973915933</v>
      </c>
      <c r="W48" s="16">
        <f>FC_IND_CPC_PH_E!W$2</f>
        <v>35.367601440736138</v>
      </c>
      <c r="X48" s="16">
        <f>FC_IND_CPC_PH_E!X$2</f>
        <v>32.011687433185614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1085.7514514212537</v>
      </c>
      <c r="D49" s="14">
        <f>FC_IND_NMM_E!D$2</f>
        <v>1295.5652581051199</v>
      </c>
      <c r="E49" s="14">
        <f>FC_IND_NMM_E!E$2</f>
        <v>1254.5817990780045</v>
      </c>
      <c r="F49" s="14">
        <f>FC_IND_NMM_E!F$2</f>
        <v>1210.1686952427797</v>
      </c>
      <c r="G49" s="14">
        <f>FC_IND_NMM_E!G$2</f>
        <v>1439.327589932501</v>
      </c>
      <c r="H49" s="14">
        <f>FC_IND_NMM_E!H$2</f>
        <v>1540.6172862955702</v>
      </c>
      <c r="I49" s="14">
        <f>FC_IND_NMM_E!I$2</f>
        <v>1521.8550374921549</v>
      </c>
      <c r="J49" s="14">
        <f>FC_IND_NMM_E!J$2</f>
        <v>1593.9377473882255</v>
      </c>
      <c r="K49" s="14">
        <f>FC_IND_NMM_E!K$2</f>
        <v>1596.9457020920561</v>
      </c>
      <c r="L49" s="14">
        <f>FC_IND_NMM_E!L$2</f>
        <v>1252.469285385316</v>
      </c>
      <c r="M49" s="14">
        <f>FC_IND_NMM_E!M$2</f>
        <v>1176.0240432001219</v>
      </c>
      <c r="N49" s="14">
        <f>FC_IND_NMM_E!N$2</f>
        <v>1043.8339472557141</v>
      </c>
      <c r="O49" s="14">
        <f>FC_IND_NMM_E!O$2</f>
        <v>982.66246039248847</v>
      </c>
      <c r="P49" s="14">
        <f>FC_IND_NMM_E!P$2</f>
        <v>1070.3220259998975</v>
      </c>
      <c r="Q49" s="14">
        <f>FC_IND_NMM_E!Q$2</f>
        <v>1055.6385144007872</v>
      </c>
      <c r="R49" s="14">
        <f>FC_IND_NMM_E!R$2</f>
        <v>1003.9351768968866</v>
      </c>
      <c r="S49" s="14">
        <f>FC_IND_NMM_E!S$2</f>
        <v>982.38063952403138</v>
      </c>
      <c r="T49" s="14">
        <f>FC_IND_NMM_E!T$2</f>
        <v>1145.0881715556347</v>
      </c>
      <c r="U49" s="14">
        <f>FC_IND_NMM_E!U$2</f>
        <v>1155.9829018470571</v>
      </c>
      <c r="V49" s="14">
        <f>FC_IND_NMM_E!V$2</f>
        <v>1112.9295649944772</v>
      </c>
      <c r="W49" s="14">
        <f>FC_IND_NMM_E!W$2</f>
        <v>1147.142127420818</v>
      </c>
      <c r="X49" s="14">
        <f>FC_IND_NMM_E!X$2</f>
        <v>1211.1409667885521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777.5106027494453</v>
      </c>
      <c r="D50" s="16">
        <f>FC_IND_NMM_CM_E!D$2</f>
        <v>883.75556383512333</v>
      </c>
      <c r="E50" s="16">
        <f>FC_IND_NMM_CM_E!E$2</f>
        <v>877.44522613632057</v>
      </c>
      <c r="F50" s="16">
        <f>FC_IND_NMM_CM_E!F$2</f>
        <v>930.55824980742784</v>
      </c>
      <c r="G50" s="16">
        <f>FC_IND_NMM_CM_E!G$2</f>
        <v>909.94901519168081</v>
      </c>
      <c r="H50" s="16">
        <f>FC_IND_NMM_CM_E!H$2</f>
        <v>923.59097827088419</v>
      </c>
      <c r="I50" s="16">
        <f>FC_IND_NMM_CM_E!I$2</f>
        <v>934.32055610791701</v>
      </c>
      <c r="J50" s="16">
        <f>FC_IND_NMM_CM_E!J$2</f>
        <v>930.21406836237327</v>
      </c>
      <c r="K50" s="16">
        <f>FC_IND_NMM_CM_E!K$2</f>
        <v>954.62004141543662</v>
      </c>
      <c r="L50" s="16">
        <f>FC_IND_NMM_CM_E!L$2</f>
        <v>764.29075437027143</v>
      </c>
      <c r="M50" s="16">
        <f>FC_IND_NMM_CM_E!M$2</f>
        <v>696.85106765860166</v>
      </c>
      <c r="N50" s="16">
        <f>FC_IND_NMM_CM_E!N$2</f>
        <v>666.9634496296303</v>
      </c>
      <c r="O50" s="16">
        <f>FC_IND_NMM_CM_E!O$2</f>
        <v>603.96702573322216</v>
      </c>
      <c r="P50" s="16">
        <f>FC_IND_NMM_CM_E!P$2</f>
        <v>698.59277052782181</v>
      </c>
      <c r="Q50" s="16">
        <f>FC_IND_NMM_CM_E!Q$2</f>
        <v>711.28323019590607</v>
      </c>
      <c r="R50" s="16">
        <f>FC_IND_NMM_CM_E!R$2</f>
        <v>652.15485013292891</v>
      </c>
      <c r="S50" s="16">
        <f>FC_IND_NMM_CM_E!S$2</f>
        <v>657.84201962165639</v>
      </c>
      <c r="T50" s="16">
        <f>FC_IND_NMM_CM_E!T$2</f>
        <v>689.90831578366681</v>
      </c>
      <c r="U50" s="16">
        <f>FC_IND_NMM_CM_E!U$2</f>
        <v>793.9143967481873</v>
      </c>
      <c r="V50" s="16">
        <f>FC_IND_NMM_CM_E!V$2</f>
        <v>785.9314500480765</v>
      </c>
      <c r="W50" s="16">
        <f>FC_IND_NMM_CM_E!W$2</f>
        <v>794.68363408940286</v>
      </c>
      <c r="X50" s="16">
        <f>FC_IND_NMM_CM_E!X$2</f>
        <v>818.29514441060564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280.51212848962246</v>
      </c>
      <c r="D51" s="16">
        <f>FC_IND_NMM_CR_E!D$2</f>
        <v>379.86768724152722</v>
      </c>
      <c r="E51" s="16">
        <f>FC_IND_NMM_CR_E!E$2</f>
        <v>345.60477648146281</v>
      </c>
      <c r="F51" s="16">
        <f>FC_IND_NMM_CR_E!F$2</f>
        <v>246.61921892560241</v>
      </c>
      <c r="G51" s="16">
        <f>FC_IND_NMM_CR_E!G$2</f>
        <v>488.46364914092987</v>
      </c>
      <c r="H51" s="16">
        <f>FC_IND_NMM_CR_E!H$2</f>
        <v>575.39476031258175</v>
      </c>
      <c r="I51" s="16">
        <f>FC_IND_NMM_CR_E!I$2</f>
        <v>553.86621556515092</v>
      </c>
      <c r="J51" s="16">
        <f>FC_IND_NMM_CR_E!J$2</f>
        <v>632.52979637466296</v>
      </c>
      <c r="K51" s="16">
        <f>FC_IND_NMM_CR_E!K$2</f>
        <v>602.62654339727408</v>
      </c>
      <c r="L51" s="16">
        <f>FC_IND_NMM_CR_E!L$2</f>
        <v>446.89840894607698</v>
      </c>
      <c r="M51" s="16">
        <f>FC_IND_NMM_CR_E!M$2</f>
        <v>436.98166250148802</v>
      </c>
      <c r="N51" s="16">
        <f>FC_IND_NMM_CR_E!N$2</f>
        <v>334.85087192364551</v>
      </c>
      <c r="O51" s="16">
        <f>FC_IND_NMM_CR_E!O$2</f>
        <v>337.54635639307332</v>
      </c>
      <c r="P51" s="16">
        <f>FC_IND_NMM_CR_E!P$2</f>
        <v>330.19119102653036</v>
      </c>
      <c r="Q51" s="16">
        <f>FC_IND_NMM_CR_E!Q$2</f>
        <v>302.74780384678212</v>
      </c>
      <c r="R51" s="16">
        <f>FC_IND_NMM_CR_E!R$2</f>
        <v>314.95990919324061</v>
      </c>
      <c r="S51" s="16">
        <f>FC_IND_NMM_CR_E!S$2</f>
        <v>287.48819052325763</v>
      </c>
      <c r="T51" s="16">
        <f>FC_IND_NMM_CR_E!T$2</f>
        <v>416.54732969011781</v>
      </c>
      <c r="U51" s="16">
        <f>FC_IND_NMM_CR_E!U$2</f>
        <v>319.4023115064133</v>
      </c>
      <c r="V51" s="16">
        <f>FC_IND_NMM_CR_E!V$2</f>
        <v>287.64687192497445</v>
      </c>
      <c r="W51" s="16">
        <f>FC_IND_NMM_CR_E!W$2</f>
        <v>315.6024091043538</v>
      </c>
      <c r="X51" s="16">
        <f>FC_IND_NMM_CR_E!X$2</f>
        <v>356.19325821092673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27.728720182185953</v>
      </c>
      <c r="D52" s="16">
        <f>FC_IND_NMM_GL_E!D$2</f>
        <v>31.942007028469131</v>
      </c>
      <c r="E52" s="16">
        <f>FC_IND_NMM_GL_E!E$2</f>
        <v>31.531796460221116</v>
      </c>
      <c r="F52" s="16">
        <f>FC_IND_NMM_GL_E!F$2</f>
        <v>32.99122650974946</v>
      </c>
      <c r="G52" s="16">
        <f>FC_IND_NMM_GL_E!G$2</f>
        <v>40.91492559989053</v>
      </c>
      <c r="H52" s="16">
        <f>FC_IND_NMM_GL_E!H$2</f>
        <v>41.631547712104528</v>
      </c>
      <c r="I52" s="16">
        <f>FC_IND_NMM_GL_E!I$2</f>
        <v>33.668265819086855</v>
      </c>
      <c r="J52" s="16">
        <f>FC_IND_NMM_GL_E!J$2</f>
        <v>31.19388265118895</v>
      </c>
      <c r="K52" s="16">
        <f>FC_IND_NMM_GL_E!K$2</f>
        <v>39.699117279345536</v>
      </c>
      <c r="L52" s="16">
        <f>FC_IND_NMM_GL_E!L$2</f>
        <v>41.280122068967671</v>
      </c>
      <c r="M52" s="16">
        <f>FC_IND_NMM_GL_E!M$2</f>
        <v>42.19131304003227</v>
      </c>
      <c r="N52" s="16">
        <f>FC_IND_NMM_GL_E!N$2</f>
        <v>42.019625702438276</v>
      </c>
      <c r="O52" s="16">
        <f>FC_IND_NMM_GL_E!O$2</f>
        <v>41.149078266192994</v>
      </c>
      <c r="P52" s="16">
        <f>FC_IND_NMM_GL_E!P$2</f>
        <v>41.538064445545515</v>
      </c>
      <c r="Q52" s="16">
        <f>FC_IND_NMM_GL_E!Q$2</f>
        <v>41.607480358099075</v>
      </c>
      <c r="R52" s="16">
        <f>FC_IND_NMM_GL_E!R$2</f>
        <v>36.820417570717133</v>
      </c>
      <c r="S52" s="16">
        <f>FC_IND_NMM_GL_E!S$2</f>
        <v>37.05042937911756</v>
      </c>
      <c r="T52" s="16">
        <f>FC_IND_NMM_GL_E!T$2</f>
        <v>38.632526081850202</v>
      </c>
      <c r="U52" s="16">
        <f>FC_IND_NMM_GL_E!U$2</f>
        <v>42.666193592456814</v>
      </c>
      <c r="V52" s="16">
        <f>FC_IND_NMM_GL_E!V$2</f>
        <v>39.351243021426228</v>
      </c>
      <c r="W52" s="16">
        <f>FC_IND_NMM_GL_E!W$2</f>
        <v>36.856084227061572</v>
      </c>
      <c r="X52" s="16">
        <f>FC_IND_NMM_GL_E!X$2</f>
        <v>36.65256416701942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109.49711435999998</v>
      </c>
      <c r="D53" s="14">
        <f>FC_IND_PPP_E!D$2</f>
        <v>111.3160914</v>
      </c>
      <c r="E53" s="14">
        <f>FC_IND_PPP_E!E$2</f>
        <v>121.52516724</v>
      </c>
      <c r="F53" s="14">
        <f>FC_IND_PPP_E!F$2</f>
        <v>125.30815451999999</v>
      </c>
      <c r="G53" s="14">
        <f>FC_IND_PPP_E!G$2</f>
        <v>141.48503027999999</v>
      </c>
      <c r="H53" s="14">
        <f>FC_IND_PPP_E!H$2</f>
        <v>148.60967148</v>
      </c>
      <c r="I53" s="14">
        <f>FC_IND_PPP_E!I$2</f>
        <v>151.82274383999996</v>
      </c>
      <c r="J53" s="14">
        <f>FC_IND_PPP_E!J$2</f>
        <v>146.70804491999999</v>
      </c>
      <c r="K53" s="14">
        <f>FC_IND_PPP_E!K$2</f>
        <v>132.83730684</v>
      </c>
      <c r="L53" s="14">
        <f>FC_IND_PPP_E!L$2</f>
        <v>136.72804572000001</v>
      </c>
      <c r="M53" s="14">
        <f>FC_IND_PPP_E!M$2</f>
        <v>147.00484584</v>
      </c>
      <c r="N53" s="14">
        <f>FC_IND_PPP_E!N$2</f>
        <v>133.52079168</v>
      </c>
      <c r="O53" s="14">
        <f>FC_IND_PPP_E!O$2</f>
        <v>113.89646700000002</v>
      </c>
      <c r="P53" s="14">
        <f>FC_IND_PPP_E!P$2</f>
        <v>79.074963360000012</v>
      </c>
      <c r="Q53" s="14">
        <f>FC_IND_PPP_E!Q$2</f>
        <v>74.635325280000004</v>
      </c>
      <c r="R53" s="14">
        <f>FC_IND_PPP_E!R$2</f>
        <v>81.34004736</v>
      </c>
      <c r="S53" s="14">
        <f>FC_IND_PPP_E!S$2</f>
        <v>119.86119900000001</v>
      </c>
      <c r="T53" s="14">
        <f>FC_IND_PPP_E!T$2</f>
        <v>94.933681200000024</v>
      </c>
      <c r="U53" s="14">
        <f>FC_IND_PPP_E!U$2</f>
        <v>91.960143119999998</v>
      </c>
      <c r="V53" s="14">
        <f>FC_IND_PPP_E!V$2</f>
        <v>108.18649296000001</v>
      </c>
      <c r="W53" s="14">
        <f>FC_IND_PPP_E!W$2</f>
        <v>109.41038892</v>
      </c>
      <c r="X53" s="14">
        <f>FC_IND_PPP_E!X$2</f>
        <v>118.01956248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21.566307048428015</v>
      </c>
      <c r="D54" s="16">
        <f>FC_IND_PPP_PU_E!D$2</f>
        <v>18.859567593541559</v>
      </c>
      <c r="E54" s="16">
        <f>FC_IND_PPP_PU_E!E$2</f>
        <v>20.561237644079768</v>
      </c>
      <c r="F54" s="16">
        <f>FC_IND_PPP_PU_E!F$2</f>
        <v>21.571828809667856</v>
      </c>
      <c r="G54" s="16">
        <f>FC_IND_PPP_PU_E!G$2</f>
        <v>23.212129054042002</v>
      </c>
      <c r="H54" s="16">
        <f>FC_IND_PPP_PU_E!H$2</f>
        <v>19.077250261015099</v>
      </c>
      <c r="I54" s="16">
        <f>FC_IND_PPP_PU_E!I$2</f>
        <v>21.88804905339703</v>
      </c>
      <c r="J54" s="16">
        <f>FC_IND_PPP_PU_E!J$2</f>
        <v>20.463199698743637</v>
      </c>
      <c r="K54" s="16">
        <f>FC_IND_PPP_PU_E!K$2</f>
        <v>19.065966198575587</v>
      </c>
      <c r="L54" s="16">
        <f>FC_IND_PPP_PU_E!L$2</f>
        <v>17.481505809931548</v>
      </c>
      <c r="M54" s="16">
        <f>FC_IND_PPP_PU_E!M$2</f>
        <v>20.564581359265823</v>
      </c>
      <c r="N54" s="16">
        <f>FC_IND_PPP_PU_E!N$2</f>
        <v>18.723384202724581</v>
      </c>
      <c r="O54" s="16">
        <f>FC_IND_PPP_PU_E!O$2</f>
        <v>13.130741593360112</v>
      </c>
      <c r="P54" s="16">
        <f>FC_IND_PPP_PU_E!P$2</f>
        <v>8.4609609647047552</v>
      </c>
      <c r="Q54" s="16">
        <f>FC_IND_PPP_PU_E!Q$2</f>
        <v>7.1988286934195198</v>
      </c>
      <c r="R54" s="16">
        <f>FC_IND_PPP_PU_E!R$2</f>
        <v>7.5554392249612361</v>
      </c>
      <c r="S54" s="16">
        <f>FC_IND_PPP_PU_E!S$2</f>
        <v>9.5371228670976915</v>
      </c>
      <c r="T54" s="16">
        <f>FC_IND_PPP_PU_E!T$2</f>
        <v>8.8171832203047806</v>
      </c>
      <c r="U54" s="16">
        <f>FC_IND_PPP_PU_E!U$2</f>
        <v>8.4315755723736583</v>
      </c>
      <c r="V54" s="16">
        <f>FC_IND_PPP_PU_E!V$2</f>
        <v>11.83369960040657</v>
      </c>
      <c r="W54" s="16">
        <f>FC_IND_PPP_PU_E!W$2</f>
        <v>11.072295162966912</v>
      </c>
      <c r="X54" s="16">
        <f>FC_IND_PPP_PU_E!X$2</f>
        <v>11.832697364811299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82.792141012948917</v>
      </c>
      <c r="D55" s="16">
        <f>FC_IND_PPP_PA_E!D$2</f>
        <v>87.754024136828477</v>
      </c>
      <c r="E55" s="16">
        <f>FC_IND_PPP_PA_E!E$2</f>
        <v>95.658225892951165</v>
      </c>
      <c r="F55" s="16">
        <f>FC_IND_PPP_PA_E!F$2</f>
        <v>97.322195400268839</v>
      </c>
      <c r="G55" s="16">
        <f>FC_IND_PPP_PA_E!G$2</f>
        <v>110.33198354208312</v>
      </c>
      <c r="H55" s="16">
        <f>FC_IND_PPP_PA_E!H$2</f>
        <v>123.93392276870082</v>
      </c>
      <c r="I55" s="16">
        <f>FC_IND_PPP_PA_E!I$2</f>
        <v>124.24468447724713</v>
      </c>
      <c r="J55" s="16">
        <f>FC_IND_PPP_PA_E!J$2</f>
        <v>120.03082244988698</v>
      </c>
      <c r="K55" s="16">
        <f>FC_IND_PPP_PA_E!K$2</f>
        <v>106.75587224060882</v>
      </c>
      <c r="L55" s="16">
        <f>FC_IND_PPP_PA_E!L$2</f>
        <v>113.61375866334933</v>
      </c>
      <c r="M55" s="16">
        <f>FC_IND_PPP_PA_E!M$2</f>
        <v>120.28938693688863</v>
      </c>
      <c r="N55" s="16">
        <f>FC_IND_PPP_PA_E!N$2</f>
        <v>108.95477615635356</v>
      </c>
      <c r="O55" s="16">
        <f>FC_IND_PPP_PA_E!O$2</f>
        <v>94.834713629027931</v>
      </c>
      <c r="P55" s="16">
        <f>FC_IND_PPP_PA_E!P$2</f>
        <v>66.401817162742148</v>
      </c>
      <c r="Q55" s="16">
        <f>FC_IND_PPP_PA_E!Q$2</f>
        <v>63.124994792326795</v>
      </c>
      <c r="R55" s="16">
        <f>FC_IND_PPP_PA_E!R$2</f>
        <v>68.310319607275645</v>
      </c>
      <c r="S55" s="16">
        <f>FC_IND_PPP_PA_E!S$2</f>
        <v>103.8488958569863</v>
      </c>
      <c r="T55" s="16">
        <f>FC_IND_PPP_PA_E!T$2</f>
        <v>79.910735145548841</v>
      </c>
      <c r="U55" s="16">
        <f>FC_IND_PPP_PA_E!U$2</f>
        <v>78.157176266546884</v>
      </c>
      <c r="V55" s="16">
        <f>FC_IND_PPP_PA_E!V$2</f>
        <v>87.911707971100981</v>
      </c>
      <c r="W55" s="16">
        <f>FC_IND_PPP_PA_E!W$2</f>
        <v>92.372421425961548</v>
      </c>
      <c r="X55" s="16">
        <f>FC_IND_PPP_PA_E!X$2</f>
        <v>99.620434971311582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5.138666298623054</v>
      </c>
      <c r="D56" s="16">
        <f>FC_IND_PPP_PR_E!D$2</f>
        <v>4.7024996696299732</v>
      </c>
      <c r="E56" s="16">
        <f>FC_IND_PPP_PR_E!E$2</f>
        <v>5.3057037029690681</v>
      </c>
      <c r="F56" s="16">
        <f>FC_IND_PPP_PR_E!F$2</f>
        <v>6.4141303100633049</v>
      </c>
      <c r="G56" s="16">
        <f>FC_IND_PPP_PR_E!G$2</f>
        <v>7.9409176838748889</v>
      </c>
      <c r="H56" s="16">
        <f>FC_IND_PPP_PR_E!H$2</f>
        <v>5.5984984502840849</v>
      </c>
      <c r="I56" s="16">
        <f>FC_IND_PPP_PR_E!I$2</f>
        <v>5.6900103093558059</v>
      </c>
      <c r="J56" s="16">
        <f>FC_IND_PPP_PR_E!J$2</f>
        <v>6.214022771369371</v>
      </c>
      <c r="K56" s="16">
        <f>FC_IND_PPP_PR_E!K$2</f>
        <v>7.015468400815605</v>
      </c>
      <c r="L56" s="16">
        <f>FC_IND_PPP_PR_E!L$2</f>
        <v>5.6327812467191203</v>
      </c>
      <c r="M56" s="16">
        <f>FC_IND_PPP_PR_E!M$2</f>
        <v>6.150877543845537</v>
      </c>
      <c r="N56" s="16">
        <f>FC_IND_PPP_PR_E!N$2</f>
        <v>5.8426313209218685</v>
      </c>
      <c r="O56" s="16">
        <f>FC_IND_PPP_PR_E!O$2</f>
        <v>5.9310117776119791</v>
      </c>
      <c r="P56" s="16">
        <f>FC_IND_PPP_PR_E!P$2</f>
        <v>4.2121852325531073</v>
      </c>
      <c r="Q56" s="16">
        <f>FC_IND_PPP_PR_E!Q$2</f>
        <v>4.3115017942536973</v>
      </c>
      <c r="R56" s="16">
        <f>FC_IND_PPP_PR_E!R$2</f>
        <v>5.4742885277631128</v>
      </c>
      <c r="S56" s="16">
        <f>FC_IND_PPP_PR_E!S$2</f>
        <v>6.4751802759160091</v>
      </c>
      <c r="T56" s="16">
        <f>FC_IND_PPP_PR_E!T$2</f>
        <v>6.2057628341464035</v>
      </c>
      <c r="U56" s="16">
        <f>FC_IND_PPP_PR_E!U$2</f>
        <v>5.3713912810794593</v>
      </c>
      <c r="V56" s="16">
        <f>FC_IND_PPP_PR_E!V$2</f>
        <v>8.4410853884924641</v>
      </c>
      <c r="W56" s="16">
        <f>FC_IND_PPP_PR_E!W$2</f>
        <v>5.9656723310715609</v>
      </c>
      <c r="X56" s="16">
        <f>FC_IND_PPP_PR_E!X$2</f>
        <v>6.5664301438771178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450.02049996000005</v>
      </c>
      <c r="D57" s="14">
        <f>FC_IND_FBT_E!D$2</f>
        <v>499.47662868000003</v>
      </c>
      <c r="E57" s="14">
        <f>FC_IND_FBT_E!E$2</f>
        <v>529.38400200000001</v>
      </c>
      <c r="F57" s="14">
        <f>FC_IND_FBT_E!F$2</f>
        <v>487.4622686400001</v>
      </c>
      <c r="G57" s="14">
        <f>FC_IND_FBT_E!G$2</f>
        <v>500.60047271999991</v>
      </c>
      <c r="H57" s="14">
        <f>FC_IND_FBT_E!H$2</f>
        <v>551.84685048000006</v>
      </c>
      <c r="I57" s="14">
        <f>FC_IND_FBT_E!I$2</f>
        <v>556.26201203999995</v>
      </c>
      <c r="J57" s="14">
        <f>FC_IND_FBT_E!J$2</f>
        <v>514.20483539999998</v>
      </c>
      <c r="K57" s="14">
        <f>FC_IND_FBT_E!K$2</f>
        <v>616.67060112000013</v>
      </c>
      <c r="L57" s="14">
        <f>FC_IND_FBT_E!L$2</f>
        <v>478.49977032000004</v>
      </c>
      <c r="M57" s="14">
        <f>FC_IND_FBT_E!M$2</f>
        <v>480.77406816000013</v>
      </c>
      <c r="N57" s="14">
        <f>FC_IND_FBT_E!N$2</f>
        <v>471.39886619999993</v>
      </c>
      <c r="O57" s="14">
        <f>FC_IND_FBT_E!O$2</f>
        <v>409.81686108000002</v>
      </c>
      <c r="P57" s="14">
        <f>FC_IND_FBT_E!P$2</f>
        <v>356.86703144953236</v>
      </c>
      <c r="Q57" s="14">
        <f>FC_IND_FBT_E!Q$2</f>
        <v>371.13127556926537</v>
      </c>
      <c r="R57" s="14">
        <f>FC_IND_FBT_E!R$2</f>
        <v>336.99434231999999</v>
      </c>
      <c r="S57" s="14">
        <f>FC_IND_FBT_E!S$2</f>
        <v>359.55013092000002</v>
      </c>
      <c r="T57" s="14">
        <f>FC_IND_FBT_E!T$2</f>
        <v>331.08834264000001</v>
      </c>
      <c r="U57" s="14">
        <f>FC_IND_FBT_E!U$2</f>
        <v>322.93107912000005</v>
      </c>
      <c r="V57" s="14">
        <f>FC_IND_FBT_E!V$2</f>
        <v>325.15008467999996</v>
      </c>
      <c r="W57" s="14">
        <f>FC_IND_FBT_E!W$2</f>
        <v>288.30966012000005</v>
      </c>
      <c r="X57" s="14">
        <f>FC_IND_FBT_E!X$2</f>
        <v>242.64869892000004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15.110781119999999</v>
      </c>
      <c r="D58" s="14">
        <f>FC_IND_TE_E!D$2</f>
        <v>14.629102199999998</v>
      </c>
      <c r="E58" s="14">
        <f>FC_IND_TE_E!E$2</f>
        <v>16.931405160000004</v>
      </c>
      <c r="F58" s="14">
        <f>FC_IND_TE_E!F$2</f>
        <v>15.684102360000001</v>
      </c>
      <c r="G58" s="14">
        <f>FC_IND_TE_E!G$2</f>
        <v>17.660594160000002</v>
      </c>
      <c r="H58" s="14">
        <f>FC_IND_TE_E!H$2</f>
        <v>36.026931240000003</v>
      </c>
      <c r="I58" s="14">
        <f>FC_IND_TE_E!I$2</f>
        <v>50.097156015010881</v>
      </c>
      <c r="J58" s="14">
        <f>FC_IND_TE_E!J$2</f>
        <v>58.160924361410721</v>
      </c>
      <c r="K58" s="14">
        <f>FC_IND_TE_E!K$2</f>
        <v>18.819322200000002</v>
      </c>
      <c r="L58" s="14">
        <f>FC_IND_TE_E!L$2</f>
        <v>23.640498720000004</v>
      </c>
      <c r="M58" s="14">
        <f>FC_IND_TE_E!M$2</f>
        <v>15.138006480000005</v>
      </c>
      <c r="N58" s="14">
        <f>FC_IND_TE_E!N$2</f>
        <v>22.009352760000006</v>
      </c>
      <c r="O58" s="14">
        <f>FC_IND_TE_E!O$2</f>
        <v>21.715732080000002</v>
      </c>
      <c r="P58" s="14">
        <f>FC_IND_TE_E!P$2</f>
        <v>17.14614624</v>
      </c>
      <c r="Q58" s="14">
        <f>FC_IND_TE_E!Q$2</f>
        <v>9.7308604800000005</v>
      </c>
      <c r="R58" s="14">
        <f>FC_IND_TE_E!R$2</f>
        <v>14.126595479999999</v>
      </c>
      <c r="S58" s="14">
        <f>FC_IND_TE_E!S$2</f>
        <v>11.815165440000001</v>
      </c>
      <c r="T58" s="14">
        <f>FC_IND_TE_E!T$2</f>
        <v>9.6661900799999998</v>
      </c>
      <c r="U58" s="14">
        <f>FC_IND_TE_E!U$2</f>
        <v>12.304587239999998</v>
      </c>
      <c r="V58" s="14">
        <f>FC_IND_TE_E!V$2</f>
        <v>8.0623112399999997</v>
      </c>
      <c r="W58" s="14">
        <f>FC_IND_TE_E!W$2</f>
        <v>8.8040934000000011</v>
      </c>
      <c r="X58" s="14">
        <f>FC_IND_TE_E!X$2</f>
        <v>10.412351640000001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49.894225919999997</v>
      </c>
      <c r="D59" s="14">
        <f>FC_IND_MAC_E!D$2</f>
        <v>46.417956120000014</v>
      </c>
      <c r="E59" s="14">
        <f>FC_IND_MAC_E!E$2</f>
        <v>38.322701640000005</v>
      </c>
      <c r="F59" s="14">
        <f>FC_IND_MAC_E!F$2</f>
        <v>53.277130079999992</v>
      </c>
      <c r="G59" s="14">
        <f>FC_IND_MAC_E!G$2</f>
        <v>69.31066392000001</v>
      </c>
      <c r="H59" s="14">
        <f>FC_IND_MAC_E!H$2</f>
        <v>70.089692760000005</v>
      </c>
      <c r="I59" s="14">
        <f>FC_IND_MAC_E!I$2</f>
        <v>71.864620094902648</v>
      </c>
      <c r="J59" s="14">
        <f>FC_IND_MAC_E!J$2</f>
        <v>81.069733080000006</v>
      </c>
      <c r="K59" s="14">
        <f>FC_IND_MAC_E!K$2</f>
        <v>65.975101199999983</v>
      </c>
      <c r="L59" s="14">
        <f>FC_IND_MAC_E!L$2</f>
        <v>67.095224390654437</v>
      </c>
      <c r="M59" s="14">
        <f>FC_IND_MAC_E!M$2</f>
        <v>64.648251720000005</v>
      </c>
      <c r="N59" s="14">
        <f>FC_IND_MAC_E!N$2</f>
        <v>65.860332360000001</v>
      </c>
      <c r="O59" s="14">
        <f>FC_IND_MAC_E!O$2</f>
        <v>58.218182215413485</v>
      </c>
      <c r="P59" s="14">
        <f>FC_IND_MAC_E!P$2</f>
        <v>51.563218005365925</v>
      </c>
      <c r="Q59" s="14">
        <f>FC_IND_MAC_E!Q$2</f>
        <v>64.207452240000009</v>
      </c>
      <c r="R59" s="14">
        <f>FC_IND_MAC_E!R$2</f>
        <v>59.920408800000018</v>
      </c>
      <c r="S59" s="14">
        <f>FC_IND_MAC_E!S$2</f>
        <v>60.340146480000016</v>
      </c>
      <c r="T59" s="14">
        <f>FC_IND_MAC_E!T$2</f>
        <v>70.207405800000004</v>
      </c>
      <c r="U59" s="14">
        <f>FC_IND_MAC_E!U$2</f>
        <v>62.375897520000009</v>
      </c>
      <c r="V59" s="14">
        <f>FC_IND_MAC_E!V$2</f>
        <v>58.601571839999991</v>
      </c>
      <c r="W59" s="14">
        <f>FC_IND_MAC_E!W$2</f>
        <v>57.172239720000007</v>
      </c>
      <c r="X59" s="14">
        <f>FC_IND_MAC_E!X$2</f>
        <v>68.307263279999987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97.655405759999979</v>
      </c>
      <c r="D60" s="14">
        <f>FC_IND_TL_E!D$2</f>
        <v>103.41749304</v>
      </c>
      <c r="E60" s="14">
        <f>FC_IND_TL_E!E$2</f>
        <v>100.58658443999997</v>
      </c>
      <c r="F60" s="14">
        <f>FC_IND_TL_E!F$2</f>
        <v>92.11817880000001</v>
      </c>
      <c r="G60" s="14">
        <f>FC_IND_TL_E!G$2</f>
        <v>90.614529359999992</v>
      </c>
      <c r="H60" s="14">
        <f>FC_IND_TL_E!H$2</f>
        <v>88.09231680000002</v>
      </c>
      <c r="I60" s="14">
        <f>FC_IND_TL_E!I$2</f>
        <v>72.850857839999989</v>
      </c>
      <c r="J60" s="14">
        <f>FC_IND_TL_E!J$2</f>
        <v>66.722028120000004</v>
      </c>
      <c r="K60" s="14">
        <f>FC_IND_TL_E!K$2</f>
        <v>54.344496240000012</v>
      </c>
      <c r="L60" s="14">
        <f>FC_IND_TL_E!L$2</f>
        <v>52.961599440000001</v>
      </c>
      <c r="M60" s="14">
        <f>FC_IND_TL_E!M$2</f>
        <v>44.619437519999998</v>
      </c>
      <c r="N60" s="14">
        <f>FC_IND_TL_E!N$2</f>
        <v>39.775600800000014</v>
      </c>
      <c r="O60" s="14">
        <f>FC_IND_TL_E!O$2</f>
        <v>40.532950799999995</v>
      </c>
      <c r="P60" s="14">
        <f>FC_IND_TL_E!P$2</f>
        <v>32.808219479999991</v>
      </c>
      <c r="Q60" s="14">
        <f>FC_IND_TL_E!Q$2</f>
        <v>31.545969480000011</v>
      </c>
      <c r="R60" s="14">
        <f>FC_IND_TL_E!R$2</f>
        <v>30.501708839999999</v>
      </c>
      <c r="S60" s="14">
        <f>FC_IND_TL_E!S$2</f>
        <v>29.093492520000002</v>
      </c>
      <c r="T60" s="14">
        <f>FC_IND_TL_E!T$2</f>
        <v>28.149711839999998</v>
      </c>
      <c r="U60" s="14">
        <f>FC_IND_TL_E!U$2</f>
        <v>26.23387932</v>
      </c>
      <c r="V60" s="14">
        <f>FC_IND_TL_E!V$2</f>
        <v>26.783478359999997</v>
      </c>
      <c r="W60" s="14">
        <f>FC_IND_TL_E!W$2</f>
        <v>22.858083359999998</v>
      </c>
      <c r="X60" s="14">
        <f>FC_IND_TL_E!X$2</f>
        <v>23.258022480000001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19.160981280000001</v>
      </c>
      <c r="D61" s="14">
        <f>FC_IND_WP_E!D$2</f>
        <v>21.772020599999998</v>
      </c>
      <c r="E61" s="14">
        <f>FC_IND_WP_E!E$2</f>
        <v>22.448729880000002</v>
      </c>
      <c r="F61" s="14">
        <f>FC_IND_WP_E!F$2</f>
        <v>21.269422800000001</v>
      </c>
      <c r="G61" s="14">
        <f>FC_IND_WP_E!G$2</f>
        <v>45.065466720000003</v>
      </c>
      <c r="H61" s="14">
        <f>FC_IND_WP_E!H$2</f>
        <v>42.386086080000013</v>
      </c>
      <c r="I61" s="14">
        <f>FC_IND_WP_E!I$2</f>
        <v>38.321633519999999</v>
      </c>
      <c r="J61" s="14">
        <f>FC_IND_WP_E!J$2</f>
        <v>26.760975480000003</v>
      </c>
      <c r="K61" s="14">
        <f>FC_IND_WP_E!K$2</f>
        <v>28.32651216</v>
      </c>
      <c r="L61" s="14">
        <f>FC_IND_WP_E!L$2</f>
        <v>19.574393039999997</v>
      </c>
      <c r="M61" s="14">
        <f>FC_IND_WP_E!M$2</f>
        <v>28.687170600000002</v>
      </c>
      <c r="N61" s="14">
        <f>FC_IND_WP_E!N$2</f>
        <v>26.769184560000003</v>
      </c>
      <c r="O61" s="14">
        <f>FC_IND_WP_E!O$2</f>
        <v>13.95098424</v>
      </c>
      <c r="P61" s="14">
        <f>FC_IND_WP_E!P$2</f>
        <v>9.9548049599999988</v>
      </c>
      <c r="Q61" s="14">
        <f>FC_IND_WP_E!Q$2</f>
        <v>7.9081563600000013</v>
      </c>
      <c r="R61" s="14">
        <f>FC_IND_WP_E!R$2</f>
        <v>6.6436048799999989</v>
      </c>
      <c r="S61" s="14">
        <f>FC_IND_WP_E!S$2</f>
        <v>6.6193815600000017</v>
      </c>
      <c r="T61" s="14">
        <f>FC_IND_WP_E!T$2</f>
        <v>7.88958972</v>
      </c>
      <c r="U61" s="14">
        <f>FC_IND_WP_E!U$2</f>
        <v>11.856038399999997</v>
      </c>
      <c r="V61" s="14">
        <f>FC_IND_WP_E!V$2</f>
        <v>9.5244037200000005</v>
      </c>
      <c r="W61" s="14">
        <f>FC_IND_WP_E!W$2</f>
        <v>10.236957479999999</v>
      </c>
      <c r="X61" s="14">
        <f>FC_IND_WP_E!X$2</f>
        <v>10.956156479999997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72.899713800000029</v>
      </c>
      <c r="D62" s="14">
        <f>FC_IND_MQ_E!D$2</f>
        <v>82.123162199999996</v>
      </c>
      <c r="E62" s="14">
        <f>FC_IND_MQ_E!E$2</f>
        <v>93.191397839999993</v>
      </c>
      <c r="F62" s="14">
        <f>FC_IND_MQ_E!F$2</f>
        <v>106.02378468000003</v>
      </c>
      <c r="G62" s="14">
        <f>FC_IND_MQ_E!G$2</f>
        <v>36.996891480000002</v>
      </c>
      <c r="H62" s="14">
        <f>FC_IND_MQ_E!H$2</f>
        <v>43.428507480000007</v>
      </c>
      <c r="I62" s="14">
        <f>FC_IND_MQ_E!I$2</f>
        <v>23.279805</v>
      </c>
      <c r="J62" s="14">
        <f>FC_IND_MQ_E!J$2</f>
        <v>21.666674879999999</v>
      </c>
      <c r="K62" s="14">
        <f>FC_IND_MQ_E!K$2</f>
        <v>17.259576119999998</v>
      </c>
      <c r="L62" s="14">
        <f>FC_IND_MQ_E!L$2</f>
        <v>21.205825919999995</v>
      </c>
      <c r="M62" s="14">
        <f>FC_IND_MQ_E!M$2</f>
        <v>23.293881719999998</v>
      </c>
      <c r="N62" s="14">
        <f>FC_IND_MQ_E!N$2</f>
        <v>19.421988840000004</v>
      </c>
      <c r="O62" s="14">
        <f>FC_IND_MQ_E!O$2</f>
        <v>14.963040360000003</v>
      </c>
      <c r="P62" s="14">
        <f>FC_IND_MQ_E!P$2</f>
        <v>6.6871396799999987</v>
      </c>
      <c r="Q62" s="14">
        <f>FC_IND_MQ_E!Q$2</f>
        <v>3.7496012400000014</v>
      </c>
      <c r="R62" s="14">
        <f>FC_IND_MQ_E!R$2</f>
        <v>4.0662453599999999</v>
      </c>
      <c r="S62" s="14">
        <f>FC_IND_MQ_E!S$2</f>
        <v>3.9907295999999999</v>
      </c>
      <c r="T62" s="14">
        <f>FC_IND_MQ_E!T$2</f>
        <v>3.7407754799999995</v>
      </c>
      <c r="U62" s="14">
        <f>FC_IND_MQ_E!U$2</f>
        <v>6.9606529199999985</v>
      </c>
      <c r="V62" s="14">
        <f>FC_IND_MQ_E!V$2</f>
        <v>7.7991465600000005</v>
      </c>
      <c r="W62" s="14">
        <f>FC_IND_MQ_E!W$2</f>
        <v>9.8147084399999986</v>
      </c>
      <c r="X62" s="14">
        <f>FC_IND_MQ_E!X$2</f>
        <v>13.95234612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233.46703836</v>
      </c>
      <c r="D63" s="14">
        <f>FC_IND_CON_E!D$2</f>
        <v>242.88651216</v>
      </c>
      <c r="E63" s="14">
        <f>FC_IND_CON_E!E$2</f>
        <v>242.68069728</v>
      </c>
      <c r="F63" s="14">
        <f>FC_IND_CON_E!F$2</f>
        <v>312.43769135999997</v>
      </c>
      <c r="G63" s="14">
        <f>FC_IND_CON_E!G$2</f>
        <v>329.46052464000002</v>
      </c>
      <c r="H63" s="14">
        <f>FC_IND_CON_E!H$2</f>
        <v>422.94344615999989</v>
      </c>
      <c r="I63" s="14">
        <f>FC_IND_CON_E!I$2</f>
        <v>470.00362571999989</v>
      </c>
      <c r="J63" s="14">
        <f>FC_IND_CON_E!J$2</f>
        <v>498.8243066399998</v>
      </c>
      <c r="K63" s="14">
        <f>FC_IND_CON_E!K$2</f>
        <v>555.90120036000008</v>
      </c>
      <c r="L63" s="14">
        <f>FC_IND_CON_E!L$2</f>
        <v>419.98468715999991</v>
      </c>
      <c r="M63" s="14">
        <f>FC_IND_CON_E!M$2</f>
        <v>366.33249252000002</v>
      </c>
      <c r="N63" s="14">
        <f>FC_IND_CON_E!N$2</f>
        <v>353.67312996000004</v>
      </c>
      <c r="O63" s="14">
        <f>FC_IND_CON_E!O$2</f>
        <v>326.84678315999997</v>
      </c>
      <c r="P63" s="14">
        <f>FC_IND_CON_E!P$2</f>
        <v>318.93468155999994</v>
      </c>
      <c r="Q63" s="14">
        <f>FC_IND_CON_E!Q$2</f>
        <v>287.28680867999998</v>
      </c>
      <c r="R63" s="14">
        <f>FC_IND_CON_E!R$2</f>
        <v>287.28680867999998</v>
      </c>
      <c r="S63" s="14">
        <f>FC_IND_CON_E!S$2</f>
        <v>277.79228675999997</v>
      </c>
      <c r="T63" s="14">
        <f>FC_IND_CON_E!T$2</f>
        <v>274.30547364</v>
      </c>
      <c r="U63" s="14">
        <f>FC_IND_CON_E!U$2</f>
        <v>297.43278695999993</v>
      </c>
      <c r="V63" s="14">
        <f>FC_IND_CON_E!V$2</f>
        <v>315.13320720000002</v>
      </c>
      <c r="W63" s="14">
        <f>FC_IND_CON_E!W$2</f>
        <v>321.10524143999993</v>
      </c>
      <c r="X63" s="14">
        <f>FC_IND_CON_E!X$2</f>
        <v>363.50678627999991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32.514412320000005</v>
      </c>
      <c r="D64" s="14">
        <f>FC_IND_NSP_E!D$2</f>
        <v>27.923547840000001</v>
      </c>
      <c r="E64" s="14">
        <f>FC_IND_NSP_E!E$2</f>
        <v>32.50657752</v>
      </c>
      <c r="F64" s="14">
        <f>FC_IND_NSP_E!F$2</f>
        <v>27.200975760000002</v>
      </c>
      <c r="G64" s="14">
        <f>FC_IND_NSP_E!G$2</f>
        <v>15.89859216</v>
      </c>
      <c r="H64" s="14">
        <f>FC_IND_NSP_E!H$2</f>
        <v>16.976576520000002</v>
      </c>
      <c r="I64" s="14">
        <f>FC_IND_NSP_E!I$2</f>
        <v>18.041485055712901</v>
      </c>
      <c r="J64" s="14">
        <f>FC_IND_NSP_E!J$2</f>
        <v>16.68201372</v>
      </c>
      <c r="K64" s="14">
        <f>FC_IND_NSP_E!K$2</f>
        <v>17.597361240000001</v>
      </c>
      <c r="L64" s="14">
        <f>FC_IND_NSP_E!L$2</f>
        <v>19.6581762</v>
      </c>
      <c r="M64" s="14">
        <f>FC_IND_NSP_E!M$2</f>
        <v>19.966254839999998</v>
      </c>
      <c r="N64" s="14">
        <f>FC_IND_NSP_E!N$2</f>
        <v>22.737557520000003</v>
      </c>
      <c r="O64" s="14">
        <f>FC_IND_NSP_E!O$2</f>
        <v>19.964954760000001</v>
      </c>
      <c r="P64" s="14">
        <f>FC_IND_NSP_E!P$2</f>
        <v>21.090335159999999</v>
      </c>
      <c r="Q64" s="14">
        <f>FC_IND_NSP_E!Q$2</f>
        <v>16.467630480000004</v>
      </c>
      <c r="R64" s="14">
        <f>FC_IND_NSP_E!R$2</f>
        <v>20.945696040000001</v>
      </c>
      <c r="S64" s="14">
        <f>FC_IND_NSP_E!S$2</f>
        <v>19.298728440000001</v>
      </c>
      <c r="T64" s="14">
        <f>FC_IND_NSP_E!T$2</f>
        <v>26.600399640000006</v>
      </c>
      <c r="U64" s="14">
        <f>FC_IND_NSP_E!U$2</f>
        <v>25.579462341333048</v>
      </c>
      <c r="V64" s="14">
        <f>FC_IND_NSP_E!V$2</f>
        <v>28.83698892</v>
      </c>
      <c r="W64" s="14">
        <f>FC_IND_NSP_E!W$2</f>
        <v>24.948282240000005</v>
      </c>
      <c r="X64" s="14">
        <f>FC_IND_NSP_E!X$2</f>
        <v>29.958404399999999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4349.5641723600002</v>
      </c>
      <c r="D65" s="12">
        <f>FC_TRA_E!D$2</f>
        <v>4406.6560193999994</v>
      </c>
      <c r="E65" s="12">
        <f>FC_TRA_E!E$2</f>
        <v>4714.1283653999999</v>
      </c>
      <c r="F65" s="12">
        <f>FC_TRA_E!F$2</f>
        <v>5114.3337676799993</v>
      </c>
      <c r="G65" s="12">
        <f>FC_TRA_E!G$2</f>
        <v>5253.9626822399996</v>
      </c>
      <c r="H65" s="12">
        <f>FC_TRA_E!H$2</f>
        <v>5456.5833740399994</v>
      </c>
      <c r="I65" s="12">
        <f>FC_TRA_E!I$2</f>
        <v>5810.1164251199998</v>
      </c>
      <c r="J65" s="12">
        <f>FC_TRA_E!J$2</f>
        <v>6241.87782324</v>
      </c>
      <c r="K65" s="12">
        <f>FC_TRA_E!K$2</f>
        <v>6177.9430198799992</v>
      </c>
      <c r="L65" s="12">
        <f>FC_TRA_E!L$2</f>
        <v>6140.1486963600018</v>
      </c>
      <c r="M65" s="12">
        <f>FC_TRA_E!M$2</f>
        <v>5896.2803756400008</v>
      </c>
      <c r="N65" s="12">
        <f>FC_TRA_E!N$2</f>
        <v>5780.8539842399996</v>
      </c>
      <c r="O65" s="12">
        <f>FC_TRA_E!O$2</f>
        <v>5569.2267937200004</v>
      </c>
      <c r="P65" s="12">
        <f>FC_TRA_E!P$2</f>
        <v>5654.1165872399988</v>
      </c>
      <c r="Q65" s="12">
        <f>FC_TRA_E!Q$2</f>
        <v>5597.0141903999993</v>
      </c>
      <c r="R65" s="12">
        <f>FC_TRA_E!R$2</f>
        <v>5907.9974544000006</v>
      </c>
      <c r="S65" s="12">
        <f>FC_TRA_E!S$2</f>
        <v>6122.8462388400003</v>
      </c>
      <c r="T65" s="12">
        <f>FC_TRA_E!T$2</f>
        <v>6593.7682666800019</v>
      </c>
      <c r="U65" s="12">
        <f>FC_TRA_E!U$2</f>
        <v>6356.5991794799984</v>
      </c>
      <c r="V65" s="12">
        <f>FC_TRA_E!V$2</f>
        <v>6529.8396927599997</v>
      </c>
      <c r="W65" s="12">
        <f>FC_TRA_E!W$2</f>
        <v>5721.3921214800012</v>
      </c>
      <c r="X65" s="12">
        <f>FC_TRA_E!X$2</f>
        <v>6179.9688097200005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85.449897000000007</v>
      </c>
      <c r="D66" s="14">
        <f>FC_TRA_RAIL_E!D$2</f>
        <v>88.614737640000001</v>
      </c>
      <c r="E66" s="14">
        <f>FC_TRA_RAIL_E!E$2</f>
        <v>88.614737640000001</v>
      </c>
      <c r="F66" s="14">
        <f>FC_TRA_RAIL_E!F$2</f>
        <v>88.614737639999987</v>
      </c>
      <c r="G66" s="14">
        <f>FC_TRA_RAIL_E!G$2</f>
        <v>94.944418919999976</v>
      </c>
      <c r="H66" s="14">
        <f>FC_TRA_RAIL_E!H$2</f>
        <v>98.109259560000012</v>
      </c>
      <c r="I66" s="14">
        <f>FC_TRA_RAIL_E!I$2</f>
        <v>101.27383343999998</v>
      </c>
      <c r="J66" s="14">
        <f>FC_TRA_RAIL_E!J$2</f>
        <v>104.43867408</v>
      </c>
      <c r="K66" s="14">
        <f>FC_TRA_RAIL_E!K$2</f>
        <v>102.22349904000001</v>
      </c>
      <c r="L66" s="14">
        <f>FC_TRA_RAIL_E!L$2</f>
        <v>88.614737640000016</v>
      </c>
      <c r="M66" s="14">
        <f>FC_TRA_RAIL_E!M$2</f>
        <v>88.614737640000016</v>
      </c>
      <c r="N66" s="14">
        <f>FC_TRA_RAIL_E!N$2</f>
        <v>83.551099319999992</v>
      </c>
      <c r="O66" s="14">
        <f>FC_TRA_RAIL_E!O$2</f>
        <v>78.487194240000008</v>
      </c>
      <c r="P66" s="14">
        <f>FC_TRA_RAIL_E!P$2</f>
        <v>75.955375080000024</v>
      </c>
      <c r="Q66" s="14">
        <f>FC_TRA_RAIL_E!Q$2</f>
        <v>66.461119920000002</v>
      </c>
      <c r="R66" s="14">
        <f>FC_TRA_RAIL_E!R$2</f>
        <v>56.966597999999998</v>
      </c>
      <c r="S66" s="14">
        <f>FC_TRA_RAIL_E!S$2</f>
        <v>56.966597999999991</v>
      </c>
      <c r="T66" s="14">
        <f>FC_TRA_RAIL_E!T$2</f>
        <v>55.700555040000012</v>
      </c>
      <c r="U66" s="14">
        <f>FC_TRA_RAIL_E!U$2</f>
        <v>46.522677240000007</v>
      </c>
      <c r="V66" s="14">
        <f>FC_TRA_RAIL_E!V$2</f>
        <v>45.256901040000002</v>
      </c>
      <c r="W66" s="14">
        <f>FC_TRA_RAIL_E!W$2</f>
        <v>42.092060400000001</v>
      </c>
      <c r="X66" s="14">
        <f>FC_TRA_RAIL_E!X$2</f>
        <v>45.256901040000002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60.860891449122512</v>
      </c>
      <c r="D68" s="16">
        <f>FC_TRA_RAIL_CPT_E!D$2</f>
        <v>58.014345794287294</v>
      </c>
      <c r="E68" s="16">
        <f>FC_TRA_RAIL_CPT_E!E$2</f>
        <v>57.361101694957796</v>
      </c>
      <c r="F68" s="16">
        <f>FC_TRA_RAIL_CPT_E!F$2</f>
        <v>53.293585150819553</v>
      </c>
      <c r="G68" s="16">
        <f>FC_TRA_RAIL_CPT_E!G$2</f>
        <v>57.765358000148254</v>
      </c>
      <c r="H68" s="16">
        <f>FC_TRA_RAIL_CPT_E!H$2</f>
        <v>56.558820871573595</v>
      </c>
      <c r="I68" s="16">
        <f>FC_TRA_RAIL_CPT_E!I$2</f>
        <v>57.867195211706857</v>
      </c>
      <c r="J68" s="16">
        <f>FC_TRA_RAIL_CPT_E!J$2</f>
        <v>56.937789419429279</v>
      </c>
      <c r="K68" s="16">
        <f>FC_TRA_RAIL_CPT_E!K$2</f>
        <v>59.850634989569699</v>
      </c>
      <c r="L68" s="16">
        <f>FC_TRA_RAIL_CPT_E!L$2</f>
        <v>53.821887027693229</v>
      </c>
      <c r="M68" s="16">
        <f>FC_TRA_RAIL_CPT_E!M$2</f>
        <v>51.994332894523765</v>
      </c>
      <c r="N68" s="16">
        <f>FC_TRA_RAIL_CPT_E!N$2</f>
        <v>50.663044630365128</v>
      </c>
      <c r="O68" s="16">
        <f>FC_TRA_RAIL_CPT_E!O$2</f>
        <v>48.147952517335987</v>
      </c>
      <c r="P68" s="16">
        <f>FC_TRA_RAIL_CPT_E!P$2</f>
        <v>45.841822944867339</v>
      </c>
      <c r="Q68" s="16">
        <f>FC_TRA_RAIL_CPT_E!Q$2</f>
        <v>38.330932646541534</v>
      </c>
      <c r="R68" s="16">
        <f>FC_TRA_RAIL_CPT_E!R$2</f>
        <v>33.911530240027396</v>
      </c>
      <c r="S68" s="16">
        <f>FC_TRA_RAIL_CPT_E!S$2</f>
        <v>33.097676229252862</v>
      </c>
      <c r="T68" s="16">
        <f>FC_TRA_RAIL_CPT_E!T$2</f>
        <v>32.434219490491849</v>
      </c>
      <c r="U68" s="16">
        <f>FC_TRA_RAIL_CPT_E!U$2</f>
        <v>27.606265764360192</v>
      </c>
      <c r="V68" s="16">
        <f>FC_TRA_RAIL_CPT_E!V$2</f>
        <v>25.003917739567864</v>
      </c>
      <c r="W68" s="16">
        <f>FC_TRA_RAIL_CPT_E!W$2</f>
        <v>21.574715195923325</v>
      </c>
      <c r="X68" s="16">
        <f>FC_TRA_RAIL_CPT_E!X$2</f>
        <v>23.579755708241667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24.589005550877495</v>
      </c>
      <c r="D70" s="16">
        <f>FC_TRA_RAIL_FRT_E!D$2</f>
        <v>30.600391845712704</v>
      </c>
      <c r="E70" s="16">
        <f>FC_TRA_RAIL_FRT_E!E$2</f>
        <v>31.253635945042202</v>
      </c>
      <c r="F70" s="16">
        <f>FC_TRA_RAIL_FRT_E!F$2</f>
        <v>35.321152489180442</v>
      </c>
      <c r="G70" s="16">
        <f>FC_TRA_RAIL_FRT_E!G$2</f>
        <v>37.179060919851715</v>
      </c>
      <c r="H70" s="16">
        <f>FC_TRA_RAIL_FRT_E!H$2</f>
        <v>41.550438688426418</v>
      </c>
      <c r="I70" s="16">
        <f>FC_TRA_RAIL_FRT_E!I$2</f>
        <v>43.406638228293112</v>
      </c>
      <c r="J70" s="16">
        <f>FC_TRA_RAIL_FRT_E!J$2</f>
        <v>47.500884660570726</v>
      </c>
      <c r="K70" s="16">
        <f>FC_TRA_RAIL_FRT_E!K$2</f>
        <v>42.372864050430302</v>
      </c>
      <c r="L70" s="16">
        <f>FC_TRA_RAIL_FRT_E!L$2</f>
        <v>34.792850612306779</v>
      </c>
      <c r="M70" s="16">
        <f>FC_TRA_RAIL_FRT_E!M$2</f>
        <v>36.620404745476243</v>
      </c>
      <c r="N70" s="16">
        <f>FC_TRA_RAIL_FRT_E!N$2</f>
        <v>32.888054689634863</v>
      </c>
      <c r="O70" s="16">
        <f>FC_TRA_RAIL_FRT_E!O$2</f>
        <v>30.339241722664013</v>
      </c>
      <c r="P70" s="16">
        <f>FC_TRA_RAIL_FRT_E!P$2</f>
        <v>30.113552135132682</v>
      </c>
      <c r="Q70" s="16">
        <f>FC_TRA_RAIL_FRT_E!Q$2</f>
        <v>28.130187273458464</v>
      </c>
      <c r="R70" s="16">
        <f>FC_TRA_RAIL_FRT_E!R$2</f>
        <v>23.055067759972601</v>
      </c>
      <c r="S70" s="16">
        <f>FC_TRA_RAIL_FRT_E!S$2</f>
        <v>23.868921770747129</v>
      </c>
      <c r="T70" s="16">
        <f>FC_TRA_RAIL_FRT_E!T$2</f>
        <v>23.266335549508163</v>
      </c>
      <c r="U70" s="16">
        <f>FC_TRA_RAIL_FRT_E!U$2</f>
        <v>18.916411475639816</v>
      </c>
      <c r="V70" s="16">
        <f>FC_TRA_RAIL_FRT_E!V$2</f>
        <v>20.252983300432135</v>
      </c>
      <c r="W70" s="16">
        <f>FC_TRA_RAIL_FRT_E!W$2</f>
        <v>20.517345204076676</v>
      </c>
      <c r="X70" s="16">
        <f>FC_TRA_RAIL_FRT_E!X$2</f>
        <v>21.677145331758336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4149.0756259199998</v>
      </c>
      <c r="D71" s="14">
        <f>FC_TRA_ROAD_E!D$2</f>
        <v>4201.0894317599996</v>
      </c>
      <c r="E71" s="14">
        <f>FC_TRA_ROAD_E!E$2</f>
        <v>4485.01297428</v>
      </c>
      <c r="F71" s="14">
        <f>FC_TRA_ROAD_E!F$2</f>
        <v>4878.8827606799996</v>
      </c>
      <c r="G71" s="14">
        <f>FC_TRA_ROAD_E!G$2</f>
        <v>5030.9101425600002</v>
      </c>
      <c r="H71" s="14">
        <f>FC_TRA_ROAD_E!H$2</f>
        <v>5220.8717385599994</v>
      </c>
      <c r="I71" s="14">
        <f>FC_TRA_ROAD_E!I$2</f>
        <v>5564.9146798799993</v>
      </c>
      <c r="J71" s="14">
        <f>FC_TRA_ROAD_E!J$2</f>
        <v>5990.3463967199987</v>
      </c>
      <c r="K71" s="14">
        <f>FC_TRA_ROAD_E!K$2</f>
        <v>5902.4345295599987</v>
      </c>
      <c r="L71" s="14">
        <f>FC_TRA_ROAD_E!L$2</f>
        <v>5868.3732656400016</v>
      </c>
      <c r="M71" s="14">
        <f>FC_TRA_ROAD_E!M$2</f>
        <v>5660.6363344800011</v>
      </c>
      <c r="N71" s="14">
        <f>FC_TRA_ROAD_E!N$2</f>
        <v>5545.8468431999991</v>
      </c>
      <c r="O71" s="14">
        <f>FC_TRA_ROAD_E!O$2</f>
        <v>5348.4575569199997</v>
      </c>
      <c r="P71" s="14">
        <f>FC_TRA_ROAD_E!P$2</f>
        <v>5424.7263422399992</v>
      </c>
      <c r="Q71" s="14">
        <f>FC_TRA_ROAD_E!Q$2</f>
        <v>5364.4591047599997</v>
      </c>
      <c r="R71" s="14">
        <f>FC_TRA_ROAD_E!R$2</f>
        <v>5688.4181047200009</v>
      </c>
      <c r="S71" s="14">
        <f>FC_TRA_ROAD_E!S$2</f>
        <v>5899.7898205199999</v>
      </c>
      <c r="T71" s="14">
        <f>FC_TRA_ROAD_E!T$2</f>
        <v>6365.9629857600021</v>
      </c>
      <c r="U71" s="14">
        <f>FC_TRA_ROAD_E!U$2</f>
        <v>6128.477588159998</v>
      </c>
      <c r="V71" s="14">
        <f>FC_TRA_ROAD_E!V$2</f>
        <v>6296.9670248399998</v>
      </c>
      <c r="W71" s="14">
        <f>FC_TRA_ROAD_E!W$2</f>
        <v>5535.3389072400014</v>
      </c>
      <c r="X71" s="14">
        <f>FC_TRA_ROAD_E!X$2</f>
        <v>5963.8610484000001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17.049669221312442</v>
      </c>
      <c r="D72" s="16">
        <f>FC_TRA_ROAD_P2W_E!D$2</f>
        <v>16.94700930967824</v>
      </c>
      <c r="E72" s="16">
        <f>FC_TRA_ROAD_P2W_E!E$2</f>
        <v>17.384183550061419</v>
      </c>
      <c r="F72" s="16">
        <f>FC_TRA_ROAD_P2W_E!F$2</f>
        <v>18.998877591948027</v>
      </c>
      <c r="G72" s="16">
        <f>FC_TRA_ROAD_P2W_E!G$2</f>
        <v>20.563248160479333</v>
      </c>
      <c r="H72" s="16">
        <f>FC_TRA_ROAD_P2W_E!H$2</f>
        <v>22.243837103345079</v>
      </c>
      <c r="I72" s="16">
        <f>FC_TRA_ROAD_P2W_E!I$2</f>
        <v>23.863523462472418</v>
      </c>
      <c r="J72" s="16">
        <f>FC_TRA_ROAD_P2W_E!J$2</f>
        <v>23.815842506147696</v>
      </c>
      <c r="K72" s="16">
        <f>FC_TRA_ROAD_P2W_E!K$2</f>
        <v>23.77389949630329</v>
      </c>
      <c r="L72" s="16">
        <f>FC_TRA_ROAD_P2W_E!L$2</f>
        <v>23.587000565705882</v>
      </c>
      <c r="M72" s="16">
        <f>FC_TRA_ROAD_P2W_E!M$2</f>
        <v>23.530425671809304</v>
      </c>
      <c r="N72" s="16">
        <f>FC_TRA_ROAD_P2W_E!N$2</f>
        <v>23.333223943127916</v>
      </c>
      <c r="O72" s="16">
        <f>FC_TRA_ROAD_P2W_E!O$2</f>
        <v>23.297729403952207</v>
      </c>
      <c r="P72" s="16">
        <f>FC_TRA_ROAD_P2W_E!P$2</f>
        <v>23.062996714087941</v>
      </c>
      <c r="Q72" s="16">
        <f>FC_TRA_ROAD_P2W_E!Q$2</f>
        <v>22.876260520208749</v>
      </c>
      <c r="R72" s="16">
        <f>FC_TRA_ROAD_P2W_E!R$2</f>
        <v>22.802856671219729</v>
      </c>
      <c r="S72" s="16">
        <f>FC_TRA_ROAD_P2W_E!S$2</f>
        <v>23.77604965742298</v>
      </c>
      <c r="T72" s="16">
        <f>FC_TRA_ROAD_P2W_E!T$2</f>
        <v>24.734693418248717</v>
      </c>
      <c r="U72" s="16">
        <f>FC_TRA_ROAD_P2W_E!U$2</f>
        <v>25.022041943930045</v>
      </c>
      <c r="V72" s="16">
        <f>FC_TRA_ROAD_P2W_E!V$2</f>
        <v>25.947091482124929</v>
      </c>
      <c r="W72" s="16">
        <f>FC_TRA_ROAD_P2W_E!W$2</f>
        <v>22.791888275897701</v>
      </c>
      <c r="X72" s="16">
        <f>FC_TRA_ROAD_P2W_E!X$2</f>
        <v>26.761824044295601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2893.9508723024533</v>
      </c>
      <c r="D73" s="16">
        <f>FC_TRA_ROAD_CAR_E!D$2</f>
        <v>2906.9394387762727</v>
      </c>
      <c r="E73" s="16">
        <f>FC_TRA_ROAD_CAR_E!E$2</f>
        <v>2962.5737833329363</v>
      </c>
      <c r="F73" s="16">
        <f>FC_TRA_ROAD_CAR_E!F$2</f>
        <v>3223.4275711437663</v>
      </c>
      <c r="G73" s="16">
        <f>FC_TRA_ROAD_CAR_E!G$2</f>
        <v>3272.1880466745442</v>
      </c>
      <c r="H73" s="16">
        <f>FC_TRA_ROAD_CAR_E!H$2</f>
        <v>3426.9338501911784</v>
      </c>
      <c r="I73" s="16">
        <f>FC_TRA_ROAD_CAR_E!I$2</f>
        <v>3683.5280080972852</v>
      </c>
      <c r="J73" s="16">
        <f>FC_TRA_ROAD_CAR_E!J$2</f>
        <v>4062.5709793854794</v>
      </c>
      <c r="K73" s="16">
        <f>FC_TRA_ROAD_CAR_E!K$2</f>
        <v>3980.899471391911</v>
      </c>
      <c r="L73" s="16">
        <f>FC_TRA_ROAD_CAR_E!L$2</f>
        <v>4041.347029867155</v>
      </c>
      <c r="M73" s="16">
        <f>FC_TRA_ROAD_CAR_E!M$2</f>
        <v>3858.5431217139535</v>
      </c>
      <c r="N73" s="16">
        <f>FC_TRA_ROAD_CAR_E!N$2</f>
        <v>3811.9785403634169</v>
      </c>
      <c r="O73" s="16">
        <f>FC_TRA_ROAD_CAR_E!O$2</f>
        <v>3763.3010502435491</v>
      </c>
      <c r="P73" s="16">
        <f>FC_TRA_ROAD_CAR_E!P$2</f>
        <v>3691.2134374994394</v>
      </c>
      <c r="Q73" s="16">
        <f>FC_TRA_ROAD_CAR_E!Q$2</f>
        <v>3742.0218979223773</v>
      </c>
      <c r="R73" s="16">
        <f>FC_TRA_ROAD_CAR_E!R$2</f>
        <v>3955.5514565966023</v>
      </c>
      <c r="S73" s="16">
        <f>FC_TRA_ROAD_CAR_E!S$2</f>
        <v>4159.0067064138948</v>
      </c>
      <c r="T73" s="16">
        <f>FC_TRA_ROAD_CAR_E!T$2</f>
        <v>4289.0456156449009</v>
      </c>
      <c r="U73" s="16">
        <f>FC_TRA_ROAD_CAR_E!U$2</f>
        <v>4140.8546854356218</v>
      </c>
      <c r="V73" s="16">
        <f>FC_TRA_ROAD_CAR_E!V$2</f>
        <v>4244.0778321855196</v>
      </c>
      <c r="W73" s="16">
        <f>FC_TRA_ROAD_CAR_E!W$2</f>
        <v>3649.8396168296222</v>
      </c>
      <c r="X73" s="16">
        <f>FC_TRA_ROAD_CAR_E!X$2</f>
        <v>4020.361738630429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549.0661441927997</v>
      </c>
      <c r="D74" s="16">
        <f>FC_TRA_ROAD_BUS_E!D$2</f>
        <v>530.45709280282722</v>
      </c>
      <c r="E74" s="16">
        <f>FC_TRA_ROAD_BUS_E!E$2</f>
        <v>524.69366926538851</v>
      </c>
      <c r="F74" s="16">
        <f>FC_TRA_ROAD_BUS_E!F$2</f>
        <v>527.13336239824457</v>
      </c>
      <c r="G74" s="16">
        <f>FC_TRA_ROAD_BUS_E!G$2</f>
        <v>513.76715897780321</v>
      </c>
      <c r="H74" s="16">
        <f>FC_TRA_ROAD_BUS_E!H$2</f>
        <v>507.30686317130773</v>
      </c>
      <c r="I74" s="16">
        <f>FC_TRA_ROAD_BUS_E!I$2</f>
        <v>504.339091161949</v>
      </c>
      <c r="J74" s="16">
        <f>FC_TRA_ROAD_BUS_E!J$2</f>
        <v>519.78617814747327</v>
      </c>
      <c r="K74" s="16">
        <f>FC_TRA_ROAD_BUS_E!K$2</f>
        <v>516.75136732112003</v>
      </c>
      <c r="L74" s="16">
        <f>FC_TRA_ROAD_BUS_E!L$2</f>
        <v>527.17569832360948</v>
      </c>
      <c r="M74" s="16">
        <f>FC_TRA_ROAD_BUS_E!M$2</f>
        <v>527.70619611067696</v>
      </c>
      <c r="N74" s="16">
        <f>FC_TRA_ROAD_BUS_E!N$2</f>
        <v>505.91737711718599</v>
      </c>
      <c r="O74" s="16">
        <f>FC_TRA_ROAD_BUS_E!O$2</f>
        <v>481.37096251790717</v>
      </c>
      <c r="P74" s="16">
        <f>FC_TRA_ROAD_BUS_E!P$2</f>
        <v>486.8827968359995</v>
      </c>
      <c r="Q74" s="16">
        <f>FC_TRA_ROAD_BUS_E!Q$2</f>
        <v>493.37593543447275</v>
      </c>
      <c r="R74" s="16">
        <f>FC_TRA_ROAD_BUS_E!R$2</f>
        <v>527.76211563765742</v>
      </c>
      <c r="S74" s="16">
        <f>FC_TRA_ROAD_BUS_E!S$2</f>
        <v>562.05938538097621</v>
      </c>
      <c r="T74" s="16">
        <f>FC_TRA_ROAD_BUS_E!T$2</f>
        <v>594.52130016091746</v>
      </c>
      <c r="U74" s="16">
        <f>FC_TRA_ROAD_BUS_E!U$2</f>
        <v>594.42151952395943</v>
      </c>
      <c r="V74" s="16">
        <f>FC_TRA_ROAD_BUS_E!V$2</f>
        <v>492.56518302613102</v>
      </c>
      <c r="W74" s="16">
        <f>FC_TRA_ROAD_BUS_E!W$2</f>
        <v>354.87871807184956</v>
      </c>
      <c r="X74" s="16">
        <f>FC_TRA_ROAD_BUS_E!X$2</f>
        <v>394.73765737079185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244.10131829604609</v>
      </c>
      <c r="D75" s="16">
        <f>FC_TRA_ROAD_LCV_E!D$2</f>
        <v>275.32978104403117</v>
      </c>
      <c r="E75" s="16">
        <f>FC_TRA_ROAD_LCV_E!E$2</f>
        <v>310.47833769717442</v>
      </c>
      <c r="F75" s="16">
        <f>FC_TRA_ROAD_LCV_E!F$2</f>
        <v>340.99877938091356</v>
      </c>
      <c r="G75" s="16">
        <f>FC_TRA_ROAD_LCV_E!G$2</f>
        <v>366.69536766476921</v>
      </c>
      <c r="H75" s="16">
        <f>FC_TRA_ROAD_LCV_E!H$2</f>
        <v>400.74118449962901</v>
      </c>
      <c r="I75" s="16">
        <f>FC_TRA_ROAD_LCV_E!I$2</f>
        <v>418.8365294833817</v>
      </c>
      <c r="J75" s="16">
        <f>FC_TRA_ROAD_LCV_E!J$2</f>
        <v>409.9558275511024</v>
      </c>
      <c r="K75" s="16">
        <f>FC_TRA_ROAD_LCV_E!K$2</f>
        <v>424.98045150572273</v>
      </c>
      <c r="L75" s="16">
        <f>FC_TRA_ROAD_LCV_E!L$2</f>
        <v>410.00091292177609</v>
      </c>
      <c r="M75" s="16">
        <f>FC_TRA_ROAD_LCV_E!M$2</f>
        <v>382.25202978446623</v>
      </c>
      <c r="N75" s="16">
        <f>FC_TRA_ROAD_LCV_E!N$2</f>
        <v>377.62257550993945</v>
      </c>
      <c r="O75" s="16">
        <f>FC_TRA_ROAD_LCV_E!O$2</f>
        <v>346.78277610316394</v>
      </c>
      <c r="P75" s="16">
        <f>FC_TRA_ROAD_LCV_E!P$2</f>
        <v>342.4128443091704</v>
      </c>
      <c r="Q75" s="16">
        <f>FC_TRA_ROAD_LCV_E!Q$2</f>
        <v>329.36896757987358</v>
      </c>
      <c r="R75" s="16">
        <f>FC_TRA_ROAD_LCV_E!R$2</f>
        <v>373.18841545639418</v>
      </c>
      <c r="S75" s="16">
        <f>FC_TRA_ROAD_LCV_E!S$2</f>
        <v>392.84319856276102</v>
      </c>
      <c r="T75" s="16">
        <f>FC_TRA_ROAD_LCV_E!T$2</f>
        <v>451.11804714994435</v>
      </c>
      <c r="U75" s="16">
        <f>FC_TRA_ROAD_LCV_E!U$2</f>
        <v>481.67358017834601</v>
      </c>
      <c r="V75" s="16">
        <f>FC_TRA_ROAD_LCV_E!V$2</f>
        <v>511.1325990175576</v>
      </c>
      <c r="W75" s="16">
        <f>FC_TRA_ROAD_LCV_E!W$2</f>
        <v>521.17608881652154</v>
      </c>
      <c r="X75" s="16">
        <f>FC_TRA_ROAD_LCV_E!X$2</f>
        <v>564.66827423816767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444.9076219073886</v>
      </c>
      <c r="D76" s="16">
        <f>FC_TRA_ROAD_HGV_E!D$2</f>
        <v>471.41610982719004</v>
      </c>
      <c r="E76" s="16">
        <f>FC_TRA_ROAD_HGV_E!E$2</f>
        <v>669.88300043443928</v>
      </c>
      <c r="F76" s="16">
        <f>FC_TRA_ROAD_HGV_E!F$2</f>
        <v>768.32417016512693</v>
      </c>
      <c r="G76" s="16">
        <f>FC_TRA_ROAD_HGV_E!G$2</f>
        <v>857.6963210824041</v>
      </c>
      <c r="H76" s="16">
        <f>FC_TRA_ROAD_HGV_E!H$2</f>
        <v>863.64600359453914</v>
      </c>
      <c r="I76" s="16">
        <f>FC_TRA_ROAD_HGV_E!I$2</f>
        <v>934.34752767491091</v>
      </c>
      <c r="J76" s="16">
        <f>FC_TRA_ROAD_HGV_E!J$2</f>
        <v>974.21756912979617</v>
      </c>
      <c r="K76" s="16">
        <f>FC_TRA_ROAD_HGV_E!K$2</f>
        <v>956.02933984494211</v>
      </c>
      <c r="L76" s="16">
        <f>FC_TRA_ROAD_HGV_E!L$2</f>
        <v>866.26262396175389</v>
      </c>
      <c r="M76" s="16">
        <f>FC_TRA_ROAD_HGV_E!M$2</f>
        <v>868.60456119909441</v>
      </c>
      <c r="N76" s="16">
        <f>FC_TRA_ROAD_HGV_E!N$2</f>
        <v>826.99512626632918</v>
      </c>
      <c r="O76" s="16">
        <f>FC_TRA_ROAD_HGV_E!O$2</f>
        <v>733.705038651427</v>
      </c>
      <c r="P76" s="16">
        <f>FC_TRA_ROAD_HGV_E!P$2</f>
        <v>881.15426688130196</v>
      </c>
      <c r="Q76" s="16">
        <f>FC_TRA_ROAD_HGV_E!Q$2</f>
        <v>776.8160433030672</v>
      </c>
      <c r="R76" s="16">
        <f>FC_TRA_ROAD_HGV_E!R$2</f>
        <v>809.11326035812704</v>
      </c>
      <c r="S76" s="16">
        <f>FC_TRA_ROAD_HGV_E!S$2</f>
        <v>762.10448050494472</v>
      </c>
      <c r="T76" s="16">
        <f>FC_TRA_ROAD_HGV_E!T$2</f>
        <v>1006.5433293859905</v>
      </c>
      <c r="U76" s="16">
        <f>FC_TRA_ROAD_HGV_E!U$2</f>
        <v>886.50576107814038</v>
      </c>
      <c r="V76" s="16">
        <f>FC_TRA_ROAD_HGV_E!V$2</f>
        <v>1023.2443191286663</v>
      </c>
      <c r="W76" s="16">
        <f>FC_TRA_ROAD_HGV_E!W$2</f>
        <v>986.65259524611076</v>
      </c>
      <c r="X76" s="16">
        <f>FC_TRA_ROAD_HGV_E!X$2</f>
        <v>957.33155411631594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25.285820759999996</v>
      </c>
      <c r="D77" s="14">
        <f>FC_TRA_DAVI_E!D$2</f>
        <v>25.28582076</v>
      </c>
      <c r="E77" s="14">
        <f>FC_TRA_DAVI_E!E$2</f>
        <v>29.99707200000001</v>
      </c>
      <c r="F77" s="14">
        <f>FC_TRA_DAVI_E!F$2</f>
        <v>33.167847240000022</v>
      </c>
      <c r="G77" s="14">
        <f>FC_TRA_DAVI_E!G$2</f>
        <v>36.328542480000003</v>
      </c>
      <c r="H77" s="14">
        <f>FC_TRA_DAVI_E!H$2</f>
        <v>36.328542480000003</v>
      </c>
      <c r="I77" s="14">
        <f>FC_TRA_DAVI_E!I$2</f>
        <v>39.489237720000013</v>
      </c>
      <c r="J77" s="14">
        <f>FC_TRA_DAVI_E!J$2</f>
        <v>39.489237720000013</v>
      </c>
      <c r="K77" s="14">
        <f>FC_TRA_DAVI_E!K$2</f>
        <v>39.489237720000006</v>
      </c>
      <c r="L77" s="14">
        <f>FC_TRA_DAVI_E!L$2</f>
        <v>36.328542479999996</v>
      </c>
      <c r="M77" s="14">
        <f>FC_TRA_DAVI_E!M$2</f>
        <v>30.007152000000005</v>
      </c>
      <c r="N77" s="14">
        <f>FC_TRA_DAVI_E!N$2</f>
        <v>33.167847240000015</v>
      </c>
      <c r="O77" s="14">
        <f>FC_TRA_DAVI_E!O$2</f>
        <v>30.007152000000005</v>
      </c>
      <c r="P77" s="14">
        <f>FC_TRA_DAVI_E!P$2</f>
        <v>30.007152000000005</v>
      </c>
      <c r="Q77" s="14">
        <f>FC_TRA_DAVI_E!Q$2</f>
        <v>30.007152000000005</v>
      </c>
      <c r="R77" s="14">
        <f>FC_TRA_DAVI_E!R$2</f>
        <v>32.855619240000017</v>
      </c>
      <c r="S77" s="14">
        <f>FC_TRA_DAVI_E!S$2</f>
        <v>33.167847240000022</v>
      </c>
      <c r="T77" s="14">
        <f>FC_TRA_DAVI_E!T$2</f>
        <v>31.903672680000007</v>
      </c>
      <c r="U77" s="14">
        <f>FC_TRA_DAVI_E!U$2</f>
        <v>32.219716320000003</v>
      </c>
      <c r="V77" s="14">
        <f>FC_TRA_DAVI_E!V$2</f>
        <v>32.223531960000003</v>
      </c>
      <c r="W77" s="14">
        <f>FC_TRA_DAVI_E!W$2</f>
        <v>16.73584056</v>
      </c>
      <c r="X77" s="14">
        <f>FC_TRA_DAVI_E!X$2</f>
        <v>22.421328120000002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24.868338536640369</v>
      </c>
      <c r="D78" s="16">
        <f>FC_TRA_DAVI_PA_E!D$2</f>
        <v>24.78246779773654</v>
      </c>
      <c r="E78" s="16">
        <f>FC_TRA_DAVI_PA_E!E$2</f>
        <v>29.493315073969587</v>
      </c>
      <c r="F78" s="16">
        <f>FC_TRA_DAVI_PA_E!F$2</f>
        <v>32.709301865560775</v>
      </c>
      <c r="G78" s="16">
        <f>FC_TRA_DAVI_PA_E!G$2</f>
        <v>35.860665010707415</v>
      </c>
      <c r="H78" s="16">
        <f>FC_TRA_DAVI_PA_E!H$2</f>
        <v>35.756633013392396</v>
      </c>
      <c r="I78" s="16">
        <f>FC_TRA_DAVI_PA_E!I$2</f>
        <v>38.75341714226272</v>
      </c>
      <c r="J78" s="16">
        <f>FC_TRA_DAVI_PA_E!J$2</f>
        <v>38.610069211164557</v>
      </c>
      <c r="K78" s="16">
        <f>FC_TRA_DAVI_PA_E!K$2</f>
        <v>38.668136680172793</v>
      </c>
      <c r="L78" s="16">
        <f>FC_TRA_DAVI_PA_E!L$2</f>
        <v>35.787779849641986</v>
      </c>
      <c r="M78" s="16">
        <f>FC_TRA_DAVI_PA_E!M$2</f>
        <v>29.596921303209061</v>
      </c>
      <c r="N78" s="16">
        <f>FC_TRA_DAVI_PA_E!N$2</f>
        <v>32.788113358959663</v>
      </c>
      <c r="O78" s="16">
        <f>FC_TRA_DAVI_PA_E!O$2</f>
        <v>29.711936101938061</v>
      </c>
      <c r="P78" s="16">
        <f>FC_TRA_DAVI_PA_E!P$2</f>
        <v>29.759440623793591</v>
      </c>
      <c r="Q78" s="16">
        <f>FC_TRA_DAVI_PA_E!Q$2</f>
        <v>29.814605868084566</v>
      </c>
      <c r="R78" s="16">
        <f>FC_TRA_DAVI_PA_E!R$2</f>
        <v>32.66731535355963</v>
      </c>
      <c r="S78" s="16">
        <f>FC_TRA_DAVI_PA_E!S$2</f>
        <v>33.034629504421687</v>
      </c>
      <c r="T78" s="16">
        <f>FC_TRA_DAVI_PA_E!T$2</f>
        <v>31.777973294859581</v>
      </c>
      <c r="U78" s="16">
        <f>FC_TRA_DAVI_PA_E!U$2</f>
        <v>32.1153773603479</v>
      </c>
      <c r="V78" s="16">
        <f>FC_TRA_DAVI_PA_E!V$2</f>
        <v>32.141632600846357</v>
      </c>
      <c r="W78" s="16">
        <f>FC_TRA_DAVI_PA_E!W$2</f>
        <v>16.720564337574409</v>
      </c>
      <c r="X78" s="16">
        <f>FC_TRA_DAVI_PA_E!X$2</f>
        <v>22.40884141025964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0.41748222335962581</v>
      </c>
      <c r="D79" s="16">
        <f>FC_TRA_DAVI_FR_E!D$2</f>
        <v>0.50335296226345794</v>
      </c>
      <c r="E79" s="16">
        <f>FC_TRA_DAVI_FR_E!E$2</f>
        <v>0.50375692603042155</v>
      </c>
      <c r="F79" s="16">
        <f>FC_TRA_DAVI_FR_E!F$2</f>
        <v>0.45854537443924565</v>
      </c>
      <c r="G79" s="16">
        <f>FC_TRA_DAVI_FR_E!G$2</f>
        <v>0.46787746929258339</v>
      </c>
      <c r="H79" s="16">
        <f>FC_TRA_DAVI_FR_E!H$2</f>
        <v>0.57190946660760911</v>
      </c>
      <c r="I79" s="16">
        <f>FC_TRA_DAVI_FR_E!I$2</f>
        <v>0.73582057773728515</v>
      </c>
      <c r="J79" s="16">
        <f>FC_TRA_DAVI_FR_E!J$2</f>
        <v>0.87916850883545095</v>
      </c>
      <c r="K79" s="16">
        <f>FC_TRA_DAVI_FR_E!K$2</f>
        <v>0.82110103982720706</v>
      </c>
      <c r="L79" s="16">
        <f>FC_TRA_DAVI_FR_E!L$2</f>
        <v>0.54076263035801131</v>
      </c>
      <c r="M79" s="16">
        <f>FC_TRA_DAVI_FR_E!M$2</f>
        <v>0.41023069679094387</v>
      </c>
      <c r="N79" s="16">
        <f>FC_TRA_DAVI_FR_E!N$2</f>
        <v>0.37973388104035094</v>
      </c>
      <c r="O79" s="16">
        <f>FC_TRA_DAVI_FR_E!O$2</f>
        <v>0.29521589806194676</v>
      </c>
      <c r="P79" s="16">
        <f>FC_TRA_DAVI_FR_E!P$2</f>
        <v>0.24771137620641634</v>
      </c>
      <c r="Q79" s="16">
        <f>FC_TRA_DAVI_FR_E!Q$2</f>
        <v>0.19254613191543998</v>
      </c>
      <c r="R79" s="16">
        <f>FC_TRA_DAVI_FR_E!R$2</f>
        <v>0.18830388644039106</v>
      </c>
      <c r="S79" s="16">
        <f>FC_TRA_DAVI_FR_E!S$2</f>
        <v>0.13321773557832969</v>
      </c>
      <c r="T79" s="16">
        <f>FC_TRA_DAVI_FR_E!T$2</f>
        <v>0.12569938514042669</v>
      </c>
      <c r="U79" s="16">
        <f>FC_TRA_DAVI_FR_E!U$2</f>
        <v>0.10433895965210044</v>
      </c>
      <c r="V79" s="16">
        <f>FC_TRA_DAVI_FR_E!V$2</f>
        <v>8.1899359153646406E-2</v>
      </c>
      <c r="W79" s="16">
        <f>FC_TRA_DAVI_FR_E!W$2</f>
        <v>1.5276222425590708E-2</v>
      </c>
      <c r="X79" s="16">
        <f>FC_TRA_DAVI_FR_E!X$2</f>
        <v>1.2486709740361248E-2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89.752828680000007</v>
      </c>
      <c r="D80" s="14">
        <f>FC_TRA_DNAVI_E!D$2</f>
        <v>91.666029240000015</v>
      </c>
      <c r="E80" s="14">
        <f>FC_TRA_DNAVI_E!E$2</f>
        <v>110.50358148000002</v>
      </c>
      <c r="F80" s="14">
        <f>FC_TRA_DNAVI_E!F$2</f>
        <v>113.66842212</v>
      </c>
      <c r="G80" s="14">
        <f>FC_TRA_DNAVI_E!G$2</f>
        <v>91.77957828000001</v>
      </c>
      <c r="H80" s="14">
        <f>FC_TRA_DNAVI_E!H$2</f>
        <v>101.27383343999998</v>
      </c>
      <c r="I80" s="14">
        <f>FC_TRA_DNAVI_E!I$2</f>
        <v>104.43867408</v>
      </c>
      <c r="J80" s="14">
        <f>FC_TRA_DNAVI_E!J$2</f>
        <v>107.60351472000001</v>
      </c>
      <c r="K80" s="14">
        <f>FC_TRA_DNAVI_E!K$2</f>
        <v>133.79575355999998</v>
      </c>
      <c r="L80" s="14">
        <f>FC_TRA_DNAVI_E!L$2</f>
        <v>146.83215060000003</v>
      </c>
      <c r="M80" s="14">
        <f>FC_TRA_DNAVI_E!M$2</f>
        <v>117.02215151999999</v>
      </c>
      <c r="N80" s="14">
        <f>FC_TRA_DNAVI_E!N$2</f>
        <v>118.28819448000002</v>
      </c>
      <c r="O80" s="14">
        <f>FC_TRA_DNAVI_E!O$2</f>
        <v>112.27489056</v>
      </c>
      <c r="P80" s="14">
        <f>FC_TRA_DNAVI_E!P$2</f>
        <v>123.42771791999999</v>
      </c>
      <c r="Q80" s="14">
        <f>FC_TRA_DNAVI_E!Q$2</f>
        <v>136.08681372000001</v>
      </c>
      <c r="R80" s="14">
        <f>FC_TRA_DNAVI_E!R$2</f>
        <v>129.75713243999999</v>
      </c>
      <c r="S80" s="14">
        <f>FC_TRA_DNAVI_E!S$2</f>
        <v>132.92197307999999</v>
      </c>
      <c r="T80" s="14">
        <f>FC_TRA_DNAVI_E!T$2</f>
        <v>140.20105320000005</v>
      </c>
      <c r="U80" s="14">
        <f>FC_TRA_DNAVI_E!U$2</f>
        <v>149.37919776000001</v>
      </c>
      <c r="V80" s="14">
        <f>FC_TRA_DNAVI_E!V$2</f>
        <v>155.39223491999999</v>
      </c>
      <c r="W80" s="14">
        <f>FC_TRA_DNAVI_E!W$2</f>
        <v>127.22531328000004</v>
      </c>
      <c r="X80" s="14">
        <f>FC_TRA_DNAVI_E!X$2</f>
        <v>148.42953216000001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61.118629185230368</v>
      </c>
      <c r="D81" s="16">
        <f>FC_TRA_DNAVI_DCS_E!D$2</f>
        <v>59.658851191103764</v>
      </c>
      <c r="E81" s="16">
        <f>FC_TRA_DNAVI_DCS_E!E$2</f>
        <v>72.264274429178712</v>
      </c>
      <c r="F81" s="16">
        <f>FC_TRA_DNAVI_DCS_E!F$2</f>
        <v>73.038987760708977</v>
      </c>
      <c r="G81" s="16">
        <f>FC_TRA_DNAVI_DCS_E!G$2</f>
        <v>42.485788139329571</v>
      </c>
      <c r="H81" s="16">
        <f>FC_TRA_DNAVI_DCS_E!H$2</f>
        <v>64.603317615414923</v>
      </c>
      <c r="I81" s="16">
        <f>FC_TRA_DNAVI_DCS_E!I$2</f>
        <v>57.190939480290922</v>
      </c>
      <c r="J81" s="16">
        <f>FC_TRA_DNAVI_DCS_E!J$2</f>
        <v>60.708353008655131</v>
      </c>
      <c r="K81" s="16">
        <f>FC_TRA_DNAVI_DCS_E!K$2</f>
        <v>19.463665835281667</v>
      </c>
      <c r="L81" s="16">
        <f>FC_TRA_DNAVI_DCS_E!L$2</f>
        <v>18.983571182816082</v>
      </c>
      <c r="M81" s="16">
        <f>FC_TRA_DNAVI_DCS_E!M$2</f>
        <v>14.517900236257855</v>
      </c>
      <c r="N81" s="16">
        <f>FC_TRA_DNAVI_DCS_E!N$2</f>
        <v>15.673048200963814</v>
      </c>
      <c r="O81" s="16">
        <f>FC_TRA_DNAVI_DCS_E!O$2</f>
        <v>11.695335986584624</v>
      </c>
      <c r="P81" s="16">
        <f>FC_TRA_DNAVI_DCS_E!P$2</f>
        <v>12.026258794291872</v>
      </c>
      <c r="Q81" s="16">
        <f>FC_TRA_DNAVI_DCS_E!Q$2</f>
        <v>13.217223242935757</v>
      </c>
      <c r="R81" s="16">
        <f>FC_TRA_DNAVI_DCS_E!R$2</f>
        <v>14.705991389024305</v>
      </c>
      <c r="S81" s="16">
        <f>FC_TRA_DNAVI_DCS_E!S$2</f>
        <v>7.6247950069791504</v>
      </c>
      <c r="T81" s="16">
        <f>FC_TRA_DNAVI_DCS_E!T$2</f>
        <v>9.5465292545083216</v>
      </c>
      <c r="U81" s="16">
        <f>FC_TRA_DNAVI_DCS_E!U$2</f>
        <v>10.044734872791922</v>
      </c>
      <c r="V81" s="16">
        <f>FC_TRA_DNAVI_DCS_E!V$2</f>
        <v>8.2665647272885145</v>
      </c>
      <c r="W81" s="16">
        <f>FC_TRA_DNAVI_DCS_E!W$2</f>
        <v>5.8671875560740681</v>
      </c>
      <c r="X81" s="16">
        <f>FC_TRA_DNAVI_DCS_E!X$2</f>
        <v>7.4343602864380971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28.634199494769636</v>
      </c>
      <c r="D82" s="16">
        <f>FC_TRA_DNAVI_IWW_E!D$2</f>
        <v>32.00717804889625</v>
      </c>
      <c r="E82" s="16">
        <f>FC_TRA_DNAVI_IWW_E!E$2</f>
        <v>38.239307050821303</v>
      </c>
      <c r="F82" s="16">
        <f>FC_TRA_DNAVI_IWW_E!F$2</f>
        <v>40.629434359291011</v>
      </c>
      <c r="G82" s="16">
        <f>FC_TRA_DNAVI_IWW_E!G$2</f>
        <v>49.293790140670438</v>
      </c>
      <c r="H82" s="16">
        <f>FC_TRA_DNAVI_IWW_E!H$2</f>
        <v>36.670515824585053</v>
      </c>
      <c r="I82" s="16">
        <f>FC_TRA_DNAVI_IWW_E!I$2</f>
        <v>47.247734599709069</v>
      </c>
      <c r="J82" s="16">
        <f>FC_TRA_DNAVI_IWW_E!J$2</f>
        <v>46.895161711344876</v>
      </c>
      <c r="K82" s="16">
        <f>FC_TRA_DNAVI_IWW_E!K$2</f>
        <v>114.33208772471831</v>
      </c>
      <c r="L82" s="16">
        <f>FC_TRA_DNAVI_IWW_E!L$2</f>
        <v>127.84857941718393</v>
      </c>
      <c r="M82" s="16">
        <f>FC_TRA_DNAVI_IWW_E!M$2</f>
        <v>102.50425128374214</v>
      </c>
      <c r="N82" s="16">
        <f>FC_TRA_DNAVI_IWW_E!N$2</f>
        <v>102.6151462790362</v>
      </c>
      <c r="O82" s="16">
        <f>FC_TRA_DNAVI_IWW_E!O$2</f>
        <v>100.57955457341536</v>
      </c>
      <c r="P82" s="16">
        <f>FC_TRA_DNAVI_IWW_E!P$2</f>
        <v>111.40145912570812</v>
      </c>
      <c r="Q82" s="16">
        <f>FC_TRA_DNAVI_IWW_E!Q$2</f>
        <v>122.86959047706425</v>
      </c>
      <c r="R82" s="16">
        <f>FC_TRA_DNAVI_IWW_E!R$2</f>
        <v>115.05114105097569</v>
      </c>
      <c r="S82" s="16">
        <f>FC_TRA_DNAVI_IWW_E!S$2</f>
        <v>125.29717807302085</v>
      </c>
      <c r="T82" s="16">
        <f>FC_TRA_DNAVI_IWW_E!T$2</f>
        <v>130.65452394549172</v>
      </c>
      <c r="U82" s="16">
        <f>FC_TRA_DNAVI_IWW_E!U$2</f>
        <v>139.33446288720808</v>
      </c>
      <c r="V82" s="16">
        <f>FC_TRA_DNAVI_IWW_E!V$2</f>
        <v>147.12567019271148</v>
      </c>
      <c r="W82" s="16">
        <f>FC_TRA_DNAVI_IWW_E!W$2</f>
        <v>121.35812572392597</v>
      </c>
      <c r="X82" s="16">
        <f>FC_TRA_DNAVI_IWW_E!X$2</f>
        <v>140.9951718735619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0</v>
      </c>
      <c r="I83" s="14">
        <f>FC_TRA_PIPE_E!I$2</f>
        <v>0</v>
      </c>
      <c r="J83" s="14">
        <f>FC_TRA_PIPE_E!J$2</f>
        <v>0</v>
      </c>
      <c r="K83" s="14">
        <f>FC_TRA_PIPE_E!K$2</f>
        <v>0</v>
      </c>
      <c r="L83" s="14">
        <f>FC_TRA_PIPE_E!L$2</f>
        <v>0</v>
      </c>
      <c r="M83" s="14">
        <f>FC_TRA_PIPE_E!M$2</f>
        <v>0</v>
      </c>
      <c r="N83" s="14">
        <f>FC_TRA_PIPE_E!N$2</f>
        <v>0</v>
      </c>
      <c r="O83" s="14">
        <f>FC_TRA_PIPE_E!O$2</f>
        <v>0</v>
      </c>
      <c r="P83" s="14">
        <f>FC_TRA_PIPE_E!P$2</f>
        <v>0</v>
      </c>
      <c r="Q83" s="14">
        <f>FC_TRA_PIPE_E!Q$2</f>
        <v>0</v>
      </c>
      <c r="R83" s="14">
        <f>FC_TRA_PIPE_E!R$2</f>
        <v>0</v>
      </c>
      <c r="S83" s="14">
        <f>FC_TRA_PIPE_E!S$2</f>
        <v>0</v>
      </c>
      <c r="T83" s="14">
        <f>FC_TRA_PIPE_E!T$2</f>
        <v>0</v>
      </c>
      <c r="U83" s="14">
        <f>FC_TRA_PIPE_E!U$2</f>
        <v>0</v>
      </c>
      <c r="V83" s="14">
        <f>FC_TRA_PIPE_E!V$2</f>
        <v>0</v>
      </c>
      <c r="W83" s="14">
        <f>FC_TRA_PIPE_E!W$2</f>
        <v>0</v>
      </c>
      <c r="X83" s="14">
        <f>FC_TRA_PIPE_E!X$2</f>
        <v>0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3394.4004406800004</v>
      </c>
      <c r="D84" s="12">
        <f>FC_OTH_E!D$2</f>
        <v>3614.1905397600003</v>
      </c>
      <c r="E84" s="12">
        <f>FC_OTH_E!E$2</f>
        <v>3697.3067799600003</v>
      </c>
      <c r="F84" s="12">
        <f>FC_OTH_E!F$2</f>
        <v>3926.3352123600007</v>
      </c>
      <c r="G84" s="12">
        <f>FC_OTH_E!G$2</f>
        <v>3840.9239001599999</v>
      </c>
      <c r="H84" s="12">
        <f>FC_OTH_E!H$2</f>
        <v>3873.8555452800015</v>
      </c>
      <c r="I84" s="12">
        <f>FC_OTH_E!I$2</f>
        <v>3628.42971588</v>
      </c>
      <c r="J84" s="12">
        <f>FC_OTH_E!J$2</f>
        <v>3319.3248674400002</v>
      </c>
      <c r="K84" s="12">
        <f>FC_OTH_E!K$2</f>
        <v>3407.3262331199999</v>
      </c>
      <c r="L84" s="12">
        <f>FC_OTH_E!L$2</f>
        <v>3454.4097593999995</v>
      </c>
      <c r="M84" s="12">
        <f>FC_OTH_E!M$2</f>
        <v>3513.0134761200006</v>
      </c>
      <c r="N84" s="12">
        <f>FC_OTH_E!N$2</f>
        <v>3265.1327761199996</v>
      </c>
      <c r="O84" s="12">
        <f>FC_OTH_E!O$2</f>
        <v>2948.2838637042732</v>
      </c>
      <c r="P84" s="12">
        <f>FC_OTH_E!P$2</f>
        <v>2794.0748648400004</v>
      </c>
      <c r="Q84" s="12">
        <f>FC_OTH_E!Q$2</f>
        <v>2537.5299973199999</v>
      </c>
      <c r="R84" s="12">
        <f>FC_OTH_E!R$2</f>
        <v>2727.9830134800013</v>
      </c>
      <c r="S84" s="12">
        <f>FC_OTH_E!S$2</f>
        <v>2794.9497163200003</v>
      </c>
      <c r="T84" s="12">
        <f>FC_OTH_E!T$2</f>
        <v>2825.1198305999997</v>
      </c>
      <c r="U84" s="12">
        <f>FC_OTH_E!U$2</f>
        <v>2749.6274202000004</v>
      </c>
      <c r="V84" s="12">
        <f>FC_OTH_E!V$2</f>
        <v>2661.4266670800002</v>
      </c>
      <c r="W84" s="12">
        <f>FC_OTH_E!W$2</f>
        <v>2729.4540944399996</v>
      </c>
      <c r="X84" s="12">
        <f>FC_OTH_E!X$2</f>
        <v>2858.4552049199992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607.69996271999992</v>
      </c>
      <c r="D85" s="14">
        <f>FC_OTH_CP_E!D$2</f>
        <v>714.06201095999995</v>
      </c>
      <c r="E85" s="14">
        <f>FC_OTH_CP_E!E$2</f>
        <v>755.0837747999999</v>
      </c>
      <c r="F85" s="14">
        <f>FC_OTH_CP_E!F$2</f>
        <v>779.68550052000012</v>
      </c>
      <c r="G85" s="14">
        <f>FC_OTH_CP_E!G$2</f>
        <v>778.82867316000011</v>
      </c>
      <c r="H85" s="14">
        <f>FC_OTH_CP_E!H$2</f>
        <v>751.12181496000017</v>
      </c>
      <c r="I85" s="14">
        <f>FC_OTH_CP_E!I$2</f>
        <v>692.89520904000005</v>
      </c>
      <c r="J85" s="14">
        <f>FC_OTH_CP_E!J$2</f>
        <v>614.82735324000009</v>
      </c>
      <c r="K85" s="14">
        <f>FC_OTH_CP_E!K$2</f>
        <v>627.21562643999982</v>
      </c>
      <c r="L85" s="14">
        <f>FC_OTH_CP_E!L$2</f>
        <v>628.10442396000008</v>
      </c>
      <c r="M85" s="14">
        <f>FC_OTH_CP_E!M$2</f>
        <v>671.60315340000011</v>
      </c>
      <c r="N85" s="14">
        <f>FC_OTH_CP_E!N$2</f>
        <v>613.23641711999994</v>
      </c>
      <c r="O85" s="14">
        <f>FC_OTH_CP_E!O$2</f>
        <v>543.94437239999991</v>
      </c>
      <c r="P85" s="14">
        <f>FC_OTH_CP_E!P$2</f>
        <v>513.75531132000015</v>
      </c>
      <c r="Q85" s="14">
        <f>FC_OTH_CP_E!Q$2</f>
        <v>470.17943280000014</v>
      </c>
      <c r="R85" s="14">
        <f>FC_OTH_CP_E!R$2</f>
        <v>585.25182396000048</v>
      </c>
      <c r="S85" s="14">
        <f>FC_OTH_CP_E!S$2</f>
        <v>609.69817800000021</v>
      </c>
      <c r="T85" s="14">
        <f>FC_OTH_CP_E!T$2</f>
        <v>626.75588843999981</v>
      </c>
      <c r="U85" s="14">
        <f>FC_OTH_CP_E!U$2</f>
        <v>627.27089364000028</v>
      </c>
      <c r="V85" s="14">
        <f>FC_OTH_CP_E!V$2</f>
        <v>612.02895551999961</v>
      </c>
      <c r="W85" s="14">
        <f>FC_OTH_CP_E!W$2</f>
        <v>570.75273611999989</v>
      </c>
      <c r="X85" s="14">
        <f>FC_OTH_CP_E!X$2</f>
        <v>653.68611216000033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514.31332574379735</v>
      </c>
      <c r="D86" s="16">
        <f>FC_OTH_CP_SH_E!D$2</f>
        <v>606.67628336426162</v>
      </c>
      <c r="E86" s="16">
        <f>FC_OTH_CP_SH_E!E$2</f>
        <v>642.27473677956834</v>
      </c>
      <c r="F86" s="16">
        <f>FC_OTH_CP_SH_E!F$2</f>
        <v>660.30273191841002</v>
      </c>
      <c r="G86" s="16">
        <f>FC_OTH_CP_SH_E!G$2</f>
        <v>651.9674790082446</v>
      </c>
      <c r="H86" s="16">
        <f>FC_OTH_CP_SH_E!H$2</f>
        <v>618.953067675542</v>
      </c>
      <c r="I86" s="16">
        <f>FC_OTH_CP_SH_E!I$2</f>
        <v>556.08379450791438</v>
      </c>
      <c r="J86" s="16">
        <f>FC_OTH_CP_SH_E!J$2</f>
        <v>474.32884136012194</v>
      </c>
      <c r="K86" s="16">
        <f>FC_OTH_CP_SH_E!K$2</f>
        <v>479.15250295192817</v>
      </c>
      <c r="L86" s="16">
        <f>FC_OTH_CP_SH_E!L$2</f>
        <v>471.94849504230922</v>
      </c>
      <c r="M86" s="16">
        <f>FC_OTH_CP_SH_E!M$2</f>
        <v>511.00853043004292</v>
      </c>
      <c r="N86" s="16">
        <f>FC_OTH_CP_SH_E!N$2</f>
        <v>455.98612519524033</v>
      </c>
      <c r="O86" s="16">
        <f>FC_OTH_CP_SH_E!O$2</f>
        <v>385.62609146156666</v>
      </c>
      <c r="P86" s="16">
        <f>FC_OTH_CP_SH_E!P$2</f>
        <v>354.64598138982109</v>
      </c>
      <c r="Q86" s="16">
        <f>FC_OTH_CP_SH_E!Q$2</f>
        <v>309.45637811019481</v>
      </c>
      <c r="R86" s="16">
        <f>FC_OTH_CP_SH_E!R$2</f>
        <v>419.31711911745617</v>
      </c>
      <c r="S86" s="16">
        <f>FC_OTH_CP_SH_E!S$2</f>
        <v>436.29645427554306</v>
      </c>
      <c r="T86" s="16">
        <f>FC_OTH_CP_SH_E!T$2</f>
        <v>450.94438576420987</v>
      </c>
      <c r="U86" s="16">
        <f>FC_OTH_CP_SH_E!U$2</f>
        <v>450.90207151302053</v>
      </c>
      <c r="V86" s="16">
        <f>FC_OTH_CP_SH_E!V$2</f>
        <v>434.32399369168672</v>
      </c>
      <c r="W86" s="16">
        <f>FC_OTH_CP_SH_E!W$2</f>
        <v>413.42390350534731</v>
      </c>
      <c r="X86" s="16">
        <f>FC_OTH_CP_SH_E!X$2</f>
        <v>478.20244606971085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2.7417867475034902E-2</v>
      </c>
      <c r="D87" s="16">
        <f>FC_OTH_CP_SC_E!D$2</f>
        <v>2.767400597978701E-2</v>
      </c>
      <c r="E87" s="16">
        <f>FC_OTH_CP_SC_E!E$2</f>
        <v>3.2915710809203358E-2</v>
      </c>
      <c r="F87" s="16">
        <f>FC_OTH_CP_SC_E!F$2</f>
        <v>7.733028390048817E-2</v>
      </c>
      <c r="G87" s="16">
        <f>FC_OTH_CP_SC_E!G$2</f>
        <v>4.7007876561737855E-2</v>
      </c>
      <c r="H87" s="16">
        <f>FC_OTH_CP_SC_E!H$2</f>
        <v>5.511019173751186E-2</v>
      </c>
      <c r="I87" s="16">
        <f>FC_OTH_CP_SC_E!I$2</f>
        <v>7.2970457818282625E-2</v>
      </c>
      <c r="J87" s="16">
        <f>FC_OTH_CP_SC_E!J$2</f>
        <v>0.10735477009635727</v>
      </c>
      <c r="K87" s="16">
        <f>FC_OTH_CP_SC_E!K$2</f>
        <v>0.10595605898952186</v>
      </c>
      <c r="L87" s="16">
        <f>FC_OTH_CP_SC_E!L$2</f>
        <v>9.3542639621330151E-2</v>
      </c>
      <c r="M87" s="16">
        <f>FC_OTH_CP_SC_E!M$2</f>
        <v>0.10968586943782607</v>
      </c>
      <c r="N87" s="16">
        <f>FC_OTH_CP_SC_E!N$2</f>
        <v>0.13266367157462131</v>
      </c>
      <c r="O87" s="16">
        <f>FC_OTH_CP_SC_E!O$2</f>
        <v>0.18661391699156094</v>
      </c>
      <c r="P87" s="16">
        <f>FC_OTH_CP_SC_E!P$2</f>
        <v>0.16637494281341145</v>
      </c>
      <c r="Q87" s="16">
        <f>FC_OTH_CP_SC_E!Q$2</f>
        <v>0.13701083174164014</v>
      </c>
      <c r="R87" s="16">
        <f>FC_OTH_CP_SC_E!R$2</f>
        <v>0.33928209320078101</v>
      </c>
      <c r="S87" s="16">
        <f>FC_OTH_CP_SC_E!S$2</f>
        <v>0.26337840158837345</v>
      </c>
      <c r="T87" s="16">
        <f>FC_OTH_CP_SC_E!T$2</f>
        <v>0.45825589008991957</v>
      </c>
      <c r="U87" s="16">
        <f>FC_OTH_CP_SC_E!U$2</f>
        <v>0.42610043657531793</v>
      </c>
      <c r="V87" s="16">
        <f>FC_OTH_CP_SC_E!V$2</f>
        <v>0.57990559076893733</v>
      </c>
      <c r="W87" s="16">
        <f>FC_OTH_CP_SC_E!W$2</f>
        <v>0.4456998494606253</v>
      </c>
      <c r="X87" s="16">
        <f>FC_OTH_CP_SC_E!X$2</f>
        <v>0.62071281525215816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72.224869802253792</v>
      </c>
      <c r="D88" s="16">
        <f>FC_OTH_CP_HW_E!D$2</f>
        <v>77.816099664199669</v>
      </c>
      <c r="E88" s="16">
        <f>FC_OTH_CP_HW_E!E$2</f>
        <v>83.672404213962011</v>
      </c>
      <c r="F88" s="16">
        <f>FC_OTH_CP_HW_E!F$2</f>
        <v>87.59722972752877</v>
      </c>
      <c r="G88" s="16">
        <f>FC_OTH_CP_HW_E!G$2</f>
        <v>92.453539058518061</v>
      </c>
      <c r="H88" s="16">
        <f>FC_OTH_CP_HW_E!H$2</f>
        <v>97.422606814301133</v>
      </c>
      <c r="I88" s="16">
        <f>FC_OTH_CP_HW_E!I$2</f>
        <v>99.334770582754899</v>
      </c>
      <c r="J88" s="16">
        <f>FC_OTH_CP_HW_E!J$2</f>
        <v>102.30890051132161</v>
      </c>
      <c r="K88" s="16">
        <f>FC_OTH_CP_HW_E!K$2</f>
        <v>106.68343965420392</v>
      </c>
      <c r="L88" s="16">
        <f>FC_OTH_CP_HW_E!L$2</f>
        <v>109.15116021485208</v>
      </c>
      <c r="M88" s="16">
        <f>FC_OTH_CP_HW_E!M$2</f>
        <v>110.61142835886251</v>
      </c>
      <c r="N88" s="16">
        <f>FC_OTH_CP_HW_E!N$2</f>
        <v>109.29624527132731</v>
      </c>
      <c r="O88" s="16">
        <f>FC_OTH_CP_HW_E!O$2</f>
        <v>109.00118369876968</v>
      </c>
      <c r="P88" s="16">
        <f>FC_OTH_CP_HW_E!P$2</f>
        <v>109.69524299306033</v>
      </c>
      <c r="Q88" s="16">
        <f>FC_OTH_CP_HW_E!Q$2</f>
        <v>110.64009924287518</v>
      </c>
      <c r="R88" s="16">
        <f>FC_OTH_CP_HW_E!R$2</f>
        <v>113.42123590989988</v>
      </c>
      <c r="S88" s="16">
        <f>FC_OTH_CP_HW_E!S$2</f>
        <v>116.29292085540615</v>
      </c>
      <c r="T88" s="16">
        <f>FC_OTH_CP_HW_E!T$2</f>
        <v>117.89959091736159</v>
      </c>
      <c r="U88" s="16">
        <f>FC_OTH_CP_HW_E!U$2</f>
        <v>118.09994468620383</v>
      </c>
      <c r="V88" s="16">
        <f>FC_OTH_CP_HW_E!V$2</f>
        <v>117.35529104418993</v>
      </c>
      <c r="W88" s="16">
        <f>FC_OTH_CP_HW_E!W$2</f>
        <v>105.0056925145204</v>
      </c>
      <c r="X88" s="16">
        <f>FC_OTH_CP_HW_E!X$2</f>
        <v>113.74974419633116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21.134349306473823</v>
      </c>
      <c r="D89" s="16">
        <f>FC_OTH_CP_CA_E!D$2</f>
        <v>29.541953925558886</v>
      </c>
      <c r="E89" s="16">
        <f>FC_OTH_CP_CA_E!E$2</f>
        <v>29.103718095660451</v>
      </c>
      <c r="F89" s="16">
        <f>FC_OTH_CP_CA_E!F$2</f>
        <v>31.708208590160883</v>
      </c>
      <c r="G89" s="16">
        <f>FC_OTH_CP_CA_E!G$2</f>
        <v>34.360647216675623</v>
      </c>
      <c r="H89" s="16">
        <f>FC_OTH_CP_CA_E!H$2</f>
        <v>34.691030278419568</v>
      </c>
      <c r="I89" s="16">
        <f>FC_OTH_CP_CA_E!I$2</f>
        <v>37.403673491512436</v>
      </c>
      <c r="J89" s="16">
        <f>FC_OTH_CP_CA_E!J$2</f>
        <v>38.082256598460148</v>
      </c>
      <c r="K89" s="16">
        <f>FC_OTH_CP_CA_E!K$2</f>
        <v>41.273727774878168</v>
      </c>
      <c r="L89" s="16">
        <f>FC_OTH_CP_CA_E!L$2</f>
        <v>46.91122606321747</v>
      </c>
      <c r="M89" s="16">
        <f>FC_OTH_CP_CA_E!M$2</f>
        <v>49.873508741656792</v>
      </c>
      <c r="N89" s="16">
        <f>FC_OTH_CP_CA_E!N$2</f>
        <v>47.821382981857695</v>
      </c>
      <c r="O89" s="16">
        <f>FC_OTH_CP_CA_E!O$2</f>
        <v>49.130483322672042</v>
      </c>
      <c r="P89" s="16">
        <f>FC_OTH_CP_CA_E!P$2</f>
        <v>49.247711994305433</v>
      </c>
      <c r="Q89" s="16">
        <f>FC_OTH_CP_CA_E!Q$2</f>
        <v>49.94594461518848</v>
      </c>
      <c r="R89" s="16">
        <f>FC_OTH_CP_CA_E!R$2</f>
        <v>52.174186839443621</v>
      </c>
      <c r="S89" s="16">
        <f>FC_OTH_CP_CA_E!S$2</f>
        <v>56.845424467462635</v>
      </c>
      <c r="T89" s="16">
        <f>FC_OTH_CP_CA_E!T$2</f>
        <v>57.45365586833833</v>
      </c>
      <c r="U89" s="16">
        <f>FC_OTH_CP_CA_E!U$2</f>
        <v>57.842777004200613</v>
      </c>
      <c r="V89" s="16">
        <f>FC_OTH_CP_CA_E!V$2</f>
        <v>59.769765193354097</v>
      </c>
      <c r="W89" s="16">
        <f>FC_OTH_CP_CA_E!W$2</f>
        <v>51.877440250671555</v>
      </c>
      <c r="X89" s="16">
        <f>FC_OTH_CP_CA_E!X$2</f>
        <v>61.113209078706042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1920.13027848</v>
      </c>
      <c r="D90" s="14">
        <f>FC_OTH_HH_E!D$2</f>
        <v>2090.5940887200004</v>
      </c>
      <c r="E90" s="14">
        <f>FC_OTH_HH_E!E$2</f>
        <v>2192.3766720000003</v>
      </c>
      <c r="F90" s="14">
        <f>FC_OTH_HH_E!F$2</f>
        <v>2385.1425812400003</v>
      </c>
      <c r="G90" s="14">
        <f>FC_OTH_HH_E!G$2</f>
        <v>2357.4129782399996</v>
      </c>
      <c r="H90" s="14">
        <f>FC_OTH_HH_E!H$2</f>
        <v>2406.4616318400012</v>
      </c>
      <c r="I90" s="14">
        <f>FC_OTH_HH_E!I$2</f>
        <v>2209.1575849199999</v>
      </c>
      <c r="J90" s="14">
        <f>FC_OTH_HH_E!J$2</f>
        <v>1994.26202388</v>
      </c>
      <c r="K90" s="14">
        <f>FC_OTH_HH_E!K$2</f>
        <v>2026.7456220000001</v>
      </c>
      <c r="L90" s="14">
        <f>FC_OTH_HH_E!L$2</f>
        <v>2085.84590364</v>
      </c>
      <c r="M90" s="14">
        <f>FC_OTH_HH_E!M$2</f>
        <v>2119.9820817600003</v>
      </c>
      <c r="N90" s="14">
        <f>FC_OTH_HH_E!N$2</f>
        <v>1913.1971576399997</v>
      </c>
      <c r="O90" s="14">
        <f>FC_OTH_HH_E!O$2</f>
        <v>1729.1470169442732</v>
      </c>
      <c r="P90" s="14">
        <f>FC_OTH_HH_E!P$2</f>
        <v>1621.2705098400006</v>
      </c>
      <c r="Q90" s="14">
        <f>FC_OTH_HH_E!Q$2</f>
        <v>1403.1034289999998</v>
      </c>
      <c r="R90" s="14">
        <f>FC_OTH_HH_E!R$2</f>
        <v>1485.1253797200004</v>
      </c>
      <c r="S90" s="14">
        <f>FC_OTH_HH_E!S$2</f>
        <v>1524.2810230799998</v>
      </c>
      <c r="T90" s="14">
        <f>FC_OTH_HH_E!T$2</f>
        <v>1546.3642568400003</v>
      </c>
      <c r="U90" s="14">
        <f>FC_OTH_HH_E!U$2</f>
        <v>1457.1732239999999</v>
      </c>
      <c r="V90" s="14">
        <f>FC_OTH_HH_E!V$2</f>
        <v>1379.5855506000007</v>
      </c>
      <c r="W90" s="14">
        <f>FC_OTH_HH_E!W$2</f>
        <v>1456.0504372799996</v>
      </c>
      <c r="X90" s="14">
        <f>FC_OTH_HH_E!X$2</f>
        <v>1493.758649879999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1575.2343440349052</v>
      </c>
      <c r="D91" s="16">
        <f>FC_OTH_HH_SH_E!D$2</f>
        <v>1702.5697095274281</v>
      </c>
      <c r="E91" s="16">
        <f>FC_OTH_HH_SH_E!E$2</f>
        <v>1811.7236671719479</v>
      </c>
      <c r="F91" s="16">
        <f>FC_OTH_HH_SH_E!F$2</f>
        <v>1956.9720206828272</v>
      </c>
      <c r="G91" s="16">
        <f>FC_OTH_HH_SH_E!G$2</f>
        <v>1934.1794841085566</v>
      </c>
      <c r="H91" s="16">
        <f>FC_OTH_HH_SH_E!H$2</f>
        <v>1969.1149547697923</v>
      </c>
      <c r="I91" s="16">
        <f>FC_OTH_HH_SH_E!I$2</f>
        <v>1765.0967598619268</v>
      </c>
      <c r="J91" s="16">
        <f>FC_OTH_HH_SH_E!J$2</f>
        <v>1538.7057889082621</v>
      </c>
      <c r="K91" s="16">
        <f>FC_OTH_HH_SH_E!K$2</f>
        <v>1563.9493266665863</v>
      </c>
      <c r="L91" s="16">
        <f>FC_OTH_HH_SH_E!L$2</f>
        <v>1584.269871783396</v>
      </c>
      <c r="M91" s="16">
        <f>FC_OTH_HH_SH_E!M$2</f>
        <v>1639.9327682435392</v>
      </c>
      <c r="N91" s="16">
        <f>FC_OTH_HH_SH_E!N$2</f>
        <v>1490.477439749332</v>
      </c>
      <c r="O91" s="16">
        <f>FC_OTH_HH_SH_E!O$2</f>
        <v>1336.1031790353945</v>
      </c>
      <c r="P91" s="16">
        <f>FC_OTH_HH_SH_E!P$2</f>
        <v>1251.5055738887495</v>
      </c>
      <c r="Q91" s="16">
        <f>FC_OTH_HH_SH_E!Q$2</f>
        <v>1057.5075517752143</v>
      </c>
      <c r="R91" s="16">
        <f>FC_OTH_HH_SH_E!R$2</f>
        <v>1157.413866751655</v>
      </c>
      <c r="S91" s="16">
        <f>FC_OTH_HH_SH_E!S$2</f>
        <v>1185.7774956304099</v>
      </c>
      <c r="T91" s="16">
        <f>FC_OTH_HH_SH_E!T$2</f>
        <v>1198.4141860124619</v>
      </c>
      <c r="U91" s="16">
        <f>FC_OTH_HH_SH_E!U$2</f>
        <v>1121.7957671631218</v>
      </c>
      <c r="V91" s="16">
        <f>FC_OTH_HH_SH_E!V$2</f>
        <v>1053.2405684610151</v>
      </c>
      <c r="W91" s="16">
        <f>FC_OTH_HH_SH_E!W$2</f>
        <v>1132.0007174761129</v>
      </c>
      <c r="X91" s="16">
        <f>FC_OTH_HH_SH_E!X$2</f>
        <v>1158.0009246805896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176.29117286331871</v>
      </c>
      <c r="D93" s="16">
        <f>FC_OTH_HH_WH_E!D$2</f>
        <v>174.89119188350307</v>
      </c>
      <c r="E93" s="16">
        <f>FC_OTH_HH_WH_E!E$2</f>
        <v>185.85175120858781</v>
      </c>
      <c r="F93" s="16">
        <f>FC_OTH_HH_WH_E!F$2</f>
        <v>182.80832065484441</v>
      </c>
      <c r="G93" s="16">
        <f>FC_OTH_HH_WH_E!G$2</f>
        <v>190.32129175437109</v>
      </c>
      <c r="H93" s="16">
        <f>FC_OTH_HH_WH_E!H$2</f>
        <v>194.85202906178702</v>
      </c>
      <c r="I93" s="16">
        <f>FC_OTH_HH_WH_E!I$2</f>
        <v>201.70942243765577</v>
      </c>
      <c r="J93" s="16">
        <f>FC_OTH_HH_WH_E!J$2</f>
        <v>192.25625101009911</v>
      </c>
      <c r="K93" s="16">
        <f>FC_OTH_HH_WH_E!K$2</f>
        <v>199.43130141541536</v>
      </c>
      <c r="L93" s="16">
        <f>FC_OTH_HH_WH_E!L$2</f>
        <v>195.26741539000929</v>
      </c>
      <c r="M93" s="16">
        <f>FC_OTH_HH_WH_E!M$2</f>
        <v>191.61073990541516</v>
      </c>
      <c r="N93" s="16">
        <f>FC_OTH_HH_WH_E!N$2</f>
        <v>166.63726387087615</v>
      </c>
      <c r="O93" s="16">
        <f>FC_OTH_HH_WH_E!O$2</f>
        <v>159.17232619258237</v>
      </c>
      <c r="P93" s="16">
        <f>FC_OTH_HH_WH_E!P$2</f>
        <v>149.56759348891413</v>
      </c>
      <c r="Q93" s="16">
        <f>FC_OTH_HH_WH_E!Q$2</f>
        <v>144.74369519476357</v>
      </c>
      <c r="R93" s="16">
        <f>FC_OTH_HH_WH_E!R$2</f>
        <v>133.21629095826637</v>
      </c>
      <c r="S93" s="16">
        <f>FC_OTH_HH_WH_E!S$2</f>
        <v>137.74075483159018</v>
      </c>
      <c r="T93" s="16">
        <f>FC_OTH_HH_WH_E!T$2</f>
        <v>145.49917751329599</v>
      </c>
      <c r="U93" s="16">
        <f>FC_OTH_HH_WH_E!U$2</f>
        <v>143.52245404576129</v>
      </c>
      <c r="V93" s="16">
        <f>FC_OTH_HH_WH_E!V$2</f>
        <v>139.05438958198542</v>
      </c>
      <c r="W93" s="16">
        <f>FC_OTH_HH_WH_E!W$2</f>
        <v>142.07832119388695</v>
      </c>
      <c r="X93" s="16">
        <f>FC_OTH_HH_WH_E!X$2</f>
        <v>148.64611473940946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168.60476158177599</v>
      </c>
      <c r="D94" s="16">
        <f>FC_OTH_HH_CO_E!D$2</f>
        <v>213.13318730906923</v>
      </c>
      <c r="E94" s="16">
        <f>FC_OTH_HH_CO_E!E$2</f>
        <v>194.8012536194646</v>
      </c>
      <c r="F94" s="16">
        <f>FC_OTH_HH_CO_E!F$2</f>
        <v>245.36223990232853</v>
      </c>
      <c r="G94" s="16">
        <f>FC_OTH_HH_CO_E!G$2</f>
        <v>232.9122023770723</v>
      </c>
      <c r="H94" s="16">
        <f>FC_OTH_HH_CO_E!H$2</f>
        <v>242.49464800842196</v>
      </c>
      <c r="I94" s="16">
        <f>FC_OTH_HH_CO_E!I$2</f>
        <v>242.35140262041779</v>
      </c>
      <c r="J94" s="16">
        <f>FC_OTH_HH_CO_E!J$2</f>
        <v>263.29998396163887</v>
      </c>
      <c r="K94" s="16">
        <f>FC_OTH_HH_CO_E!K$2</f>
        <v>263.36499391799839</v>
      </c>
      <c r="L94" s="16">
        <f>FC_OTH_HH_CO_E!L$2</f>
        <v>306.30861646659457</v>
      </c>
      <c r="M94" s="16">
        <f>FC_OTH_HH_CO_E!M$2</f>
        <v>288.43857361104585</v>
      </c>
      <c r="N94" s="16">
        <f>FC_OTH_HH_CO_E!N$2</f>
        <v>256.08245401979156</v>
      </c>
      <c r="O94" s="16">
        <f>FC_OTH_HH_CO_E!O$2</f>
        <v>233.87151171629628</v>
      </c>
      <c r="P94" s="16">
        <f>FC_OTH_HH_CO_E!P$2</f>
        <v>220.19734246233685</v>
      </c>
      <c r="Q94" s="16">
        <f>FC_OTH_HH_CO_E!Q$2</f>
        <v>200.85218203002182</v>
      </c>
      <c r="R94" s="16">
        <f>FC_OTH_HH_CO_E!R$2</f>
        <v>194.49522201007886</v>
      </c>
      <c r="S94" s="16">
        <f>FC_OTH_HH_CO_E!S$2</f>
        <v>200.76277261800004</v>
      </c>
      <c r="T94" s="16">
        <f>FC_OTH_HH_CO_E!T$2</f>
        <v>202.45089331424236</v>
      </c>
      <c r="U94" s="16">
        <f>FC_OTH_HH_CO_E!U$2</f>
        <v>191.85500279111676</v>
      </c>
      <c r="V94" s="16">
        <f>FC_OTH_HH_CO_E!V$2</f>
        <v>187.29059255700002</v>
      </c>
      <c r="W94" s="16">
        <f>FC_OTH_HH_CO_E!W$2</f>
        <v>181.97139860999999</v>
      </c>
      <c r="X94" s="16">
        <f>FC_OTH_HH_CO_E!X$2</f>
        <v>187.11161046000001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866.57019947999993</v>
      </c>
      <c r="D95" s="33">
        <f>FC_OTH_AFF_E!D$2</f>
        <v>809.53444007999985</v>
      </c>
      <c r="E95" s="33">
        <f>FC_OTH_AFF_E!E$2</f>
        <v>749.84633315999997</v>
      </c>
      <c r="F95" s="33">
        <f>FC_OTH_AFF_E!F$2</f>
        <v>761.50713059999987</v>
      </c>
      <c r="G95" s="33">
        <f>FC_OTH_AFF_E!G$2</f>
        <v>704.68224875999999</v>
      </c>
      <c r="H95" s="33">
        <f>FC_OTH_AFF_E!H$2</f>
        <v>716.27209848000007</v>
      </c>
      <c r="I95" s="33">
        <f>FC_OTH_AFF_E!I$2</f>
        <v>726.37692192000009</v>
      </c>
      <c r="J95" s="33">
        <f>FC_OTH_AFF_E!J$2</f>
        <v>710.23549032000005</v>
      </c>
      <c r="K95" s="33">
        <f>FC_OTH_AFF_E!K$2</f>
        <v>753.36498468000002</v>
      </c>
      <c r="L95" s="33">
        <f>FC_OTH_AFF_E!L$2</f>
        <v>740.45943179999995</v>
      </c>
      <c r="M95" s="33">
        <f>FC_OTH_AFF_E!M$2</f>
        <v>721.42824096000004</v>
      </c>
      <c r="N95" s="33">
        <f>FC_OTH_AFF_E!N$2</f>
        <v>738.69920135999985</v>
      </c>
      <c r="O95" s="33">
        <f>FC_OTH_AFF_E!O$2</f>
        <v>675.19247436000001</v>
      </c>
      <c r="P95" s="33">
        <f>FC_OTH_AFF_E!P$2</f>
        <v>659.04904368000007</v>
      </c>
      <c r="Q95" s="33">
        <f>FC_OTH_AFF_E!Q$2</f>
        <v>664.24713552000014</v>
      </c>
      <c r="R95" s="33">
        <f>FC_OTH_AFF_E!R$2</f>
        <v>657.60580979999997</v>
      </c>
      <c r="S95" s="33">
        <f>FC_OTH_AFF_E!S$2</f>
        <v>660.97051524000017</v>
      </c>
      <c r="T95" s="33">
        <f>FC_OTH_AFF_E!T$2</f>
        <v>651.9996853199998</v>
      </c>
      <c r="U95" s="33">
        <f>FC_OTH_AFF_E!U$2</f>
        <v>665.18330256000013</v>
      </c>
      <c r="V95" s="33">
        <f>FC_OTH_AFF_E!V$2</f>
        <v>669.81216096000003</v>
      </c>
      <c r="W95" s="33">
        <f>FC_OTH_AFF_E!W$2</f>
        <v>702.65092103999996</v>
      </c>
      <c r="X95" s="33">
        <f>FC_OTH_AFF_E!X$2</f>
        <v>711.01044288000003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4.1142288000000002</v>
      </c>
      <c r="D5" s="8">
        <v>4.1142288000000002</v>
      </c>
      <c r="E5" s="8">
        <v>4.1142288000000002</v>
      </c>
      <c r="F5" s="8">
        <v>4.1142288000000002</v>
      </c>
      <c r="G5" s="8">
        <v>4.1142288000000002</v>
      </c>
      <c r="H5" s="8">
        <v>4.1142288000000002</v>
      </c>
      <c r="I5" s="8">
        <v>4.1142288000000002</v>
      </c>
      <c r="J5" s="8">
        <v>4.1142288000000002</v>
      </c>
      <c r="K5" s="8">
        <v>4.1142288000000002</v>
      </c>
      <c r="L5" s="8">
        <v>4.1142288000000002</v>
      </c>
      <c r="M5" s="8">
        <v>4.1142288000000002</v>
      </c>
      <c r="N5" s="8">
        <v>4.1142288000000002</v>
      </c>
      <c r="O5" s="8">
        <v>4.1142288000000002</v>
      </c>
      <c r="P5" s="8">
        <v>4.1142288000000002</v>
      </c>
      <c r="Q5" s="8">
        <v>4.1142288000000002</v>
      </c>
      <c r="R5" s="8">
        <v>4.1142288000000002</v>
      </c>
      <c r="S5" s="8">
        <v>4.1142288000000002</v>
      </c>
      <c r="T5" s="8">
        <v>4.1142288000000002</v>
      </c>
      <c r="U5" s="8">
        <v>4.1142288000000002</v>
      </c>
      <c r="V5" s="8">
        <v>4.1142288000000002</v>
      </c>
      <c r="W5" s="8">
        <v>4.1142288000000002</v>
      </c>
      <c r="X5" s="8">
        <v>4.1142288000000002</v>
      </c>
    </row>
    <row r="6" spans="1:24" ht="11.25" customHeight="1" x14ac:dyDescent="0.2">
      <c r="A6" s="28" t="s">
        <v>6</v>
      </c>
      <c r="B6" s="7" t="s">
        <v>7</v>
      </c>
      <c r="C6" s="8">
        <v>3.9607128000000005</v>
      </c>
      <c r="D6" s="8">
        <v>3.9607128000000005</v>
      </c>
      <c r="E6" s="8">
        <v>3.9607128000000005</v>
      </c>
      <c r="F6" s="8">
        <v>3.9607128000000005</v>
      </c>
      <c r="G6" s="8">
        <v>3.9607128000000005</v>
      </c>
      <c r="H6" s="8">
        <v>3.9607128000000005</v>
      </c>
      <c r="I6" s="8">
        <v>3.9607128000000005</v>
      </c>
      <c r="J6" s="8">
        <v>3.9607128000000005</v>
      </c>
      <c r="K6" s="8">
        <v>3.9607128000000005</v>
      </c>
      <c r="L6" s="8">
        <v>3.9607128000000005</v>
      </c>
      <c r="M6" s="8">
        <v>3.9607128000000005</v>
      </c>
      <c r="N6" s="8">
        <v>3.9607128000000005</v>
      </c>
      <c r="O6" s="8">
        <v>3.9607128000000005</v>
      </c>
      <c r="P6" s="8">
        <v>3.9607128000000005</v>
      </c>
      <c r="Q6" s="8">
        <v>3.9607128000000005</v>
      </c>
      <c r="R6" s="8">
        <v>3.9607128000000005</v>
      </c>
      <c r="S6" s="8">
        <v>3.9607128000000005</v>
      </c>
      <c r="T6" s="8">
        <v>3.9607128000000005</v>
      </c>
      <c r="U6" s="8">
        <v>3.9607128000000005</v>
      </c>
      <c r="V6" s="8">
        <v>3.9607128000000005</v>
      </c>
      <c r="W6" s="8">
        <v>3.9607128000000005</v>
      </c>
      <c r="X6" s="8">
        <v>3.9607128000000005</v>
      </c>
    </row>
    <row r="7" spans="1:24" ht="11.25" customHeight="1" x14ac:dyDescent="0.2">
      <c r="A7" s="28" t="s">
        <v>8</v>
      </c>
      <c r="B7" s="7" t="s">
        <v>9</v>
      </c>
      <c r="C7" s="8">
        <v>3.9123216743381914</v>
      </c>
      <c r="D7" s="8">
        <v>3.9119613195258083</v>
      </c>
      <c r="E7" s="8">
        <v>3.9110126234445102</v>
      </c>
      <c r="F7" s="8">
        <v>3.9132171758098337</v>
      </c>
      <c r="G7" s="8">
        <v>3.9190226743803538</v>
      </c>
      <c r="H7" s="8">
        <v>3.9152810242371539</v>
      </c>
      <c r="I7" s="8">
        <v>3.9148942358565524</v>
      </c>
      <c r="J7" s="8">
        <v>3.9158794291314032</v>
      </c>
      <c r="K7" s="8">
        <v>3.9153279659535634</v>
      </c>
      <c r="L7" s="8">
        <v>3.9173270480863955</v>
      </c>
      <c r="M7" s="8">
        <v>3.9163045239701297</v>
      </c>
      <c r="N7" s="8">
        <v>3.9147174894847288</v>
      </c>
      <c r="O7" s="8">
        <v>3.915097975729227</v>
      </c>
      <c r="P7" s="8">
        <v>3.9293427723441261</v>
      </c>
      <c r="Q7" s="8">
        <v>3.9368692922987116</v>
      </c>
      <c r="R7" s="8">
        <v>3.887501912884058</v>
      </c>
      <c r="S7" s="8">
        <v>3.9124065859029398</v>
      </c>
      <c r="T7" s="8">
        <v>3.8919383768914741</v>
      </c>
      <c r="U7" s="8">
        <v>3.8893460393647201</v>
      </c>
      <c r="V7" s="8">
        <v>3.8942353183594824</v>
      </c>
      <c r="W7" s="8">
        <v>3.889791687709423</v>
      </c>
      <c r="X7" s="8">
        <v>3.91155237132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4.0221191999999997</v>
      </c>
      <c r="D9" s="8">
        <v>4.0221191999999997</v>
      </c>
      <c r="E9" s="8">
        <v>4.0221191999999997</v>
      </c>
      <c r="F9" s="8">
        <v>4.0221191999999997</v>
      </c>
      <c r="G9" s="8">
        <v>4.0221191999999997</v>
      </c>
      <c r="H9" s="8">
        <v>4.0221191999999997</v>
      </c>
      <c r="I9" s="8">
        <v>4.0221191999999997</v>
      </c>
      <c r="J9" s="8">
        <v>4.0221191999999997</v>
      </c>
      <c r="K9" s="8">
        <v>4.0221191999999997</v>
      </c>
      <c r="L9" s="8">
        <v>4.0221191999999997</v>
      </c>
      <c r="M9" s="8">
        <v>4.0221191999999997</v>
      </c>
      <c r="N9" s="8">
        <v>4.0221191999999997</v>
      </c>
      <c r="O9" s="8">
        <v>4.0221191999999997</v>
      </c>
      <c r="P9" s="8">
        <v>4.0221191999999997</v>
      </c>
      <c r="Q9" s="8">
        <v>4.0221191999999997</v>
      </c>
      <c r="R9" s="8">
        <v>4.0221191999999997</v>
      </c>
      <c r="S9" s="8">
        <v>4.0221191999999997</v>
      </c>
      <c r="T9" s="8">
        <v>4.0221191999999997</v>
      </c>
      <c r="U9" s="8">
        <v>4.0221191999999997</v>
      </c>
      <c r="V9" s="8">
        <v>4.0221191999999997</v>
      </c>
      <c r="W9" s="8">
        <v>4.0221191999999997</v>
      </c>
      <c r="X9" s="8">
        <v>4.0221191999999997</v>
      </c>
    </row>
    <row r="10" spans="1:24" ht="11.25" customHeight="1" x14ac:dyDescent="0.2">
      <c r="A10" s="28" t="s">
        <v>12</v>
      </c>
      <c r="B10" s="7" t="s">
        <v>13</v>
      </c>
      <c r="C10" s="8">
        <v>4.2370416000000004</v>
      </c>
      <c r="D10" s="8">
        <v>4.2370416000000004</v>
      </c>
      <c r="E10" s="8">
        <v>4.2370416000000004</v>
      </c>
      <c r="F10" s="8">
        <v>4.2370416000000004</v>
      </c>
      <c r="G10" s="8">
        <v>4.2370416000000004</v>
      </c>
      <c r="H10" s="8">
        <v>4.2370416000000004</v>
      </c>
      <c r="I10" s="8">
        <v>4.2370416000000004</v>
      </c>
      <c r="J10" s="8">
        <v>4.2370416000000004</v>
      </c>
      <c r="K10" s="8">
        <v>4.2370416000000004</v>
      </c>
      <c r="L10" s="8">
        <v>4.2370416000000004</v>
      </c>
      <c r="M10" s="8">
        <v>4.2370416000000004</v>
      </c>
      <c r="N10" s="8">
        <v>4.2370416000000004</v>
      </c>
      <c r="O10" s="8">
        <v>4.2370416000000004</v>
      </c>
      <c r="P10" s="8">
        <v>4.2370416000000004</v>
      </c>
      <c r="Q10" s="8">
        <v>4.2370416000000004</v>
      </c>
      <c r="R10" s="8">
        <v>4.2370416000000004</v>
      </c>
      <c r="S10" s="8">
        <v>4.2370416000000004</v>
      </c>
      <c r="T10" s="8">
        <v>4.2370416000000004</v>
      </c>
      <c r="U10" s="8">
        <v>4.2370416000000004</v>
      </c>
      <c r="V10" s="8">
        <v>4.2370416000000004</v>
      </c>
      <c r="W10" s="8">
        <v>4.2370416000000004</v>
      </c>
      <c r="X10" s="8">
        <v>4.2370416000000004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4.0821300000000003</v>
      </c>
      <c r="D12" s="8">
        <v>4.0821300000000003</v>
      </c>
      <c r="E12" s="8">
        <v>4.0821300000000003</v>
      </c>
      <c r="F12" s="8">
        <v>4.0821300000000003</v>
      </c>
      <c r="G12" s="8">
        <v>4.0821300000000003</v>
      </c>
      <c r="H12" s="8">
        <v>4.0821300000000003</v>
      </c>
      <c r="I12" s="8">
        <v>4.0821300000000003</v>
      </c>
      <c r="J12" s="8">
        <v>4.0821300000000003</v>
      </c>
      <c r="K12" s="8">
        <v>4.0821300000000003</v>
      </c>
      <c r="L12" s="8">
        <v>4.0821300000000003</v>
      </c>
      <c r="M12" s="8">
        <v>4.0821300000000003</v>
      </c>
      <c r="N12" s="8">
        <v>4.0821300000000003</v>
      </c>
      <c r="O12" s="8">
        <v>4.0821300000000003</v>
      </c>
      <c r="P12" s="8">
        <v>4.0821300000000003</v>
      </c>
      <c r="Q12" s="8">
        <v>4.0821300000000003</v>
      </c>
      <c r="R12" s="8">
        <v>4.0821300000000003</v>
      </c>
      <c r="S12" s="8">
        <v>4.0821300000000003</v>
      </c>
      <c r="T12" s="8">
        <v>4.0821300000000003</v>
      </c>
      <c r="U12" s="8">
        <v>4.0821300000000003</v>
      </c>
      <c r="V12" s="8">
        <v>4.0821300000000003</v>
      </c>
      <c r="W12" s="8">
        <v>4.0821300000000003</v>
      </c>
      <c r="X12" s="8">
        <v>4.0821300000000003</v>
      </c>
    </row>
    <row r="13" spans="1:24" ht="11.25" customHeight="1" x14ac:dyDescent="0.2">
      <c r="A13" s="28" t="s">
        <v>16</v>
      </c>
      <c r="B13" s="7" t="s">
        <v>17</v>
      </c>
      <c r="C13" s="8">
        <v>4.4826671999999999</v>
      </c>
      <c r="D13" s="8">
        <v>4.4826671999999999</v>
      </c>
      <c r="E13" s="8">
        <v>4.4826671999999999</v>
      </c>
      <c r="F13" s="8">
        <v>4.4826671999999999</v>
      </c>
      <c r="G13" s="8">
        <v>4.4826671999999999</v>
      </c>
      <c r="H13" s="8">
        <v>4.4826671999999999</v>
      </c>
      <c r="I13" s="8">
        <v>4.4826671999999999</v>
      </c>
      <c r="J13" s="8">
        <v>4.4826671999999999</v>
      </c>
      <c r="K13" s="8">
        <v>4.4826671999999999</v>
      </c>
      <c r="L13" s="8">
        <v>4.4826671999999999</v>
      </c>
      <c r="M13" s="8">
        <v>4.4826671999999999</v>
      </c>
      <c r="N13" s="8">
        <v>4.4826671999999999</v>
      </c>
      <c r="O13" s="8">
        <v>4.4826671999999999</v>
      </c>
      <c r="P13" s="8">
        <v>4.4826671999999999</v>
      </c>
      <c r="Q13" s="8">
        <v>4.4826671999999999</v>
      </c>
      <c r="R13" s="8">
        <v>4.4826671999999999</v>
      </c>
      <c r="S13" s="8">
        <v>4.4826671999999999</v>
      </c>
      <c r="T13" s="8">
        <v>4.4826671999999999</v>
      </c>
      <c r="U13" s="8">
        <v>4.4826671999999999</v>
      </c>
      <c r="V13" s="8">
        <v>4.4826671999999999</v>
      </c>
      <c r="W13" s="8">
        <v>4.4826671999999999</v>
      </c>
      <c r="X13" s="8">
        <v>4.4826671999999999</v>
      </c>
    </row>
    <row r="14" spans="1:24" ht="11.25" customHeight="1" x14ac:dyDescent="0.2">
      <c r="A14" s="28" t="s">
        <v>18</v>
      </c>
      <c r="B14" s="7" t="s">
        <v>19</v>
      </c>
      <c r="C14" s="8">
        <v>4.4826671999999999</v>
      </c>
      <c r="D14" s="8">
        <v>4.4826671999999999</v>
      </c>
      <c r="E14" s="8">
        <v>4.4826671999999999</v>
      </c>
      <c r="F14" s="8">
        <v>4.4826671999999999</v>
      </c>
      <c r="G14" s="8">
        <v>4.4826671999999999</v>
      </c>
      <c r="H14" s="8">
        <v>4.4826671999999999</v>
      </c>
      <c r="I14" s="8">
        <v>4.4826671999999999</v>
      </c>
      <c r="J14" s="8">
        <v>4.4826671999999999</v>
      </c>
      <c r="K14" s="8">
        <v>4.4826671999999999</v>
      </c>
      <c r="L14" s="8">
        <v>4.4826671999999999</v>
      </c>
      <c r="M14" s="8">
        <v>4.4826671999999999</v>
      </c>
      <c r="N14" s="8">
        <v>4.4826671999999999</v>
      </c>
      <c r="O14" s="8">
        <v>4.4826671999999999</v>
      </c>
      <c r="P14" s="8">
        <v>4.4826671999999999</v>
      </c>
      <c r="Q14" s="8">
        <v>4.4826671999999999</v>
      </c>
      <c r="R14" s="8">
        <v>4.4826671999999999</v>
      </c>
      <c r="S14" s="8">
        <v>4.4826671999999999</v>
      </c>
      <c r="T14" s="8">
        <v>4.4826671999999999</v>
      </c>
      <c r="U14" s="8">
        <v>4.4826671999999999</v>
      </c>
      <c r="V14" s="8">
        <v>4.4826671999999999</v>
      </c>
      <c r="W14" s="8">
        <v>4.4826671999999999</v>
      </c>
      <c r="X14" s="8">
        <v>4.4826671999999999</v>
      </c>
    </row>
    <row r="15" spans="1:24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</row>
    <row r="16" spans="1:24" ht="11.25" customHeight="1" x14ac:dyDescent="0.2">
      <c r="A16" s="28" t="s">
        <v>22</v>
      </c>
      <c r="B16" s="7" t="s">
        <v>23</v>
      </c>
      <c r="C16" s="8">
        <v>4.0821300000000003</v>
      </c>
      <c r="D16" s="8">
        <v>4.0821300000000003</v>
      </c>
      <c r="E16" s="8">
        <v>4.0821300000000003</v>
      </c>
      <c r="F16" s="8">
        <v>4.0821300000000003</v>
      </c>
      <c r="G16" s="8">
        <v>4.0821300000000003</v>
      </c>
      <c r="H16" s="8">
        <v>4.0821300000000003</v>
      </c>
      <c r="I16" s="8">
        <v>4.0821300000000003</v>
      </c>
      <c r="J16" s="8">
        <v>4.0821300000000003</v>
      </c>
      <c r="K16" s="8">
        <v>4.0821300000000003</v>
      </c>
      <c r="L16" s="8">
        <v>4.0821300000000003</v>
      </c>
      <c r="M16" s="8">
        <v>4.0821300000000003</v>
      </c>
      <c r="N16" s="8">
        <v>4.0821300000000003</v>
      </c>
      <c r="O16" s="8">
        <v>4.0821300000000003</v>
      </c>
      <c r="P16" s="8">
        <v>4.0821300000000003</v>
      </c>
      <c r="Q16" s="8">
        <v>4.0821300000000003</v>
      </c>
      <c r="R16" s="8">
        <v>4.0821300000000003</v>
      </c>
      <c r="S16" s="8">
        <v>4.0821300000000003</v>
      </c>
      <c r="T16" s="8">
        <v>4.0821300000000003</v>
      </c>
      <c r="U16" s="8">
        <v>4.0821300000000003</v>
      </c>
      <c r="V16" s="8">
        <v>4.0821300000000003</v>
      </c>
      <c r="W16" s="8">
        <v>4.0821300000000003</v>
      </c>
      <c r="X16" s="8">
        <v>4.0821300000000003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</row>
    <row r="24" spans="1:24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</row>
    <row r="25" spans="1:24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3.8392956000000003</v>
      </c>
      <c r="D54" s="45">
        <v>3.8392956000000003</v>
      </c>
      <c r="E54" s="45">
        <v>3.8392956000000003</v>
      </c>
      <c r="F54" s="45">
        <v>3.8392956000000003</v>
      </c>
      <c r="G54" s="45">
        <v>3.8392956000000003</v>
      </c>
      <c r="H54" s="45">
        <v>3.8392956000000003</v>
      </c>
      <c r="I54" s="45">
        <v>3.8392956000000003</v>
      </c>
      <c r="J54" s="45">
        <v>3.8392956000000003</v>
      </c>
      <c r="K54" s="45">
        <v>3.8392956000000003</v>
      </c>
      <c r="L54" s="45">
        <v>3.8392956000000003</v>
      </c>
      <c r="M54" s="45">
        <v>3.8392956000000003</v>
      </c>
      <c r="N54" s="45">
        <v>3.8392956000000003</v>
      </c>
      <c r="O54" s="45">
        <v>3.8392956000000003</v>
      </c>
      <c r="P54" s="45">
        <v>3.8392956000000003</v>
      </c>
      <c r="Q54" s="45">
        <v>3.8392956000000003</v>
      </c>
      <c r="R54" s="45">
        <v>3.8392956000000003</v>
      </c>
      <c r="S54" s="45">
        <v>3.8392956000000003</v>
      </c>
      <c r="T54" s="45">
        <v>3.8392956000000003</v>
      </c>
      <c r="U54" s="45">
        <v>3.8392956000000003</v>
      </c>
      <c r="V54" s="45">
        <v>3.8392956000000003</v>
      </c>
      <c r="W54" s="45">
        <v>3.8392956000000003</v>
      </c>
      <c r="X54" s="45">
        <v>3.8392956000000003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17023.017865974056</v>
      </c>
      <c r="D2" s="21">
        <f t="shared" ref="D2:X2" si="0">SUM(D3,D17,D22,D25,D26,D51,D52)</f>
        <v>18090.788270687837</v>
      </c>
      <c r="E2" s="21">
        <f t="shared" si="0"/>
        <v>19131.762650798617</v>
      </c>
      <c r="F2" s="21">
        <f t="shared" si="0"/>
        <v>20475.443575700479</v>
      </c>
      <c r="G2" s="21">
        <f t="shared" si="0"/>
        <v>19875.49742959327</v>
      </c>
      <c r="H2" s="21">
        <f t="shared" si="0"/>
        <v>20283.202092965752</v>
      </c>
      <c r="I2" s="21">
        <f t="shared" si="0"/>
        <v>20323.103466380377</v>
      </c>
      <c r="J2" s="21">
        <f t="shared" si="0"/>
        <v>21592.371803210142</v>
      </c>
      <c r="K2" s="21">
        <f t="shared" si="0"/>
        <v>20572.666862799186</v>
      </c>
      <c r="L2" s="21">
        <f t="shared" si="0"/>
        <v>19386.496790647012</v>
      </c>
      <c r="M2" s="21">
        <f t="shared" si="0"/>
        <v>18575.865127343757</v>
      </c>
      <c r="N2" s="21">
        <f t="shared" si="0"/>
        <v>18345.17925426385</v>
      </c>
      <c r="O2" s="21">
        <f t="shared" si="0"/>
        <v>16714.322052615167</v>
      </c>
      <c r="P2" s="21">
        <f t="shared" si="0"/>
        <v>16252.035161864353</v>
      </c>
      <c r="Q2" s="21">
        <f t="shared" si="0"/>
        <v>15400.394506172252</v>
      </c>
      <c r="R2" s="21">
        <f t="shared" si="0"/>
        <v>15782.942749928658</v>
      </c>
      <c r="S2" s="21">
        <f t="shared" si="0"/>
        <v>16186.735542399418</v>
      </c>
      <c r="T2" s="21">
        <f t="shared" si="0"/>
        <v>16586.59572626069</v>
      </c>
      <c r="U2" s="21">
        <f t="shared" si="0"/>
        <v>15842.402823414035</v>
      </c>
      <c r="V2" s="21">
        <f t="shared" si="0"/>
        <v>16012.637292984326</v>
      </c>
      <c r="W2" s="21">
        <f t="shared" si="0"/>
        <v>14632.935580811878</v>
      </c>
      <c r="X2" s="21">
        <f t="shared" si="0"/>
        <v>15456.403412286216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1706.618767974056</v>
      </c>
      <c r="D3" s="24">
        <f t="shared" ref="D3:X3" si="2">SUM(D4,D8,D11)</f>
        <v>1898.2960415278396</v>
      </c>
      <c r="E3" s="24">
        <f t="shared" si="2"/>
        <v>2285.0494754786132</v>
      </c>
      <c r="F3" s="24">
        <f t="shared" si="2"/>
        <v>2559.4768446204748</v>
      </c>
      <c r="G3" s="24">
        <f t="shared" si="2"/>
        <v>2722.8913362732706</v>
      </c>
      <c r="H3" s="24">
        <f t="shared" si="2"/>
        <v>2696.4777132057484</v>
      </c>
      <c r="I3" s="24">
        <f t="shared" si="2"/>
        <v>2503.9114557803782</v>
      </c>
      <c r="J3" s="24">
        <f t="shared" si="2"/>
        <v>2718.3861548901455</v>
      </c>
      <c r="K3" s="24">
        <f t="shared" si="2"/>
        <v>2794.4370893191922</v>
      </c>
      <c r="L3" s="24">
        <f t="shared" si="2"/>
        <v>2000.81645208701</v>
      </c>
      <c r="M3" s="24">
        <f t="shared" si="2"/>
        <v>2692.4553999837522</v>
      </c>
      <c r="N3" s="24">
        <f t="shared" si="2"/>
        <v>2772.4718166638527</v>
      </c>
      <c r="O3" s="24">
        <f t="shared" si="2"/>
        <v>2486.2260270151678</v>
      </c>
      <c r="P3" s="24">
        <f t="shared" si="2"/>
        <v>2667.961837904355</v>
      </c>
      <c r="Q3" s="24">
        <f t="shared" si="2"/>
        <v>2562.6684964522519</v>
      </c>
      <c r="R3" s="24">
        <f t="shared" si="2"/>
        <v>2369.5450674086551</v>
      </c>
      <c r="S3" s="24">
        <f t="shared" si="2"/>
        <v>2565.6652826794161</v>
      </c>
      <c r="T3" s="24">
        <f t="shared" si="2"/>
        <v>1546.9586886206894</v>
      </c>
      <c r="U3" s="24">
        <f t="shared" si="2"/>
        <v>1438.9783446540346</v>
      </c>
      <c r="V3" s="24">
        <f t="shared" si="2"/>
        <v>1658.1858087843273</v>
      </c>
      <c r="W3" s="24">
        <f t="shared" si="2"/>
        <v>1420.1046345718762</v>
      </c>
      <c r="X3" s="24">
        <f t="shared" si="2"/>
        <v>1637.4762662462158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1522.612885254056</v>
      </c>
      <c r="D4" s="19">
        <f t="shared" ref="D4:X4" si="4">SUM(D5:D7)</f>
        <v>1701.3524480878398</v>
      </c>
      <c r="E4" s="19">
        <f t="shared" si="4"/>
        <v>2086.656960278613</v>
      </c>
      <c r="F4" s="19">
        <f t="shared" si="4"/>
        <v>2358.3748604604752</v>
      </c>
      <c r="G4" s="19">
        <f t="shared" si="4"/>
        <v>2517.0022084332704</v>
      </c>
      <c r="H4" s="19">
        <f t="shared" si="4"/>
        <v>2481.3596522457483</v>
      </c>
      <c r="I4" s="19">
        <f t="shared" si="4"/>
        <v>2292.750253220378</v>
      </c>
      <c r="J4" s="19">
        <f t="shared" si="4"/>
        <v>2517.8620878501456</v>
      </c>
      <c r="K4" s="19">
        <f t="shared" si="4"/>
        <v>2610.7686302791922</v>
      </c>
      <c r="L4" s="19">
        <f t="shared" si="4"/>
        <v>1838.4661567270102</v>
      </c>
      <c r="M4" s="19">
        <f t="shared" si="4"/>
        <v>2456.4466256637525</v>
      </c>
      <c r="N4" s="19">
        <f t="shared" si="4"/>
        <v>2558.1534803438526</v>
      </c>
      <c r="O4" s="19">
        <f t="shared" si="4"/>
        <v>2310.8392902151677</v>
      </c>
      <c r="P4" s="19">
        <f t="shared" si="4"/>
        <v>2502.1570603043551</v>
      </c>
      <c r="Q4" s="19">
        <f t="shared" si="4"/>
        <v>2397.7177271722521</v>
      </c>
      <c r="R4" s="19">
        <f t="shared" si="4"/>
        <v>2218.3458786086549</v>
      </c>
      <c r="S4" s="19">
        <f t="shared" si="4"/>
        <v>2389.4074778794161</v>
      </c>
      <c r="T4" s="19">
        <f t="shared" si="4"/>
        <v>1362.9983617406895</v>
      </c>
      <c r="U4" s="19">
        <f t="shared" si="4"/>
        <v>1281.0311046540344</v>
      </c>
      <c r="V4" s="19">
        <f t="shared" si="4"/>
        <v>1506.5214942243272</v>
      </c>
      <c r="W4" s="19">
        <f t="shared" si="4"/>
        <v>1295.0937441718761</v>
      </c>
      <c r="X4" s="19">
        <f t="shared" si="4"/>
        <v>1537.3026859262159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0.27133392000000006</v>
      </c>
      <c r="D5" s="8">
        <f>INTMARB!D5+GIC!D5</f>
        <v>0.54266784000000023</v>
      </c>
      <c r="E5" s="8">
        <f>INTMARB!E5+GIC!E5</f>
        <v>0.54266784000000023</v>
      </c>
      <c r="F5" s="8">
        <f>INTMARB!F5+GIC!F5</f>
        <v>0</v>
      </c>
      <c r="G5" s="8">
        <f>INTMARB!G5+GIC!G5</f>
        <v>1.0856894400000001</v>
      </c>
      <c r="H5" s="8">
        <f>INTMARB!H5+GIC!H5</f>
        <v>0.81400176000000024</v>
      </c>
      <c r="I5" s="8">
        <f>INTMARB!I5+GIC!I5</f>
        <v>0.27133392000000001</v>
      </c>
      <c r="J5" s="8">
        <f>INTMARB!J5+GIC!J5</f>
        <v>0.81223295999999978</v>
      </c>
      <c r="K5" s="8">
        <f>INTMARB!K5+GIC!K5</f>
        <v>0</v>
      </c>
      <c r="L5" s="8">
        <f>INTMARB!L5+GIC!L5</f>
        <v>0.81435551999999989</v>
      </c>
      <c r="M5" s="8">
        <f>INTMARB!M5+GIC!M5</f>
        <v>3.5280484799999998</v>
      </c>
      <c r="N5" s="8">
        <f>INTMARB!N5+GIC!N5</f>
        <v>5.6997811200000008</v>
      </c>
      <c r="O5" s="8">
        <f>INTMARB!O5+GIC!O5</f>
        <v>0.54266784000000023</v>
      </c>
      <c r="P5" s="8">
        <f>INTMARB!P5+GIC!P5</f>
        <v>7.3281384000000003</v>
      </c>
      <c r="Q5" s="8">
        <f>INTMARB!Q5+GIC!Q5</f>
        <v>4.0710700799999993</v>
      </c>
      <c r="R5" s="8">
        <f>INTMARB!R5+GIC!R5</f>
        <v>2.4427127999999998</v>
      </c>
      <c r="S5" s="8">
        <f>INTMARB!S5+GIC!S5</f>
        <v>0.27133392000000001</v>
      </c>
      <c r="T5" s="8">
        <f>INTMARB!T5+GIC!T5</f>
        <v>0.81223295999999978</v>
      </c>
      <c r="U5" s="8">
        <f>INTMARB!U5+GIC!U5</f>
        <v>8.3926022400000004</v>
      </c>
      <c r="V5" s="8">
        <f>INTMARB!V5+GIC!V5</f>
        <v>4.331437440000002</v>
      </c>
      <c r="W5" s="8">
        <f>INTMARB!W5+GIC!W5</f>
        <v>2.4366988799999998</v>
      </c>
      <c r="X5" s="8">
        <f>INTMARB!X5+GIC!X5</f>
        <v>10.0167144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1522.341551334056</v>
      </c>
      <c r="D7" s="8">
        <f>INTMARB!D7+GIC!D7</f>
        <v>1700.8097802478399</v>
      </c>
      <c r="E7" s="8">
        <f>INTMARB!E7+GIC!E7</f>
        <v>2086.1142924386131</v>
      </c>
      <c r="F7" s="8">
        <f>INTMARB!F7+GIC!F7</f>
        <v>2358.3748604604752</v>
      </c>
      <c r="G7" s="8">
        <f>INTMARB!G7+GIC!G7</f>
        <v>2515.9165189932705</v>
      </c>
      <c r="H7" s="8">
        <f>INTMARB!H7+GIC!H7</f>
        <v>2480.5456504857484</v>
      </c>
      <c r="I7" s="8">
        <f>INTMARB!I7+GIC!I7</f>
        <v>2292.478919300378</v>
      </c>
      <c r="J7" s="8">
        <f>INTMARB!J7+GIC!J7</f>
        <v>2517.0498548901455</v>
      </c>
      <c r="K7" s="8">
        <f>INTMARB!K7+GIC!K7</f>
        <v>2610.7686302791922</v>
      </c>
      <c r="L7" s="8">
        <f>INTMARB!L7+GIC!L7</f>
        <v>1837.6518012070103</v>
      </c>
      <c r="M7" s="8">
        <f>INTMARB!M7+GIC!M7</f>
        <v>2452.9185771837524</v>
      </c>
      <c r="N7" s="8">
        <f>INTMARB!N7+GIC!N7</f>
        <v>2552.4536992238527</v>
      </c>
      <c r="O7" s="8">
        <f>INTMARB!O7+GIC!O7</f>
        <v>2310.2966223751678</v>
      </c>
      <c r="P7" s="8">
        <f>INTMARB!P7+GIC!P7</f>
        <v>2494.828921904355</v>
      </c>
      <c r="Q7" s="8">
        <f>INTMARB!Q7+GIC!Q7</f>
        <v>2393.6466570922521</v>
      </c>
      <c r="R7" s="8">
        <f>INTMARB!R7+GIC!R7</f>
        <v>2215.9031658086546</v>
      </c>
      <c r="S7" s="8">
        <f>INTMARB!S7+GIC!S7</f>
        <v>2389.1361439594161</v>
      </c>
      <c r="T7" s="8">
        <f>INTMARB!T7+GIC!T7</f>
        <v>1362.1861287806894</v>
      </c>
      <c r="U7" s="8">
        <f>INTMARB!U7+GIC!U7</f>
        <v>1272.6385024140343</v>
      </c>
      <c r="V7" s="8">
        <f>INTMARB!V7+GIC!V7</f>
        <v>1502.1900567843272</v>
      </c>
      <c r="W7" s="8">
        <f>INTMARB!W7+GIC!W7</f>
        <v>1292.6570452918761</v>
      </c>
      <c r="X7" s="8">
        <f>INTMARB!X7+GIC!X7</f>
        <v>1527.2859715262159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127.51965072</v>
      </c>
      <c r="D8" s="19">
        <f t="shared" ref="D8:X8" si="6">SUM(D9:D10)</f>
        <v>137.3194944</v>
      </c>
      <c r="E8" s="19">
        <f t="shared" si="6"/>
        <v>145.04453568000002</v>
      </c>
      <c r="F8" s="19">
        <f t="shared" si="6"/>
        <v>147.75361919999997</v>
      </c>
      <c r="G8" s="19">
        <f t="shared" si="6"/>
        <v>143.12639088000003</v>
      </c>
      <c r="H8" s="19">
        <f t="shared" si="6"/>
        <v>142.94095200000001</v>
      </c>
      <c r="I8" s="19">
        <f t="shared" si="6"/>
        <v>145.26021312</v>
      </c>
      <c r="J8" s="19">
        <f t="shared" si="6"/>
        <v>112.65685200000001</v>
      </c>
      <c r="K8" s="19">
        <f t="shared" si="6"/>
        <v>105.215616</v>
      </c>
      <c r="L8" s="19">
        <f t="shared" si="6"/>
        <v>80.758814399999977</v>
      </c>
      <c r="M8" s="19">
        <f t="shared" si="6"/>
        <v>151.27942632</v>
      </c>
      <c r="N8" s="19">
        <f t="shared" si="6"/>
        <v>126.45073583999998</v>
      </c>
      <c r="O8" s="19">
        <f t="shared" si="6"/>
        <v>87.519136319999973</v>
      </c>
      <c r="P8" s="19">
        <f t="shared" si="6"/>
        <v>87.351549119999987</v>
      </c>
      <c r="Q8" s="19">
        <f t="shared" si="6"/>
        <v>73.945301759999992</v>
      </c>
      <c r="R8" s="19">
        <f t="shared" si="6"/>
        <v>72.74596031999998</v>
      </c>
      <c r="S8" s="19">
        <f t="shared" si="6"/>
        <v>85.252337279999992</v>
      </c>
      <c r="T8" s="19">
        <f t="shared" si="6"/>
        <v>84.795479999999998</v>
      </c>
      <c r="U8" s="19">
        <f t="shared" si="6"/>
        <v>61.606512000000002</v>
      </c>
      <c r="V8" s="19">
        <f t="shared" si="6"/>
        <v>53.126963999999987</v>
      </c>
      <c r="W8" s="19">
        <f t="shared" si="6"/>
        <v>30.239288639999998</v>
      </c>
      <c r="X8" s="19">
        <f t="shared" si="6"/>
        <v>7.5989865599999984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52.104600239999996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127.51965072</v>
      </c>
      <c r="D10" s="8">
        <f>INTMARB!D10+GIC!D10</f>
        <v>137.3194944</v>
      </c>
      <c r="E10" s="8">
        <f>INTMARB!E10+GIC!E10</f>
        <v>145.04453568000002</v>
      </c>
      <c r="F10" s="8">
        <f>INTMARB!F10+GIC!F10</f>
        <v>147.75361919999997</v>
      </c>
      <c r="G10" s="8">
        <f>INTMARB!G10+GIC!G10</f>
        <v>143.12639088000003</v>
      </c>
      <c r="H10" s="8">
        <f>INTMARB!H10+GIC!H10</f>
        <v>142.94095200000001</v>
      </c>
      <c r="I10" s="8">
        <f>INTMARB!I10+GIC!I10</f>
        <v>145.26021312</v>
      </c>
      <c r="J10" s="8">
        <f>INTMARB!J10+GIC!J10</f>
        <v>112.65685200000001</v>
      </c>
      <c r="K10" s="8">
        <f>INTMARB!K10+GIC!K10</f>
        <v>105.215616</v>
      </c>
      <c r="L10" s="8">
        <f>INTMARB!L10+GIC!L10</f>
        <v>80.758814399999977</v>
      </c>
      <c r="M10" s="8">
        <f>INTMARB!M10+GIC!M10</f>
        <v>99.174826080000003</v>
      </c>
      <c r="N10" s="8">
        <f>INTMARB!N10+GIC!N10</f>
        <v>126.45073583999998</v>
      </c>
      <c r="O10" s="8">
        <f>INTMARB!O10+GIC!O10</f>
        <v>87.519136319999973</v>
      </c>
      <c r="P10" s="8">
        <f>INTMARB!P10+GIC!P10</f>
        <v>87.351549119999987</v>
      </c>
      <c r="Q10" s="8">
        <f>INTMARB!Q10+GIC!Q10</f>
        <v>73.945301759999992</v>
      </c>
      <c r="R10" s="8">
        <f>INTMARB!R10+GIC!R10</f>
        <v>72.74596031999998</v>
      </c>
      <c r="S10" s="8">
        <f>INTMARB!S10+GIC!S10</f>
        <v>85.252337279999992</v>
      </c>
      <c r="T10" s="8">
        <f>INTMARB!T10+GIC!T10</f>
        <v>84.795479999999998</v>
      </c>
      <c r="U10" s="8">
        <f>INTMARB!U10+GIC!U10</f>
        <v>61.606512000000002</v>
      </c>
      <c r="V10" s="8">
        <f>INTMARB!V10+GIC!V10</f>
        <v>53.126963999999987</v>
      </c>
      <c r="W10" s="8">
        <f>INTMARB!W10+GIC!W10</f>
        <v>30.239288639999998</v>
      </c>
      <c r="X10" s="8">
        <f>INTMARB!X10+GIC!X10</f>
        <v>7.5989865599999984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56.486232000000001</v>
      </c>
      <c r="D11" s="19">
        <f t="shared" ref="D11:X11" si="8">SUM(D12:D16)</f>
        <v>59.624099039999983</v>
      </c>
      <c r="E11" s="19">
        <f t="shared" si="8"/>
        <v>53.347979519999988</v>
      </c>
      <c r="F11" s="19">
        <f t="shared" si="8"/>
        <v>53.348364959999998</v>
      </c>
      <c r="G11" s="19">
        <f t="shared" si="8"/>
        <v>62.762736959999991</v>
      </c>
      <c r="H11" s="19">
        <f t="shared" si="8"/>
        <v>72.177108959999998</v>
      </c>
      <c r="I11" s="19">
        <f t="shared" si="8"/>
        <v>65.900989440000004</v>
      </c>
      <c r="J11" s="19">
        <f t="shared" si="8"/>
        <v>87.867215039999991</v>
      </c>
      <c r="K11" s="19">
        <f t="shared" si="8"/>
        <v>78.452843039999991</v>
      </c>
      <c r="L11" s="19">
        <f t="shared" si="8"/>
        <v>81.591480959999998</v>
      </c>
      <c r="M11" s="19">
        <f t="shared" si="8"/>
        <v>84.729347999999959</v>
      </c>
      <c r="N11" s="19">
        <f t="shared" si="8"/>
        <v>87.867600479999993</v>
      </c>
      <c r="O11" s="19">
        <f t="shared" si="8"/>
        <v>87.867600480000021</v>
      </c>
      <c r="P11" s="19">
        <f t="shared" si="8"/>
        <v>78.453228480000007</v>
      </c>
      <c r="Q11" s="19">
        <f t="shared" si="8"/>
        <v>91.005467519999982</v>
      </c>
      <c r="R11" s="19">
        <f t="shared" si="8"/>
        <v>78.453228480000007</v>
      </c>
      <c r="S11" s="19">
        <f t="shared" si="8"/>
        <v>91.005467519999982</v>
      </c>
      <c r="T11" s="19">
        <f t="shared" si="8"/>
        <v>99.164846879999985</v>
      </c>
      <c r="U11" s="19">
        <f t="shared" si="8"/>
        <v>96.340728000000013</v>
      </c>
      <c r="V11" s="19">
        <f t="shared" si="8"/>
        <v>98.537350559999993</v>
      </c>
      <c r="W11" s="19">
        <f t="shared" si="8"/>
        <v>94.771601759999982</v>
      </c>
      <c r="X11" s="19">
        <f t="shared" si="8"/>
        <v>92.574593760000013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56.486232000000001</v>
      </c>
      <c r="D13" s="8">
        <f>INTMARB!D13+GIC!D13</f>
        <v>59.624099039999983</v>
      </c>
      <c r="E13" s="8">
        <f>INTMARB!E13+GIC!E13</f>
        <v>53.347979519999988</v>
      </c>
      <c r="F13" s="8">
        <f>INTMARB!F13+GIC!F13</f>
        <v>53.348364959999998</v>
      </c>
      <c r="G13" s="8">
        <f>INTMARB!G13+GIC!G13</f>
        <v>62.762736959999991</v>
      </c>
      <c r="H13" s="8">
        <f>INTMARB!H13+GIC!H13</f>
        <v>72.177108959999998</v>
      </c>
      <c r="I13" s="8">
        <f>INTMARB!I13+GIC!I13</f>
        <v>65.900989440000004</v>
      </c>
      <c r="J13" s="8">
        <f>INTMARB!J13+GIC!J13</f>
        <v>87.867215039999991</v>
      </c>
      <c r="K13" s="8">
        <f>INTMARB!K13+GIC!K13</f>
        <v>78.452843039999991</v>
      </c>
      <c r="L13" s="8">
        <f>INTMARB!L13+GIC!L13</f>
        <v>81.591480959999998</v>
      </c>
      <c r="M13" s="8">
        <f>INTMARB!M13+GIC!M13</f>
        <v>84.729347999999959</v>
      </c>
      <c r="N13" s="8">
        <f>INTMARB!N13+GIC!N13</f>
        <v>87.867600479999993</v>
      </c>
      <c r="O13" s="8">
        <f>INTMARB!O13+GIC!O13</f>
        <v>87.867600480000021</v>
      </c>
      <c r="P13" s="8">
        <f>INTMARB!P13+GIC!P13</f>
        <v>78.453228480000007</v>
      </c>
      <c r="Q13" s="8">
        <f>INTMARB!Q13+GIC!Q13</f>
        <v>91.005467519999982</v>
      </c>
      <c r="R13" s="8">
        <f>INTMARB!R13+GIC!R13</f>
        <v>78.453228480000007</v>
      </c>
      <c r="S13" s="8">
        <f>INTMARB!S13+GIC!S13</f>
        <v>91.005467519999982</v>
      </c>
      <c r="T13" s="8">
        <f>INTMARB!T13+GIC!T13</f>
        <v>99.164846879999985</v>
      </c>
      <c r="U13" s="8">
        <f>INTMARB!U13+GIC!U13</f>
        <v>96.340728000000013</v>
      </c>
      <c r="V13" s="8">
        <f>INTMARB!V13+GIC!V13</f>
        <v>98.537350559999993</v>
      </c>
      <c r="W13" s="8">
        <f>INTMARB!W13+GIC!W13</f>
        <v>94.771601759999982</v>
      </c>
      <c r="X13" s="8">
        <f>INTMARB!X13+GIC!X13</f>
        <v>92.574593760000013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0</v>
      </c>
      <c r="D16" s="8">
        <f>INTMARB!D16+GIC!D16</f>
        <v>0</v>
      </c>
      <c r="E16" s="8">
        <f>INTMARB!E16+GIC!E16</f>
        <v>0</v>
      </c>
      <c r="F16" s="8">
        <f>INTMARB!F16+GIC!F16</f>
        <v>0</v>
      </c>
      <c r="G16" s="8">
        <f>INTMARB!G16+GIC!G16</f>
        <v>0</v>
      </c>
      <c r="H16" s="8">
        <f>INTMARB!H16+GIC!H16</f>
        <v>0</v>
      </c>
      <c r="I16" s="8">
        <f>INTMARB!I16+GIC!I16</f>
        <v>0</v>
      </c>
      <c r="J16" s="8">
        <f>INTMARB!J16+GIC!J16</f>
        <v>0</v>
      </c>
      <c r="K16" s="8">
        <f>INTMARB!K16+GIC!K16</f>
        <v>0</v>
      </c>
      <c r="L16" s="8">
        <f>INTMARB!L16+GIC!L16</f>
        <v>0</v>
      </c>
      <c r="M16" s="8">
        <f>INTMARB!M16+GIC!M16</f>
        <v>0</v>
      </c>
      <c r="N16" s="8">
        <f>INTMARB!N16+GIC!N16</f>
        <v>0</v>
      </c>
      <c r="O16" s="8">
        <f>INTMARB!O16+GIC!O16</f>
        <v>0</v>
      </c>
      <c r="P16" s="8">
        <f>INTMARB!P16+GIC!P16</f>
        <v>0</v>
      </c>
      <c r="Q16" s="8">
        <f>INTMARB!Q16+GIC!Q16</f>
        <v>0</v>
      </c>
      <c r="R16" s="8">
        <f>INTMARB!R16+GIC!R16</f>
        <v>0</v>
      </c>
      <c r="S16" s="8">
        <f>INTMARB!S16+GIC!S16</f>
        <v>0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16.54344</v>
      </c>
      <c r="D17" s="27">
        <f t="shared" ref="D17:X17" si="10">SUM(D18:D21)</f>
        <v>16.94304</v>
      </c>
      <c r="E17" s="27">
        <f t="shared" si="10"/>
        <v>23.1768</v>
      </c>
      <c r="F17" s="27">
        <f t="shared" si="10"/>
        <v>21.298680000000004</v>
      </c>
      <c r="G17" s="27">
        <f t="shared" si="10"/>
        <v>17.702279999999998</v>
      </c>
      <c r="H17" s="27">
        <f t="shared" si="10"/>
        <v>21.25872</v>
      </c>
      <c r="I17" s="27">
        <f t="shared" si="10"/>
        <v>22.857120000000002</v>
      </c>
      <c r="J17" s="27">
        <f t="shared" si="10"/>
        <v>17.982000000000003</v>
      </c>
      <c r="K17" s="27">
        <f t="shared" si="10"/>
        <v>8.8711199999999977</v>
      </c>
      <c r="L17" s="27">
        <f t="shared" si="10"/>
        <v>8.4715199999999982</v>
      </c>
      <c r="M17" s="27">
        <f t="shared" si="10"/>
        <v>7.6723199999999991</v>
      </c>
      <c r="N17" s="27">
        <f t="shared" si="10"/>
        <v>5.7142799999999987</v>
      </c>
      <c r="O17" s="27">
        <f t="shared" si="10"/>
        <v>4.2757199999999997</v>
      </c>
      <c r="P17" s="27">
        <f t="shared" si="10"/>
        <v>2.9570400000000019</v>
      </c>
      <c r="Q17" s="27">
        <f t="shared" si="10"/>
        <v>1.6783199999999998</v>
      </c>
      <c r="R17" s="27">
        <f t="shared" si="10"/>
        <v>0.43956000000000023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16.54344</v>
      </c>
      <c r="D18" s="8">
        <f>INTMARB!D18+GIC!D18</f>
        <v>16.94304</v>
      </c>
      <c r="E18" s="8">
        <f>INTMARB!E18+GIC!E18</f>
        <v>23.1768</v>
      </c>
      <c r="F18" s="8">
        <f>INTMARB!F18+GIC!F18</f>
        <v>21.298680000000004</v>
      </c>
      <c r="G18" s="8">
        <f>INTMARB!G18+GIC!G18</f>
        <v>17.702279999999998</v>
      </c>
      <c r="H18" s="8">
        <f>INTMARB!H18+GIC!H18</f>
        <v>21.25872</v>
      </c>
      <c r="I18" s="8">
        <f>INTMARB!I18+GIC!I18</f>
        <v>22.857120000000002</v>
      </c>
      <c r="J18" s="8">
        <f>INTMARB!J18+GIC!J18</f>
        <v>17.982000000000003</v>
      </c>
      <c r="K18" s="8">
        <f>INTMARB!K18+GIC!K18</f>
        <v>8.8711199999999977</v>
      </c>
      <c r="L18" s="8">
        <f>INTMARB!L18+GIC!L18</f>
        <v>8.4715199999999982</v>
      </c>
      <c r="M18" s="8">
        <f>INTMARB!M18+GIC!M18</f>
        <v>7.6723199999999991</v>
      </c>
      <c r="N18" s="8">
        <f>INTMARB!N18+GIC!N18</f>
        <v>5.7142799999999987</v>
      </c>
      <c r="O18" s="8">
        <f>INTMARB!O18+GIC!O18</f>
        <v>4.2757199999999997</v>
      </c>
      <c r="P18" s="8">
        <f>INTMARB!P18+GIC!P18</f>
        <v>2.9570400000000019</v>
      </c>
      <c r="Q18" s="8">
        <f>INTMARB!Q18+GIC!Q18</f>
        <v>1.6783199999999998</v>
      </c>
      <c r="R18" s="8">
        <f>INTMARB!R18+GIC!R18</f>
        <v>0.43956000000000023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0</v>
      </c>
      <c r="D19" s="8">
        <f>INTMARB!D19+GIC!D19</f>
        <v>0</v>
      </c>
      <c r="E19" s="8">
        <f>INTMARB!E19+GIC!E19</f>
        <v>0</v>
      </c>
      <c r="F19" s="8">
        <f>INTMARB!F19+GIC!F19</f>
        <v>0</v>
      </c>
      <c r="G19" s="8">
        <f>INTMARB!G19+GIC!G19</f>
        <v>0</v>
      </c>
      <c r="H19" s="8">
        <f>INTMARB!H19+GIC!H19</f>
        <v>0</v>
      </c>
      <c r="I19" s="8">
        <f>INTMARB!I19+GIC!I19</f>
        <v>0</v>
      </c>
      <c r="J19" s="8">
        <f>INTMARB!J19+GIC!J19</f>
        <v>0</v>
      </c>
      <c r="K19" s="8">
        <f>INTMARB!K19+GIC!K19</f>
        <v>0</v>
      </c>
      <c r="L19" s="8">
        <f>INTMARB!L19+GIC!L19</f>
        <v>0</v>
      </c>
      <c r="M19" s="8">
        <f>INTMARB!M19+GIC!M19</f>
        <v>0</v>
      </c>
      <c r="N19" s="8">
        <f>INTMARB!N19+GIC!N19</f>
        <v>0</v>
      </c>
      <c r="O19" s="8">
        <f>INTMARB!O19+GIC!O19</f>
        <v>0</v>
      </c>
      <c r="P19" s="8">
        <f>INTMARB!P19+GIC!P19</f>
        <v>0</v>
      </c>
      <c r="Q19" s="8">
        <f>INTMARB!Q19+GIC!Q19</f>
        <v>0</v>
      </c>
      <c r="R19" s="8">
        <f>INTMARB!R19+GIC!R19</f>
        <v>0</v>
      </c>
      <c r="S19" s="8">
        <f>INTMARB!S19+GIC!S19</f>
        <v>0</v>
      </c>
      <c r="T19" s="8">
        <f>INTMARB!T19+GIC!T19</f>
        <v>0</v>
      </c>
      <c r="U19" s="8">
        <f>INTMARB!U19+GIC!U19</f>
        <v>0</v>
      </c>
      <c r="V19" s="8">
        <f>INTMARB!V19+GIC!V19</f>
        <v>0</v>
      </c>
      <c r="W19" s="8">
        <f>INTMARB!W19+GIC!W19</f>
        <v>0</v>
      </c>
      <c r="X19" s="8">
        <f>INTMARB!X19+GIC!X19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0</v>
      </c>
      <c r="D20" s="8">
        <f>INTMARB!D20+GIC!D20</f>
        <v>0</v>
      </c>
      <c r="E20" s="8">
        <f>INTMARB!E20+GIC!E20</f>
        <v>0</v>
      </c>
      <c r="F20" s="8">
        <f>INTMARB!F20+GIC!F20</f>
        <v>0</v>
      </c>
      <c r="G20" s="8">
        <f>INTMARB!G20+GIC!G20</f>
        <v>0</v>
      </c>
      <c r="H20" s="8">
        <f>INTMARB!H20+GIC!H20</f>
        <v>0</v>
      </c>
      <c r="I20" s="8">
        <f>INTMARB!I20+GIC!I20</f>
        <v>0</v>
      </c>
      <c r="J20" s="8">
        <f>INTMARB!J20+GIC!J20</f>
        <v>0</v>
      </c>
      <c r="K20" s="8">
        <f>INTMARB!K20+GIC!K20</f>
        <v>0</v>
      </c>
      <c r="L20" s="8">
        <f>INTMARB!L20+GIC!L20</f>
        <v>0</v>
      </c>
      <c r="M20" s="8">
        <f>INTMARB!M20+GIC!M20</f>
        <v>0</v>
      </c>
      <c r="N20" s="8">
        <f>INTMARB!N20+GIC!N20</f>
        <v>0</v>
      </c>
      <c r="O20" s="8">
        <f>INTMARB!O20+GIC!O20</f>
        <v>0</v>
      </c>
      <c r="P20" s="8">
        <f>INTMARB!P20+GIC!P20</f>
        <v>0</v>
      </c>
      <c r="Q20" s="8">
        <f>INTMARB!Q20+GIC!Q20</f>
        <v>0</v>
      </c>
      <c r="R20" s="8">
        <f>INTMARB!R20+GIC!R20</f>
        <v>0</v>
      </c>
      <c r="S20" s="8">
        <f>INTMARB!S20+GIC!S20</f>
        <v>0</v>
      </c>
      <c r="T20" s="8">
        <f>INTMARB!T20+GIC!T20</f>
        <v>0</v>
      </c>
      <c r="U20" s="8">
        <f>INTMARB!U20+GIC!U20</f>
        <v>0</v>
      </c>
      <c r="V20" s="8">
        <f>INTMARB!V20+GIC!V20</f>
        <v>0</v>
      </c>
      <c r="W20" s="8">
        <f>INTMARB!W20+GIC!W20</f>
        <v>0</v>
      </c>
      <c r="X20" s="8">
        <f>INTMARB!X20+GIC!X20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11287.8894492</v>
      </c>
      <c r="D26" s="27">
        <f t="shared" ref="D26:X26" si="14">SUM(D27,D33)</f>
        <v>11753.40717036</v>
      </c>
      <c r="E26" s="27">
        <f t="shared" si="14"/>
        <v>12216.493284120002</v>
      </c>
      <c r="F26" s="27">
        <f t="shared" si="14"/>
        <v>13421.042468280002</v>
      </c>
      <c r="G26" s="27">
        <f t="shared" si="14"/>
        <v>12395.518393319999</v>
      </c>
      <c r="H26" s="27">
        <f t="shared" si="14"/>
        <v>12993.479624880003</v>
      </c>
      <c r="I26" s="27">
        <f t="shared" si="14"/>
        <v>13261.0220118</v>
      </c>
      <c r="J26" s="27">
        <f t="shared" si="14"/>
        <v>13607.877582719997</v>
      </c>
      <c r="K26" s="27">
        <f t="shared" si="14"/>
        <v>12745.539026279997</v>
      </c>
      <c r="L26" s="27">
        <f t="shared" si="14"/>
        <v>12584.928965760002</v>
      </c>
      <c r="M26" s="27">
        <f t="shared" si="14"/>
        <v>10754.512234560003</v>
      </c>
      <c r="N26" s="27">
        <f t="shared" si="14"/>
        <v>10744.644311999999</v>
      </c>
      <c r="O26" s="27">
        <f t="shared" si="14"/>
        <v>9942.9351299999998</v>
      </c>
      <c r="P26" s="27">
        <f t="shared" si="14"/>
        <v>9339.1179123599977</v>
      </c>
      <c r="Q26" s="27">
        <f t="shared" si="14"/>
        <v>9230.4705409199996</v>
      </c>
      <c r="R26" s="27">
        <f t="shared" si="14"/>
        <v>9662.9864641200002</v>
      </c>
      <c r="S26" s="27">
        <f t="shared" si="14"/>
        <v>9617.7843907200004</v>
      </c>
      <c r="T26" s="27">
        <f t="shared" si="14"/>
        <v>10329.361482600003</v>
      </c>
      <c r="U26" s="27">
        <f t="shared" si="14"/>
        <v>9999.1765753199998</v>
      </c>
      <c r="V26" s="27">
        <f t="shared" si="14"/>
        <v>9731.1934205999987</v>
      </c>
      <c r="W26" s="27">
        <f t="shared" si="14"/>
        <v>8196.2486427600015</v>
      </c>
      <c r="X26" s="27">
        <f t="shared" si="14"/>
        <v>8733.3522534000003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11287.8894492</v>
      </c>
      <c r="D33" s="19">
        <f t="shared" ref="D33:X33" si="18">SUM(D34:D50)</f>
        <v>11753.40717036</v>
      </c>
      <c r="E33" s="19">
        <f t="shared" si="18"/>
        <v>12216.493284120002</v>
      </c>
      <c r="F33" s="19">
        <f t="shared" si="18"/>
        <v>13421.042468280002</v>
      </c>
      <c r="G33" s="19">
        <f t="shared" si="18"/>
        <v>12395.518393319999</v>
      </c>
      <c r="H33" s="19">
        <f t="shared" si="18"/>
        <v>12993.479624880003</v>
      </c>
      <c r="I33" s="19">
        <f t="shared" si="18"/>
        <v>13261.0220118</v>
      </c>
      <c r="J33" s="19">
        <f t="shared" si="18"/>
        <v>13607.877582719997</v>
      </c>
      <c r="K33" s="19">
        <f t="shared" si="18"/>
        <v>12745.539026279997</v>
      </c>
      <c r="L33" s="19">
        <f t="shared" si="18"/>
        <v>12584.928965760002</v>
      </c>
      <c r="M33" s="19">
        <f t="shared" si="18"/>
        <v>10754.512234560003</v>
      </c>
      <c r="N33" s="19">
        <f t="shared" si="18"/>
        <v>10744.644311999999</v>
      </c>
      <c r="O33" s="19">
        <f t="shared" si="18"/>
        <v>9942.9351299999998</v>
      </c>
      <c r="P33" s="19">
        <f t="shared" si="18"/>
        <v>9339.1179123599977</v>
      </c>
      <c r="Q33" s="19">
        <f t="shared" si="18"/>
        <v>9230.4705409199996</v>
      </c>
      <c r="R33" s="19">
        <f t="shared" si="18"/>
        <v>9662.9864641200002</v>
      </c>
      <c r="S33" s="19">
        <f t="shared" si="18"/>
        <v>9617.7843907200004</v>
      </c>
      <c r="T33" s="19">
        <f t="shared" si="18"/>
        <v>10329.361482600003</v>
      </c>
      <c r="U33" s="19">
        <f t="shared" si="18"/>
        <v>9999.1765753199998</v>
      </c>
      <c r="V33" s="19">
        <f t="shared" si="18"/>
        <v>9731.1934205999987</v>
      </c>
      <c r="W33" s="19">
        <f t="shared" si="18"/>
        <v>8196.2486427600015</v>
      </c>
      <c r="X33" s="19">
        <f t="shared" si="18"/>
        <v>8733.3522534000003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732.97944575999998</v>
      </c>
      <c r="D34" s="8">
        <f>INTMARB!D34+GIC!D34</f>
        <v>618.27660287999993</v>
      </c>
      <c r="E34" s="8">
        <f>INTMARB!E34+GIC!E34</f>
        <v>663.03878400000008</v>
      </c>
      <c r="F34" s="8">
        <f>INTMARB!F34+GIC!F34</f>
        <v>724.5867571199999</v>
      </c>
      <c r="G34" s="8">
        <f>INTMARB!G34+GIC!G34</f>
        <v>738.57484800000009</v>
      </c>
      <c r="H34" s="8">
        <f>INTMARB!H34+GIC!H34</f>
        <v>674.22938111999986</v>
      </c>
      <c r="I34" s="8">
        <f>INTMARB!I34+GIC!I34</f>
        <v>587.50271999999995</v>
      </c>
      <c r="J34" s="8">
        <f>INTMARB!J34+GIC!J34</f>
        <v>607.08621312000002</v>
      </c>
      <c r="K34" s="8">
        <f>INTMARB!K34+GIC!K34</f>
        <v>430.83539711999998</v>
      </c>
      <c r="L34" s="8">
        <f>INTMARB!L34+GIC!L34</f>
        <v>559.52633088000016</v>
      </c>
      <c r="M34" s="8">
        <f>INTMARB!M34+GIC!M34</f>
        <v>453.21638400000006</v>
      </c>
      <c r="N34" s="8">
        <f>INTMARB!N34+GIC!N34</f>
        <v>746.96774400000015</v>
      </c>
      <c r="O34" s="8">
        <f>INTMARB!O34+GIC!O34</f>
        <v>778.98226175999991</v>
      </c>
      <c r="P34" s="8">
        <f>INTMARB!P34+GIC!P34</f>
        <v>463.68018431999997</v>
      </c>
      <c r="Q34" s="8">
        <f>INTMARB!Q34+GIC!Q34</f>
        <v>677.23776000000021</v>
      </c>
      <c r="R34" s="8">
        <f>INTMARB!R34+GIC!R34</f>
        <v>510.38201088000011</v>
      </c>
      <c r="S34" s="8">
        <f>INTMARB!S34+GIC!S34</f>
        <v>380.33286911999994</v>
      </c>
      <c r="T34" s="8">
        <f>INTMARB!T34+GIC!T34</f>
        <v>453.20933376000005</v>
      </c>
      <c r="U34" s="8">
        <f>INTMARB!U34+GIC!U34</f>
        <v>458.85325824000012</v>
      </c>
      <c r="V34" s="8">
        <f>INTMARB!V34+GIC!V34</f>
        <v>317.02586112000006</v>
      </c>
      <c r="W34" s="8">
        <f>INTMARB!W34+GIC!W34</f>
        <v>280.21946112000006</v>
      </c>
      <c r="X34" s="8">
        <f>INTMARB!X34+GIC!X34</f>
        <v>241.69529087999999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272.20582800000005</v>
      </c>
      <c r="D36" s="8">
        <f>INTMARB!D36+GIC!D36</f>
        <v>310.66969500000005</v>
      </c>
      <c r="E36" s="8">
        <f>INTMARB!E36+GIC!E36</f>
        <v>309.78286236000008</v>
      </c>
      <c r="F36" s="8">
        <f>INTMARB!F36+GIC!F36</f>
        <v>325.46348999999998</v>
      </c>
      <c r="G36" s="8">
        <f>INTMARB!G36+GIC!G36</f>
        <v>365.11199640000001</v>
      </c>
      <c r="H36" s="8">
        <f>INTMARB!H36+GIC!H36</f>
        <v>372.80363399999999</v>
      </c>
      <c r="I36" s="8">
        <f>INTMARB!I36+GIC!I36</f>
        <v>449.73136799999997</v>
      </c>
      <c r="J36" s="8">
        <f>INTMARB!J36+GIC!J36</f>
        <v>488.19523499999991</v>
      </c>
      <c r="K36" s="8">
        <f>INTMARB!K36+GIC!K36</f>
        <v>550.32917399999997</v>
      </c>
      <c r="L36" s="8">
        <f>INTMARB!L36+GIC!L36</f>
        <v>538.49413800000002</v>
      </c>
      <c r="M36" s="8">
        <f>INTMARB!M36+GIC!M36</f>
        <v>482.27771700000017</v>
      </c>
      <c r="N36" s="8">
        <f>INTMARB!N36+GIC!N36</f>
        <v>443.81385000000006</v>
      </c>
      <c r="O36" s="8">
        <f>INTMARB!O36+GIC!O36</f>
        <v>434.93757300000004</v>
      </c>
      <c r="P36" s="8">
        <f>INTMARB!P36+GIC!P36</f>
        <v>431.97881400000006</v>
      </c>
      <c r="Q36" s="8">
        <f>INTMARB!Q36+GIC!Q36</f>
        <v>411.26750100000004</v>
      </c>
      <c r="R36" s="8">
        <f>INTMARB!R36+GIC!R36</f>
        <v>414.22626000000002</v>
      </c>
      <c r="S36" s="8">
        <f>INTMARB!S36+GIC!S36</f>
        <v>429.02005500000007</v>
      </c>
      <c r="T36" s="8">
        <f>INTMARB!T36+GIC!T36</f>
        <v>422.51169384000002</v>
      </c>
      <c r="U36" s="8">
        <f>INTMARB!U36+GIC!U36</f>
        <v>408.60541295999997</v>
      </c>
      <c r="V36" s="8">
        <f>INTMARB!V36+GIC!V36</f>
        <v>397.06613928000002</v>
      </c>
      <c r="W36" s="8">
        <f>INTMARB!W36+GIC!W36</f>
        <v>339.96220416</v>
      </c>
      <c r="X36" s="8">
        <f>INTMARB!X36+GIC!X36</f>
        <v>360.08176536000008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2422.6279307999998</v>
      </c>
      <c r="D37" s="8">
        <f>INTMARB!D37+GIC!D37</f>
        <v>2329.92540396</v>
      </c>
      <c r="E37" s="8">
        <f>INTMARB!E37+GIC!E37</f>
        <v>2342.2858905599996</v>
      </c>
      <c r="F37" s="8">
        <f>INTMARB!F37+GIC!F37</f>
        <v>2336.1057719999999</v>
      </c>
      <c r="G37" s="8">
        <f>INTMARB!G37+GIC!G37</f>
        <v>2234.1328178399999</v>
      </c>
      <c r="H37" s="8">
        <f>INTMARB!H37+GIC!H37</f>
        <v>2190.8717384400002</v>
      </c>
      <c r="I37" s="8">
        <f>INTMARB!I37+GIC!I37</f>
        <v>2193.9617977200005</v>
      </c>
      <c r="J37" s="8">
        <f>INTMARB!J37+GIC!J37</f>
        <v>2237.2228771200002</v>
      </c>
      <c r="K37" s="8">
        <f>INTMARB!K37+GIC!K37</f>
        <v>2147.6104095599994</v>
      </c>
      <c r="L37" s="8">
        <f>INTMARB!L37+GIC!L37</f>
        <v>2135.2501724400008</v>
      </c>
      <c r="M37" s="8">
        <f>INTMARB!M37+GIC!M37</f>
        <v>2008.5567440400002</v>
      </c>
      <c r="N37" s="8">
        <f>INTMARB!N37+GIC!N37</f>
        <v>1962.2056053599997</v>
      </c>
      <c r="O37" s="8">
        <f>INTMARB!O37+GIC!O37</f>
        <v>1823.1509419199997</v>
      </c>
      <c r="P37" s="8">
        <f>INTMARB!P37+GIC!P37</f>
        <v>1779.8896130399996</v>
      </c>
      <c r="Q37" s="8">
        <f>INTMARB!Q37+GIC!Q37</f>
        <v>1647.0163155599996</v>
      </c>
      <c r="R37" s="8">
        <f>INTMARB!R37+GIC!R37</f>
        <v>1643.9262562800004</v>
      </c>
      <c r="S37" s="8">
        <f>INTMARB!S37+GIC!S37</f>
        <v>1650.1063748399999</v>
      </c>
      <c r="T37" s="8">
        <f>INTMARB!T37+GIC!T37</f>
        <v>1585.8323434799997</v>
      </c>
      <c r="U37" s="8">
        <f>INTMARB!U37+GIC!U37</f>
        <v>1541.0262344399994</v>
      </c>
      <c r="V37" s="8">
        <f>INTMARB!V37+GIC!V37</f>
        <v>1472.7353255999999</v>
      </c>
      <c r="W37" s="8">
        <f>INTMARB!W37+GIC!W37</f>
        <v>1228.3095409199998</v>
      </c>
      <c r="X37" s="8">
        <f>INTMARB!X37+GIC!X37</f>
        <v>1371.99854484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0</v>
      </c>
      <c r="D38" s="8">
        <f>INTMARB!D38+GIC!D38</f>
        <v>0</v>
      </c>
      <c r="E38" s="8">
        <f>INTMARB!E38+GIC!E38</f>
        <v>1.550556</v>
      </c>
      <c r="F38" s="8">
        <f>INTMARB!F38+GIC!F38</f>
        <v>1.5606360000000001</v>
      </c>
      <c r="G38" s="8">
        <f>INTMARB!G38+GIC!G38</f>
        <v>1.5606359999999999</v>
      </c>
      <c r="H38" s="8">
        <f>INTMARB!H38+GIC!H38</f>
        <v>1.5606360000000004</v>
      </c>
      <c r="I38" s="8">
        <f>INTMARB!I38+GIC!I38</f>
        <v>1.5606360000000004</v>
      </c>
      <c r="J38" s="8">
        <f>INTMARB!J38+GIC!J38</f>
        <v>1.5606360000000004</v>
      </c>
      <c r="K38" s="8">
        <f>INTMARB!K38+GIC!K38</f>
        <v>1.5606360000000001</v>
      </c>
      <c r="L38" s="8">
        <f>INTMARB!L38+GIC!L38</f>
        <v>1.5606359999999999</v>
      </c>
      <c r="M38" s="8">
        <f>INTMARB!M38+GIC!M38</f>
        <v>1.5606360000000001</v>
      </c>
      <c r="N38" s="8">
        <f>INTMARB!N38+GIC!N38</f>
        <v>1.5606360000000001</v>
      </c>
      <c r="O38" s="8">
        <f>INTMARB!O38+GIC!O38</f>
        <v>1.5606359999999999</v>
      </c>
      <c r="P38" s="8">
        <f>INTMARB!P38+GIC!P38</f>
        <v>1.5606360000000001</v>
      </c>
      <c r="Q38" s="8">
        <f>INTMARB!Q38+GIC!Q38</f>
        <v>1.5606360000000001</v>
      </c>
      <c r="R38" s="8">
        <f>INTMARB!R38+GIC!R38</f>
        <v>1.248408</v>
      </c>
      <c r="S38" s="8">
        <f>INTMARB!S38+GIC!S38</f>
        <v>1.5606360000000001</v>
      </c>
      <c r="T38" s="8">
        <f>INTMARB!T38+GIC!T38</f>
        <v>1.5606360000000001</v>
      </c>
      <c r="U38" s="8">
        <f>INTMARB!U38+GIC!U38</f>
        <v>1.5606359999999999</v>
      </c>
      <c r="V38" s="8">
        <f>INTMARB!V38+GIC!V38</f>
        <v>1.5606360000000001</v>
      </c>
      <c r="W38" s="8">
        <f>INTMARB!W38+GIC!W38</f>
        <v>1.2484079999999997</v>
      </c>
      <c r="X38" s="8">
        <f>INTMARB!X38+GIC!X38</f>
        <v>1.5606360000000004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227.57212799999999</v>
      </c>
      <c r="D40" s="8">
        <f>INTMARB!D40+GIC!D40</f>
        <v>227.57212799999999</v>
      </c>
      <c r="E40" s="8">
        <f>INTMARB!E40+GIC!E40</f>
        <v>218.09004227999998</v>
      </c>
      <c r="F40" s="8">
        <f>INTMARB!F40+GIC!F40</f>
        <v>214.92908820000011</v>
      </c>
      <c r="G40" s="8">
        <f>INTMARB!G40+GIC!G40</f>
        <v>246.53629943999996</v>
      </c>
      <c r="H40" s="8">
        <f>INTMARB!H40+GIC!H40</f>
        <v>293.94724572000007</v>
      </c>
      <c r="I40" s="8">
        <f>INTMARB!I40+GIC!I40</f>
        <v>303.42933144</v>
      </c>
      <c r="J40" s="8">
        <f>INTMARB!J40+GIC!J40</f>
        <v>316.07237124000005</v>
      </c>
      <c r="K40" s="8">
        <f>INTMARB!K40+GIC!K40</f>
        <v>357.16166819999989</v>
      </c>
      <c r="L40" s="8">
        <f>INTMARB!L40+GIC!L40</f>
        <v>306.59028552000007</v>
      </c>
      <c r="M40" s="8">
        <f>INTMARB!M40+GIC!M40</f>
        <v>325.5544569600001</v>
      </c>
      <c r="N40" s="8">
        <f>INTMARB!N40+GIC!N40</f>
        <v>344.51888723999991</v>
      </c>
      <c r="O40" s="8">
        <f>INTMARB!O40+GIC!O40</f>
        <v>360.32262228000025</v>
      </c>
      <c r="P40" s="8">
        <f>INTMARB!P40+GIC!P40</f>
        <v>391.92983351999999</v>
      </c>
      <c r="Q40" s="8">
        <f>INTMARB!Q40+GIC!Q40</f>
        <v>391.92983352000005</v>
      </c>
      <c r="R40" s="8">
        <f>INTMARB!R40+GIC!R40</f>
        <v>382.4474889600001</v>
      </c>
      <c r="S40" s="8">
        <f>INTMARB!S40+GIC!S40</f>
        <v>404.57261447999997</v>
      </c>
      <c r="T40" s="8">
        <f>INTMARB!T40+GIC!T40</f>
        <v>475.37286084000021</v>
      </c>
      <c r="U40" s="8">
        <f>INTMARB!U40+GIC!U40</f>
        <v>585.36614232000022</v>
      </c>
      <c r="V40" s="8">
        <f>INTMARB!V40+GIC!V40</f>
        <v>631.51265519999993</v>
      </c>
      <c r="W40" s="8">
        <f>INTMARB!W40+GIC!W40</f>
        <v>177.94861739999993</v>
      </c>
      <c r="X40" s="8">
        <f>INTMARB!X40+GIC!X40</f>
        <v>316.70445852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6.3213904799999998</v>
      </c>
      <c r="D41" s="8">
        <f>INTMARB!D41+GIC!D41</f>
        <v>3.1606952400000008</v>
      </c>
      <c r="E41" s="8">
        <f>INTMARB!E41+GIC!E41</f>
        <v>3.1606952399999999</v>
      </c>
      <c r="F41" s="8">
        <f>INTMARB!F41+GIC!F41</f>
        <v>3.1606952399999999</v>
      </c>
      <c r="G41" s="8">
        <f>INTMARB!G41+GIC!G41</f>
        <v>3.1606952399999995</v>
      </c>
      <c r="H41" s="8">
        <f>INTMARB!H41+GIC!H41</f>
        <v>3.1606952400000021</v>
      </c>
      <c r="I41" s="8">
        <f>INTMARB!I41+GIC!I41</f>
        <v>3.1606952400000012</v>
      </c>
      <c r="J41" s="8">
        <f>INTMARB!J41+GIC!J41</f>
        <v>3.1606952399999999</v>
      </c>
      <c r="K41" s="8">
        <f>INTMARB!K41+GIC!K41</f>
        <v>3.1606952399999995</v>
      </c>
      <c r="L41" s="8">
        <f>INTMARB!L41+GIC!L41</f>
        <v>3.1606952399999981</v>
      </c>
      <c r="M41" s="8">
        <f>INTMARB!M41+GIC!M41</f>
        <v>3.1606952399999995</v>
      </c>
      <c r="N41" s="8">
        <f>INTMARB!N41+GIC!N41</f>
        <v>3.1606952399999981</v>
      </c>
      <c r="O41" s="8">
        <f>INTMARB!O41+GIC!O41</f>
        <v>3.160695239999999</v>
      </c>
      <c r="P41" s="8">
        <f>INTMARB!P41+GIC!P41</f>
        <v>3.1606952399999995</v>
      </c>
      <c r="Q41" s="8">
        <f>INTMARB!Q41+GIC!Q41</f>
        <v>6.3213904799999998</v>
      </c>
      <c r="R41" s="8">
        <f>INTMARB!R41+GIC!R41</f>
        <v>9.4820857200000006</v>
      </c>
      <c r="S41" s="8">
        <f>INTMARB!S41+GIC!S41</f>
        <v>12.642780960000001</v>
      </c>
      <c r="T41" s="8">
        <f>INTMARB!T41+GIC!T41</f>
        <v>8.2179111599999981</v>
      </c>
      <c r="U41" s="8">
        <f>INTMARB!U41+GIC!U41</f>
        <v>9.1660420800000022</v>
      </c>
      <c r="V41" s="8">
        <f>INTMARB!V41+GIC!V41</f>
        <v>5.0572159200000026</v>
      </c>
      <c r="W41" s="8">
        <f>INTMARB!W41+GIC!W41</f>
        <v>4.7411722799999989</v>
      </c>
      <c r="X41" s="8">
        <f>INTMARB!X41+GIC!X41</f>
        <v>5.6893032000000012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4275.6602241600003</v>
      </c>
      <c r="D43" s="8">
        <f>INTMARB!D43+GIC!D43</f>
        <v>4487.7024129599995</v>
      </c>
      <c r="E43" s="8">
        <f>INTMARB!E43+GIC!E43</f>
        <v>4744.0523707200009</v>
      </c>
      <c r="F43" s="8">
        <f>INTMARB!F43+GIC!F43</f>
        <v>5310.553776839999</v>
      </c>
      <c r="G43" s="8">
        <f>INTMARB!G43+GIC!G43</f>
        <v>5465.6288341199988</v>
      </c>
      <c r="H43" s="8">
        <f>INTMARB!H43+GIC!H43</f>
        <v>5655.517138440001</v>
      </c>
      <c r="I43" s="8">
        <f>INTMARB!I43+GIC!I43</f>
        <v>5788.4396450399981</v>
      </c>
      <c r="J43" s="8">
        <f>INTMARB!J43+GIC!J43</f>
        <v>5953.0097577599972</v>
      </c>
      <c r="K43" s="8">
        <f>INTMARB!K43+GIC!K43</f>
        <v>5897.6258468399983</v>
      </c>
      <c r="L43" s="8">
        <f>INTMARB!L43+GIC!L43</f>
        <v>5668.1773012799995</v>
      </c>
      <c r="M43" s="8">
        <f>INTMARB!M43+GIC!M43</f>
        <v>5465.6291008799999</v>
      </c>
      <c r="N43" s="8">
        <f>INTMARB!N43+GIC!N43</f>
        <v>5322.5795843999995</v>
      </c>
      <c r="O43" s="8">
        <f>INTMARB!O43+GIC!O43</f>
        <v>5027.3024068799996</v>
      </c>
      <c r="P43" s="8">
        <f>INTMARB!P43+GIC!P43</f>
        <v>5073.1920626399988</v>
      </c>
      <c r="Q43" s="8">
        <f>INTMARB!Q43+GIC!Q43</f>
        <v>5028.8850939599988</v>
      </c>
      <c r="R43" s="8">
        <f>INTMARB!R43+GIC!R43</f>
        <v>5414.9927176800002</v>
      </c>
      <c r="S43" s="8">
        <f>INTMARB!S43+GIC!S43</f>
        <v>5582.7266039999995</v>
      </c>
      <c r="T43" s="8">
        <f>INTMARB!T43+GIC!T43</f>
        <v>6116.3138275200017</v>
      </c>
      <c r="U43" s="8">
        <f>INTMARB!U43+GIC!U43</f>
        <v>5938.7682416399994</v>
      </c>
      <c r="V43" s="8">
        <f>INTMARB!V43+GIC!V43</f>
        <v>6125.4917053199997</v>
      </c>
      <c r="W43" s="8">
        <f>INTMARB!W43+GIC!W43</f>
        <v>5666.9107248000018</v>
      </c>
      <c r="X43" s="8">
        <f>INTMARB!X43+GIC!X43</f>
        <v>5962.5053467200005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3160.1050020000002</v>
      </c>
      <c r="D44" s="8">
        <f>INTMARB!D44+GIC!D44</f>
        <v>3558.4802323200001</v>
      </c>
      <c r="E44" s="8">
        <f>INTMARB!E44+GIC!E44</f>
        <v>3704.8222389600005</v>
      </c>
      <c r="F44" s="8">
        <f>INTMARB!F44+GIC!F44</f>
        <v>4287.0622528800013</v>
      </c>
      <c r="G44" s="8">
        <f>INTMARB!G44+GIC!G44</f>
        <v>2923.7073832800002</v>
      </c>
      <c r="H44" s="8">
        <f>INTMARB!H44+GIC!H44</f>
        <v>3066.9216559200004</v>
      </c>
      <c r="I44" s="8">
        <f>INTMARB!I44+GIC!I44</f>
        <v>3096.00359136</v>
      </c>
      <c r="J44" s="8">
        <f>INTMARB!J44+GIC!J44</f>
        <v>3173.8642452000008</v>
      </c>
      <c r="K44" s="8">
        <f>INTMARB!K44+GIC!K44</f>
        <v>2601.6304723200001</v>
      </c>
      <c r="L44" s="8">
        <f>INTMARB!L44+GIC!L44</f>
        <v>2731.3992504000003</v>
      </c>
      <c r="M44" s="8">
        <f>INTMARB!M44+GIC!M44</f>
        <v>1494.6865394400002</v>
      </c>
      <c r="N44" s="8">
        <f>INTMARB!N44+GIC!N44</f>
        <v>1475.9245936800003</v>
      </c>
      <c r="O44" s="8">
        <f>INTMARB!O44+GIC!O44</f>
        <v>1063.16568792</v>
      </c>
      <c r="P44" s="8">
        <f>INTMARB!P44+GIC!P44</f>
        <v>628.51849560000005</v>
      </c>
      <c r="Q44" s="8">
        <f>INTMARB!Q44+GIC!Q44</f>
        <v>522.20201040000006</v>
      </c>
      <c r="R44" s="8">
        <f>INTMARB!R44+GIC!R44</f>
        <v>684.80377559999999</v>
      </c>
      <c r="S44" s="8">
        <f>INTMARB!S44+GIC!S44</f>
        <v>519.07511232000013</v>
      </c>
      <c r="T44" s="8">
        <f>INTMARB!T44+GIC!T44</f>
        <v>540.33868800000016</v>
      </c>
      <c r="U44" s="8">
        <f>INTMARB!U44+GIC!U44</f>
        <v>391.18297464000011</v>
      </c>
      <c r="V44" s="8">
        <f>INTMARB!V44+GIC!V44</f>
        <v>290.49446016000002</v>
      </c>
      <c r="W44" s="8">
        <f>INTMARB!W44+GIC!W44</f>
        <v>126.95451408000001</v>
      </c>
      <c r="X44" s="8">
        <f>INTMARB!X44+GIC!X44</f>
        <v>131.27204088000002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190.41749999999999</v>
      </c>
      <c r="D48" s="8">
        <f>INTMARB!D48+GIC!D48</f>
        <v>217.62</v>
      </c>
      <c r="E48" s="8">
        <f>INTMARB!E48+GIC!E48</f>
        <v>229.70984399999998</v>
      </c>
      <c r="F48" s="8">
        <f>INTMARB!F48+GIC!F48</f>
        <v>217.62</v>
      </c>
      <c r="G48" s="8">
        <f>INTMARB!G48+GIC!G48</f>
        <v>417.10488300000003</v>
      </c>
      <c r="H48" s="8">
        <f>INTMARB!H48+GIC!H48</f>
        <v>734.46750000000009</v>
      </c>
      <c r="I48" s="8">
        <f>INTMARB!I48+GIC!I48</f>
        <v>837.23222699999963</v>
      </c>
      <c r="J48" s="8">
        <f>INTMARB!J48+GIC!J48</f>
        <v>810.03007800000012</v>
      </c>
      <c r="K48" s="8">
        <f>INTMARB!K48+GIC!K48</f>
        <v>755.62472700000001</v>
      </c>
      <c r="L48" s="8">
        <f>INTMARB!L48+GIC!L48</f>
        <v>640.77015599999993</v>
      </c>
      <c r="M48" s="8">
        <f>INTMARB!M48+GIC!M48</f>
        <v>519.86996099999999</v>
      </c>
      <c r="N48" s="8">
        <f>INTMARB!N48+GIC!N48</f>
        <v>417.10488299999997</v>
      </c>
      <c r="O48" s="8">
        <f>INTMARB!O48+GIC!O48</f>
        <v>450.35230499999994</v>
      </c>
      <c r="P48" s="8">
        <f>INTMARB!P48+GIC!P48</f>
        <v>565.20757799999978</v>
      </c>
      <c r="Q48" s="8">
        <f>INTMARB!Q48+GIC!Q48</f>
        <v>544.05000000000018</v>
      </c>
      <c r="R48" s="8">
        <f>INTMARB!R48+GIC!R48</f>
        <v>601.47746100000006</v>
      </c>
      <c r="S48" s="8">
        <f>INTMARB!S48+GIC!S48</f>
        <v>637.747344</v>
      </c>
      <c r="T48" s="8">
        <f>INTMARB!T48+GIC!T48</f>
        <v>726.00418800000011</v>
      </c>
      <c r="U48" s="8">
        <f>INTMARB!U48+GIC!U48</f>
        <v>664.64763300000027</v>
      </c>
      <c r="V48" s="8">
        <f>INTMARB!V48+GIC!V48</f>
        <v>490.24942199999981</v>
      </c>
      <c r="W48" s="8">
        <f>INTMARB!W48+GIC!W48</f>
        <v>369.95399999999995</v>
      </c>
      <c r="X48" s="8">
        <f>INTMARB!X48+GIC!X48</f>
        <v>341.84486700000002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0</v>
      </c>
      <c r="D50" s="8">
        <f>INTMARB!D50+GIC!D50</f>
        <v>0</v>
      </c>
      <c r="E50" s="8">
        <f>INTMARB!E50+GIC!E50</f>
        <v>0</v>
      </c>
      <c r="F50" s="8">
        <f>INTMARB!F50+GIC!F50</f>
        <v>0</v>
      </c>
      <c r="G50" s="8">
        <f>INTMARB!G50+GIC!G50</f>
        <v>0</v>
      </c>
      <c r="H50" s="8">
        <f>INTMARB!H50+GIC!H50</f>
        <v>0</v>
      </c>
      <c r="I50" s="8">
        <f>INTMARB!I50+GIC!I50</f>
        <v>0</v>
      </c>
      <c r="J50" s="8">
        <f>INTMARB!J50+GIC!J50</f>
        <v>17.675474040000001</v>
      </c>
      <c r="K50" s="8">
        <f>INTMARB!K50+GIC!K50</f>
        <v>0</v>
      </c>
      <c r="L50" s="8">
        <f>INTMARB!L50+GIC!L50</f>
        <v>0</v>
      </c>
      <c r="M50" s="8">
        <f>INTMARB!M50+GIC!M50</f>
        <v>0</v>
      </c>
      <c r="N50" s="8">
        <f>INTMARB!N50+GIC!N50</f>
        <v>26.807833080000002</v>
      </c>
      <c r="O50" s="8">
        <f>INTMARB!O50+GIC!O50</f>
        <v>0</v>
      </c>
      <c r="P50" s="8">
        <f>INTMARB!P50+GIC!P50</f>
        <v>0</v>
      </c>
      <c r="Q50" s="8">
        <f>INTMARB!Q50+GIC!Q50</f>
        <v>0</v>
      </c>
      <c r="R50" s="8">
        <f>INTMARB!R50+GIC!R50</f>
        <v>0</v>
      </c>
      <c r="S50" s="8">
        <f>INTMARB!S50+GIC!S50</f>
        <v>0</v>
      </c>
      <c r="T50" s="8">
        <f>INTMARB!T50+GIC!T50</f>
        <v>0</v>
      </c>
      <c r="U50" s="8">
        <f>INTMARB!U50+GIC!U50</f>
        <v>0</v>
      </c>
      <c r="V50" s="8">
        <f>INTMARB!V50+GIC!V50</f>
        <v>0</v>
      </c>
      <c r="W50" s="8">
        <f>INTMARB!W50+GIC!W50</f>
        <v>0</v>
      </c>
      <c r="X50" s="8">
        <f>INTMARB!X50+GIC!X50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4003.9579800000006</v>
      </c>
      <c r="D51" s="27">
        <f>INTMARB!D51+GIC!D51</f>
        <v>4393.2560759999997</v>
      </c>
      <c r="E51" s="27">
        <f>INTMARB!E51+GIC!E51</f>
        <v>4582.8763200000012</v>
      </c>
      <c r="F51" s="27">
        <f>INTMARB!F51+GIC!F51</f>
        <v>4455.0356400000001</v>
      </c>
      <c r="G51" s="27">
        <f>INTMARB!G51+GIC!G51</f>
        <v>4713.6454199999998</v>
      </c>
      <c r="H51" s="27">
        <f>INTMARB!H51+GIC!H51</f>
        <v>4546.8179776800007</v>
      </c>
      <c r="I51" s="27">
        <f>INTMARB!I51+GIC!I51</f>
        <v>4507.9996499999997</v>
      </c>
      <c r="J51" s="27">
        <f>INTMARB!J51+GIC!J51</f>
        <v>5209.6591800000006</v>
      </c>
      <c r="K51" s="27">
        <f>INTMARB!K51+GIC!K51</f>
        <v>4972.9115700000002</v>
      </c>
      <c r="L51" s="27">
        <f>INTMARB!L51+GIC!L51</f>
        <v>4738.9409099999993</v>
      </c>
      <c r="M51" s="27">
        <f>INTMARB!M51+GIC!M51</f>
        <v>5075.6082300000007</v>
      </c>
      <c r="N51" s="27">
        <f>INTMARB!N51+GIC!N51</f>
        <v>4796.7519599999996</v>
      </c>
      <c r="O51" s="27">
        <f>INTMARB!O51+GIC!O51</f>
        <v>4232.1222900000002</v>
      </c>
      <c r="P51" s="27">
        <f>INTMARB!P51+GIC!P51</f>
        <v>4189.6602000000003</v>
      </c>
      <c r="Q51" s="27">
        <f>INTMARB!Q51+GIC!Q51</f>
        <v>3544.8019199999999</v>
      </c>
      <c r="R51" s="27">
        <f>INTMARB!R51+GIC!R51</f>
        <v>3694.2018300000009</v>
      </c>
      <c r="S51" s="27">
        <f>INTMARB!S51+GIC!S51</f>
        <v>3942.510640200001</v>
      </c>
      <c r="T51" s="27">
        <f>INTMARB!T51+GIC!T51</f>
        <v>4641.2496266399994</v>
      </c>
      <c r="U51" s="27">
        <f>INTMARB!U51+GIC!U51</f>
        <v>4287.3167462400006</v>
      </c>
      <c r="V51" s="27">
        <f>INTMARB!V51+GIC!V51</f>
        <v>4461.8255351999996</v>
      </c>
      <c r="W51" s="27">
        <f>INTMARB!W51+GIC!W51</f>
        <v>4783.4494606799999</v>
      </c>
      <c r="X51" s="27">
        <f>INTMARB!X51+GIC!X51</f>
        <v>4815.0907358399991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8.0082288000000048</v>
      </c>
      <c r="D52" s="27">
        <f t="shared" ref="D52:X52" si="20">SUM(D53:D54)</f>
        <v>28.885942800000009</v>
      </c>
      <c r="E52" s="27">
        <f t="shared" si="20"/>
        <v>24.166771200000003</v>
      </c>
      <c r="F52" s="27">
        <f t="shared" si="20"/>
        <v>18.589942799999999</v>
      </c>
      <c r="G52" s="27">
        <f t="shared" si="20"/>
        <v>25.740000000000002</v>
      </c>
      <c r="H52" s="27">
        <f t="shared" si="20"/>
        <v>25.1680572</v>
      </c>
      <c r="I52" s="27">
        <f t="shared" si="20"/>
        <v>27.313228799999994</v>
      </c>
      <c r="J52" s="27">
        <f t="shared" si="20"/>
        <v>38.466885599999998</v>
      </c>
      <c r="K52" s="27">
        <f t="shared" si="20"/>
        <v>50.908057200000002</v>
      </c>
      <c r="L52" s="27">
        <f t="shared" si="20"/>
        <v>53.338942800000012</v>
      </c>
      <c r="M52" s="27">
        <f t="shared" si="20"/>
        <v>45.616942800000004</v>
      </c>
      <c r="N52" s="27">
        <f t="shared" si="20"/>
        <v>25.596885600000007</v>
      </c>
      <c r="O52" s="27">
        <f t="shared" si="20"/>
        <v>48.762885600000004</v>
      </c>
      <c r="P52" s="27">
        <f t="shared" si="20"/>
        <v>52.338171600000003</v>
      </c>
      <c r="Q52" s="27">
        <f t="shared" si="20"/>
        <v>60.775228800000015</v>
      </c>
      <c r="R52" s="27">
        <f t="shared" si="20"/>
        <v>55.769828400000002</v>
      </c>
      <c r="S52" s="27">
        <f t="shared" si="20"/>
        <v>60.775228800000015</v>
      </c>
      <c r="T52" s="27">
        <f t="shared" si="20"/>
        <v>69.025928399999984</v>
      </c>
      <c r="U52" s="27">
        <f t="shared" si="20"/>
        <v>116.9311572</v>
      </c>
      <c r="V52" s="27">
        <f t="shared" si="20"/>
        <v>161.43252839999997</v>
      </c>
      <c r="W52" s="27">
        <f t="shared" si="20"/>
        <v>233.13284279999991</v>
      </c>
      <c r="X52" s="27">
        <f t="shared" si="20"/>
        <v>270.48415679999999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8.0082288000000048</v>
      </c>
      <c r="D53" s="8">
        <f>INTMARB!D53+GIC!D53</f>
        <v>28.885942800000009</v>
      </c>
      <c r="E53" s="8">
        <f>INTMARB!E53+GIC!E53</f>
        <v>24.166771200000003</v>
      </c>
      <c r="F53" s="8">
        <f>INTMARB!F53+GIC!F53</f>
        <v>18.589942799999999</v>
      </c>
      <c r="G53" s="8">
        <f>INTMARB!G53+GIC!G53</f>
        <v>25.740000000000002</v>
      </c>
      <c r="H53" s="8">
        <f>INTMARB!H53+GIC!H53</f>
        <v>25.1680572</v>
      </c>
      <c r="I53" s="8">
        <f>INTMARB!I53+GIC!I53</f>
        <v>27.313228799999994</v>
      </c>
      <c r="J53" s="8">
        <f>INTMARB!J53+GIC!J53</f>
        <v>38.466885599999998</v>
      </c>
      <c r="K53" s="8">
        <f>INTMARB!K53+GIC!K53</f>
        <v>50.908057200000002</v>
      </c>
      <c r="L53" s="8">
        <f>INTMARB!L53+GIC!L53</f>
        <v>53.338942800000012</v>
      </c>
      <c r="M53" s="8">
        <f>INTMARB!M53+GIC!M53</f>
        <v>45.616942800000004</v>
      </c>
      <c r="N53" s="8">
        <f>INTMARB!N53+GIC!N53</f>
        <v>25.596885600000007</v>
      </c>
      <c r="O53" s="8">
        <f>INTMARB!O53+GIC!O53</f>
        <v>48.762885600000004</v>
      </c>
      <c r="P53" s="8">
        <f>INTMARB!P53+GIC!P53</f>
        <v>52.338171600000003</v>
      </c>
      <c r="Q53" s="8">
        <f>INTMARB!Q53+GIC!Q53</f>
        <v>60.775228800000015</v>
      </c>
      <c r="R53" s="8">
        <f>INTMARB!R53+GIC!R53</f>
        <v>55.769828400000002</v>
      </c>
      <c r="S53" s="8">
        <f>INTMARB!S53+GIC!S53</f>
        <v>60.775228800000015</v>
      </c>
      <c r="T53" s="8">
        <f>INTMARB!T53+GIC!T53</f>
        <v>69.025928399999984</v>
      </c>
      <c r="U53" s="8">
        <f>INTMARB!U53+GIC!U53</f>
        <v>116.9311572</v>
      </c>
      <c r="V53" s="8">
        <f>INTMARB!V53+GIC!V53</f>
        <v>161.43252839999997</v>
      </c>
      <c r="W53" s="8">
        <f>INTMARB!W53+GIC!W53</f>
        <v>233.13284279999991</v>
      </c>
      <c r="X53" s="8">
        <f>INTMARB!X53+GIC!X53</f>
        <v>270.48415679999999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0</v>
      </c>
      <c r="D54" s="45">
        <f>INTMARB!D54+GIC!D54</f>
        <v>0</v>
      </c>
      <c r="E54" s="45">
        <f>INTMARB!E54+GIC!E54</f>
        <v>0</v>
      </c>
      <c r="F54" s="45">
        <f>INTMARB!F54+GIC!F54</f>
        <v>0</v>
      </c>
      <c r="G54" s="45">
        <f>INTMARB!G54+GIC!G54</f>
        <v>0</v>
      </c>
      <c r="H54" s="45">
        <f>INTMARB!H54+GIC!H54</f>
        <v>0</v>
      </c>
      <c r="I54" s="45">
        <f>INTMARB!I54+GIC!I54</f>
        <v>0</v>
      </c>
      <c r="J54" s="45">
        <f>INTMARB!J54+GIC!J54</f>
        <v>0</v>
      </c>
      <c r="K54" s="45">
        <f>INTMARB!K54+GIC!K54</f>
        <v>0</v>
      </c>
      <c r="L54" s="45">
        <f>INTMARB!L54+GIC!L54</f>
        <v>0</v>
      </c>
      <c r="M54" s="45">
        <f>INTMARB!M54+GIC!M54</f>
        <v>0</v>
      </c>
      <c r="N54" s="45">
        <f>INTMARB!N54+GIC!N54</f>
        <v>0</v>
      </c>
      <c r="O54" s="45">
        <f>INTMARB!O54+GIC!O54</f>
        <v>0</v>
      </c>
      <c r="P54" s="45">
        <f>INTMARB!P54+GIC!P54</f>
        <v>0</v>
      </c>
      <c r="Q54" s="45">
        <f>INTMARB!Q54+GIC!Q54</f>
        <v>0</v>
      </c>
      <c r="R54" s="45">
        <f>INTMARB!R54+GIC!R54</f>
        <v>0</v>
      </c>
      <c r="S54" s="45">
        <f>INTMARB!S54+GIC!S54</f>
        <v>0</v>
      </c>
      <c r="T54" s="45">
        <f>INTMARB!T54+GIC!T54</f>
        <v>0</v>
      </c>
      <c r="U54" s="45">
        <f>INTMARB!U54+GIC!U54</f>
        <v>0</v>
      </c>
      <c r="V54" s="45">
        <f>INTMARB!V54+GIC!V54</f>
        <v>0</v>
      </c>
      <c r="W54" s="45">
        <f>INTMARB!W54+GIC!W54</f>
        <v>0</v>
      </c>
      <c r="X54" s="45">
        <f>INTMARB!X54+GIC!X54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4694.8164479999996</v>
      </c>
      <c r="D61" s="49">
        <f t="shared" si="21"/>
        <v>5126.5759103999999</v>
      </c>
      <c r="E61" s="49">
        <f t="shared" si="21"/>
        <v>4912.8799103999991</v>
      </c>
      <c r="F61" s="49">
        <f t="shared" si="21"/>
        <v>5678.1760895999996</v>
      </c>
      <c r="G61" s="49">
        <f t="shared" si="21"/>
        <v>5575.8076416000004</v>
      </c>
      <c r="H61" s="49">
        <f t="shared" si="21"/>
        <v>5840.7704863199988</v>
      </c>
      <c r="I61" s="49">
        <f t="shared" si="21"/>
        <v>5431.4999978399983</v>
      </c>
      <c r="J61" s="49">
        <f t="shared" si="21"/>
        <v>5258.4389215200017</v>
      </c>
      <c r="K61" s="49">
        <f t="shared" si="21"/>
        <v>5250.3035608800001</v>
      </c>
      <c r="L61" s="49">
        <f t="shared" si="21"/>
        <v>5471.5431405600011</v>
      </c>
      <c r="M61" s="49">
        <f t="shared" si="21"/>
        <v>5845.5245592000038</v>
      </c>
      <c r="N61" s="49">
        <f t="shared" si="21"/>
        <v>5775.9205096799933</v>
      </c>
      <c r="O61" s="49">
        <f t="shared" si="21"/>
        <v>5930.9134783200006</v>
      </c>
      <c r="P61" s="49">
        <f t="shared" si="21"/>
        <v>5882.3759411999972</v>
      </c>
      <c r="Q61" s="49">
        <f t="shared" si="21"/>
        <v>5226.5469974399948</v>
      </c>
      <c r="R61" s="49">
        <f t="shared" si="21"/>
        <v>6009.6248035199997</v>
      </c>
      <c r="S61" s="49">
        <f t="shared" si="21"/>
        <v>5936.5318363199985</v>
      </c>
      <c r="T61" s="49">
        <f t="shared" si="21"/>
        <v>5927.9382151199943</v>
      </c>
      <c r="U61" s="49">
        <f t="shared" si="21"/>
        <v>6115.581962639998</v>
      </c>
      <c r="V61" s="49">
        <f t="shared" si="21"/>
        <v>6314.0593067999998</v>
      </c>
      <c r="W61" s="49">
        <f t="shared" si="21"/>
        <v>6471.5455547999973</v>
      </c>
      <c r="X61" s="49">
        <f t="shared" si="21"/>
        <v>7163.6926672800018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4694.8164479999996</v>
      </c>
      <c r="D62" s="52">
        <f>INTMARB!D62+GIC!D62</f>
        <v>5126.5759103999999</v>
      </c>
      <c r="E62" s="52">
        <f>INTMARB!E62+GIC!E62</f>
        <v>4912.8799103999991</v>
      </c>
      <c r="F62" s="52">
        <f>INTMARB!F62+GIC!F62</f>
        <v>5678.1760895999996</v>
      </c>
      <c r="G62" s="52">
        <f>INTMARB!G62+GIC!G62</f>
        <v>5575.8076416000004</v>
      </c>
      <c r="H62" s="52">
        <f>INTMARB!H62+GIC!H62</f>
        <v>5833.0718207999989</v>
      </c>
      <c r="I62" s="52">
        <f>INTMARB!I62+GIC!I62</f>
        <v>5427.2957759999981</v>
      </c>
      <c r="J62" s="52">
        <f>INTMARB!J62+GIC!J62</f>
        <v>5246.9766720000016</v>
      </c>
      <c r="K62" s="52">
        <f>INTMARB!K62+GIC!K62</f>
        <v>5227.7121791999998</v>
      </c>
      <c r="L62" s="52">
        <f>INTMARB!L62+GIC!L62</f>
        <v>5413.5208512000008</v>
      </c>
      <c r="M62" s="52">
        <f>INTMARB!M62+GIC!M62</f>
        <v>5800.7041344000036</v>
      </c>
      <c r="N62" s="52">
        <f>INTMARB!N62+GIC!N62</f>
        <v>5729.6965823999944</v>
      </c>
      <c r="O62" s="52">
        <f>INTMARB!O62+GIC!O62</f>
        <v>5785.8079103999999</v>
      </c>
      <c r="P62" s="52">
        <f>INTMARB!P62+GIC!P62</f>
        <v>5732.0484479999968</v>
      </c>
      <c r="Q62" s="52">
        <f>INTMARB!Q62+GIC!Q62</f>
        <v>5065.2008063999956</v>
      </c>
      <c r="R62" s="52">
        <f>INTMARB!R62+GIC!R62</f>
        <v>5835.7599552000001</v>
      </c>
      <c r="S62" s="52">
        <f>INTMARB!S62+GIC!S62</f>
        <v>5804.7357311999995</v>
      </c>
      <c r="T62" s="52">
        <f>INTMARB!T62+GIC!T62</f>
        <v>5746.5858239999943</v>
      </c>
      <c r="U62" s="52">
        <f>INTMARB!U62+GIC!U62</f>
        <v>5827.5221759999968</v>
      </c>
      <c r="V62" s="52">
        <f>INTMARB!V62+GIC!V62</f>
        <v>5895.2121983999987</v>
      </c>
      <c r="W62" s="52">
        <f>INTMARB!W62+GIC!W62</f>
        <v>6050.0595455999983</v>
      </c>
      <c r="X62" s="52">
        <f>INTMARB!X62+GIC!X62</f>
        <v>6627.9354624000016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24.147244799999992</v>
      </c>
      <c r="M63" s="52">
        <f>INTMARB!M63+GIC!M63</f>
        <v>20.697868799999995</v>
      </c>
      <c r="N63" s="52">
        <f>INTMARB!N63+GIC!N63</f>
        <v>18.71573759999999</v>
      </c>
      <c r="O63" s="52">
        <f>INTMARB!O63+GIC!O63</f>
        <v>9.3784320000000037</v>
      </c>
      <c r="P63" s="52">
        <f>INTMARB!P63+GIC!P63</f>
        <v>15.567955199999995</v>
      </c>
      <c r="Q63" s="52">
        <f>INTMARB!Q63+GIC!Q63</f>
        <v>18.801215999999975</v>
      </c>
      <c r="R63" s="52">
        <f>INTMARB!R63+GIC!R63</f>
        <v>21.933273600000003</v>
      </c>
      <c r="S63" s="52">
        <f>INTMARB!S63+GIC!S63</f>
        <v>25.087910400000009</v>
      </c>
      <c r="T63" s="52">
        <f>INTMARB!T63+GIC!T63</f>
        <v>33.724454399999971</v>
      </c>
      <c r="U63" s="52">
        <f>INTMARB!U63+GIC!U63</f>
        <v>39.777292799999991</v>
      </c>
      <c r="V63" s="52">
        <f>INTMARB!V63+GIC!V63</f>
        <v>45.41886719999998</v>
      </c>
      <c r="W63" s="52">
        <f>INTMARB!W63+GIC!W63</f>
        <v>37.130284799999984</v>
      </c>
      <c r="X63" s="52">
        <f>INTMARB!X63+GIC!X63</f>
        <v>38.620108800000018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0</v>
      </c>
      <c r="D64" s="52">
        <f>INTMARB!D64+GIC!D64</f>
        <v>0</v>
      </c>
      <c r="E64" s="52">
        <f>INTMARB!E64+GIC!E64</f>
        <v>0</v>
      </c>
      <c r="F64" s="52">
        <f>INTMARB!F64+GIC!F64</f>
        <v>0</v>
      </c>
      <c r="G64" s="52">
        <f>INTMARB!G64+GIC!G64</f>
        <v>0</v>
      </c>
      <c r="H64" s="52">
        <f>INTMARB!H64+GIC!H64</f>
        <v>7.6986655200000005</v>
      </c>
      <c r="I64" s="52">
        <f>INTMARB!I64+GIC!I64</f>
        <v>4.2042218400000007</v>
      </c>
      <c r="J64" s="52">
        <f>INTMARB!J64+GIC!J64</f>
        <v>3.6035344800000004</v>
      </c>
      <c r="K64" s="52">
        <f>INTMARB!K64+GIC!K64</f>
        <v>12.113010000000001</v>
      </c>
      <c r="L64" s="52">
        <f>INTMARB!L64+GIC!L64</f>
        <v>10.647065519999998</v>
      </c>
      <c r="M64" s="52">
        <f>INTMARB!M64+GIC!M64</f>
        <v>16.284996</v>
      </c>
      <c r="N64" s="52">
        <f>INTMARB!N64+GIC!N64</f>
        <v>15.830352720000002</v>
      </c>
      <c r="O64" s="52">
        <f>INTMARB!O64+GIC!O64</f>
        <v>25.964593199999996</v>
      </c>
      <c r="P64" s="52">
        <f>INTMARB!P64+GIC!P64</f>
        <v>37.725957359999995</v>
      </c>
      <c r="Q64" s="52">
        <f>INTMARB!Q64+GIC!Q64</f>
        <v>54.135768960000014</v>
      </c>
      <c r="R64" s="52">
        <f>INTMARB!R64+GIC!R64</f>
        <v>79.941738239999992</v>
      </c>
      <c r="S64" s="52">
        <f>INTMARB!S64+GIC!S64</f>
        <v>104.17876559999998</v>
      </c>
      <c r="T64" s="52">
        <f>INTMARB!T64+GIC!T64</f>
        <v>145.87130375999999</v>
      </c>
      <c r="U64" s="52">
        <f>INTMARB!U64+GIC!U64</f>
        <v>168.23590056</v>
      </c>
      <c r="V64" s="52">
        <f>INTMARB!V64+GIC!V64</f>
        <v>187.92020520000003</v>
      </c>
      <c r="W64" s="52">
        <f>INTMARB!W64+GIC!W64</f>
        <v>190.03597704000003</v>
      </c>
      <c r="X64" s="52">
        <f>INTMARB!X64+GIC!X64</f>
        <v>226.81824983999999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0</v>
      </c>
      <c r="D65" s="52">
        <f>INTMARB!D65+GIC!D65</f>
        <v>0</v>
      </c>
      <c r="E65" s="52">
        <f>INTMARB!E65+GIC!E65</f>
        <v>0</v>
      </c>
      <c r="F65" s="52">
        <f>INTMARB!F65+GIC!F65</f>
        <v>0</v>
      </c>
      <c r="G65" s="52">
        <f>INTMARB!G65+GIC!G65</f>
        <v>0</v>
      </c>
      <c r="H65" s="52">
        <f>INTMARB!H65+GIC!H65</f>
        <v>0</v>
      </c>
      <c r="I65" s="52">
        <f>INTMARB!I65+GIC!I65</f>
        <v>0</v>
      </c>
      <c r="J65" s="52">
        <f>INTMARB!J65+GIC!J65</f>
        <v>0</v>
      </c>
      <c r="K65" s="52">
        <f>INTMARB!K65+GIC!K65</f>
        <v>0</v>
      </c>
      <c r="L65" s="52">
        <f>INTMARB!L65+GIC!L65</f>
        <v>0</v>
      </c>
      <c r="M65" s="52">
        <f>INTMARB!M65+GIC!M65</f>
        <v>0</v>
      </c>
      <c r="N65" s="52">
        <f>INTMARB!N65+GIC!N65</f>
        <v>0</v>
      </c>
      <c r="O65" s="52">
        <f>INTMARB!O65+GIC!O65</f>
        <v>0</v>
      </c>
      <c r="P65" s="52">
        <f>INTMARB!P65+GIC!P65</f>
        <v>0</v>
      </c>
      <c r="Q65" s="52">
        <f>INTMARB!Q65+GIC!Q65</f>
        <v>0</v>
      </c>
      <c r="R65" s="52">
        <f>INTMARB!R65+GIC!R65</f>
        <v>0</v>
      </c>
      <c r="S65" s="52">
        <f>INTMARB!S65+GIC!S65</f>
        <v>0</v>
      </c>
      <c r="T65" s="52">
        <f>INTMARB!T65+GIC!T65</f>
        <v>0</v>
      </c>
      <c r="U65" s="52">
        <f>INTMARB!U65+GIC!U65</f>
        <v>0</v>
      </c>
      <c r="V65" s="52">
        <f>INTMARB!V65+GIC!V65</f>
        <v>0</v>
      </c>
      <c r="W65" s="52">
        <f>INTMARB!W65+GIC!W65</f>
        <v>0</v>
      </c>
      <c r="X65" s="52">
        <f>INTMARB!X65+GIC!X65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0</v>
      </c>
      <c r="J67" s="52">
        <f>INTMARB!J67+GIC!J67</f>
        <v>0</v>
      </c>
      <c r="K67" s="52">
        <f>INTMARB!K67+GIC!K67</f>
        <v>0</v>
      </c>
      <c r="L67" s="52">
        <f>INTMARB!L67+GIC!L67</f>
        <v>7.5528590400000004</v>
      </c>
      <c r="M67" s="52">
        <f>INTMARB!M67+GIC!M67</f>
        <v>0</v>
      </c>
      <c r="N67" s="52">
        <f>INTMARB!N67+GIC!N67</f>
        <v>3.7765569600000011</v>
      </c>
      <c r="O67" s="52">
        <f>INTMARB!O67+GIC!O67</f>
        <v>3.7765569600000015</v>
      </c>
      <c r="P67" s="52">
        <f>INTMARB!P67+GIC!P67</f>
        <v>3.7765569600000002</v>
      </c>
      <c r="Q67" s="52">
        <f>INTMARB!Q67+GIC!Q67</f>
        <v>0</v>
      </c>
      <c r="R67" s="52">
        <f>INTMARB!R67+GIC!R67</f>
        <v>0</v>
      </c>
      <c r="S67" s="52">
        <f>INTMARB!S67+GIC!S67</f>
        <v>0</v>
      </c>
      <c r="T67" s="52">
        <f>INTMARB!T67+GIC!T67</f>
        <v>0.77993279999999976</v>
      </c>
      <c r="U67" s="52">
        <f>INTMARB!U67+GIC!U67</f>
        <v>1.1951323199999999</v>
      </c>
      <c r="V67" s="52">
        <f>INTMARB!V67+GIC!V67</f>
        <v>2.8380888000000004</v>
      </c>
      <c r="W67" s="52">
        <f>INTMARB!W67+GIC!W67</f>
        <v>2.2470220800000007</v>
      </c>
      <c r="X67" s="52">
        <f>INTMARB!X67+GIC!X67</f>
        <v>2.38108896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24.304337279999995</v>
      </c>
      <c r="P68" s="52">
        <f>INTMARB!P68+GIC!P68</f>
        <v>26.881938720000001</v>
      </c>
      <c r="Q68" s="52">
        <f>INTMARB!Q68+GIC!Q68</f>
        <v>48.538582560000009</v>
      </c>
      <c r="R68" s="52">
        <f>INTMARB!R68+GIC!R68</f>
        <v>21.905406720000002</v>
      </c>
      <c r="S68" s="52">
        <f>INTMARB!S68+GIC!S68</f>
        <v>2.5294291200000001</v>
      </c>
      <c r="T68" s="52">
        <f>INTMARB!T68+GIC!T68</f>
        <v>0.97670016000000026</v>
      </c>
      <c r="U68" s="52">
        <f>INTMARB!U68+GIC!U68</f>
        <v>1.0949644799999998</v>
      </c>
      <c r="V68" s="52">
        <f>INTMARB!V68+GIC!V68</f>
        <v>0.68970527999999998</v>
      </c>
      <c r="W68" s="52">
        <f>INTMARB!W68+GIC!W68</f>
        <v>0.44425584000000018</v>
      </c>
      <c r="X68" s="52">
        <f>INTMARB!X68+GIC!X68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</v>
      </c>
      <c r="I69" s="52">
        <f>INTMARB!I69+GIC!I69</f>
        <v>0</v>
      </c>
      <c r="J69" s="52">
        <f>INTMARB!J69+GIC!J69</f>
        <v>7.8587150400000008</v>
      </c>
      <c r="K69" s="52">
        <f>INTMARB!K69+GIC!K69</f>
        <v>10.478371679999999</v>
      </c>
      <c r="L69" s="52">
        <f>INTMARB!L69+GIC!L69</f>
        <v>15.675120000000003</v>
      </c>
      <c r="M69" s="52">
        <f>INTMARB!M69+GIC!M69</f>
        <v>7.8375600000000016</v>
      </c>
      <c r="N69" s="52">
        <f>INTMARB!N69+GIC!N69</f>
        <v>7.9012800000000025</v>
      </c>
      <c r="O69" s="52">
        <f>INTMARB!O69+GIC!O69</f>
        <v>81.681648480000007</v>
      </c>
      <c r="P69" s="52">
        <f>INTMARB!P69+GIC!P69</f>
        <v>66.375084960000009</v>
      </c>
      <c r="Q69" s="52">
        <f>INTMARB!Q69+GIC!Q69</f>
        <v>39.870623520000002</v>
      </c>
      <c r="R69" s="52">
        <f>INTMARB!R69+GIC!R69</f>
        <v>50.08442976000002</v>
      </c>
      <c r="S69" s="52">
        <f>INTMARB!S69+GIC!S69</f>
        <v>0</v>
      </c>
      <c r="T69" s="52">
        <f>INTMARB!T69+GIC!T69</f>
        <v>0</v>
      </c>
      <c r="U69" s="52">
        <f>INTMARB!U69+GIC!U69</f>
        <v>77.75649648000001</v>
      </c>
      <c r="V69" s="52">
        <f>INTMARB!V69+GIC!V69</f>
        <v>181.98024192000003</v>
      </c>
      <c r="W69" s="52">
        <f>INTMARB!W69+GIC!W69</f>
        <v>191.62846944</v>
      </c>
      <c r="X69" s="52">
        <f>INTMARB!X69+GIC!X69</f>
        <v>267.93775728000003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57.488234760000005</v>
      </c>
      <c r="D2" s="21">
        <f t="shared" ref="D2:X2" si="0">SUM(D3,D17,D22,D25,D26,D51,D52)</f>
        <v>91.174145400000015</v>
      </c>
      <c r="E2" s="21">
        <f t="shared" si="0"/>
        <v>74.837944439999987</v>
      </c>
      <c r="F2" s="21">
        <f t="shared" si="0"/>
        <v>69.020260920000013</v>
      </c>
      <c r="G2" s="21">
        <f t="shared" si="0"/>
        <v>74.724395399999992</v>
      </c>
      <c r="H2" s="21">
        <f t="shared" si="0"/>
        <v>79.765319160000004</v>
      </c>
      <c r="I2" s="21">
        <f t="shared" si="0"/>
        <v>63.742309559999995</v>
      </c>
      <c r="J2" s="21">
        <f t="shared" si="0"/>
        <v>75.198438720000013</v>
      </c>
      <c r="K2" s="21">
        <f t="shared" si="0"/>
        <v>68.793150959999991</v>
      </c>
      <c r="L2" s="21">
        <f t="shared" si="0"/>
        <v>20.6756928</v>
      </c>
      <c r="M2" s="21">
        <f t="shared" si="0"/>
        <v>21.926507759999996</v>
      </c>
      <c r="N2" s="21">
        <f t="shared" si="0"/>
        <v>76.034288520000004</v>
      </c>
      <c r="O2" s="21">
        <f t="shared" si="0"/>
        <v>12.545813520000001</v>
      </c>
      <c r="P2" s="21">
        <f t="shared" si="0"/>
        <v>12.545813520000001</v>
      </c>
      <c r="Q2" s="21">
        <f t="shared" si="0"/>
        <v>15.710654159999999</v>
      </c>
      <c r="R2" s="21">
        <f t="shared" si="0"/>
        <v>12.583477439999999</v>
      </c>
      <c r="S2" s="21">
        <f t="shared" si="0"/>
        <v>14.184869039999999</v>
      </c>
      <c r="T2" s="21">
        <f t="shared" si="0"/>
        <v>20.156499</v>
      </c>
      <c r="U2" s="21">
        <f t="shared" si="0"/>
        <v>65.341258199999999</v>
      </c>
      <c r="V2" s="21">
        <f t="shared" si="0"/>
        <v>77.989136040000005</v>
      </c>
      <c r="W2" s="21">
        <f t="shared" si="0"/>
        <v>63.777809160000004</v>
      </c>
      <c r="X2" s="21">
        <f t="shared" si="0"/>
        <v>74.451535559999996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57.488234760000005</v>
      </c>
      <c r="D26" s="27">
        <f t="shared" si="13"/>
        <v>91.174145400000015</v>
      </c>
      <c r="E26" s="27">
        <f t="shared" si="13"/>
        <v>74.837944439999987</v>
      </c>
      <c r="F26" s="27">
        <f t="shared" si="13"/>
        <v>69.020260920000013</v>
      </c>
      <c r="G26" s="27">
        <f t="shared" si="13"/>
        <v>74.724395399999992</v>
      </c>
      <c r="H26" s="27">
        <f t="shared" si="13"/>
        <v>79.765319160000004</v>
      </c>
      <c r="I26" s="27">
        <f t="shared" si="13"/>
        <v>63.742309559999995</v>
      </c>
      <c r="J26" s="27">
        <f t="shared" si="13"/>
        <v>75.198438720000013</v>
      </c>
      <c r="K26" s="27">
        <f t="shared" si="13"/>
        <v>68.793150959999991</v>
      </c>
      <c r="L26" s="27">
        <f t="shared" si="13"/>
        <v>20.6756928</v>
      </c>
      <c r="M26" s="27">
        <f t="shared" si="13"/>
        <v>21.926507759999996</v>
      </c>
      <c r="N26" s="27">
        <f t="shared" si="13"/>
        <v>76.034288520000004</v>
      </c>
      <c r="O26" s="27">
        <f t="shared" si="13"/>
        <v>12.545813520000001</v>
      </c>
      <c r="P26" s="27">
        <f t="shared" si="13"/>
        <v>12.545813520000001</v>
      </c>
      <c r="Q26" s="27">
        <f t="shared" si="13"/>
        <v>15.710654159999999</v>
      </c>
      <c r="R26" s="27">
        <f t="shared" si="13"/>
        <v>12.583477439999999</v>
      </c>
      <c r="S26" s="27">
        <f t="shared" si="13"/>
        <v>14.184869039999999</v>
      </c>
      <c r="T26" s="27">
        <f t="shared" si="13"/>
        <v>20.156499</v>
      </c>
      <c r="U26" s="27">
        <f t="shared" si="13"/>
        <v>65.341258199999999</v>
      </c>
      <c r="V26" s="27">
        <f t="shared" si="13"/>
        <v>77.989136040000005</v>
      </c>
      <c r="W26" s="27">
        <f t="shared" ref="W26:X26" si="14">SUM(W27,W33)</f>
        <v>63.777809160000004</v>
      </c>
      <c r="X26" s="27">
        <f t="shared" si="14"/>
        <v>74.451535559999996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57.488234760000005</v>
      </c>
      <c r="D33" s="19">
        <f t="shared" si="17"/>
        <v>91.174145400000015</v>
      </c>
      <c r="E33" s="19">
        <f t="shared" si="17"/>
        <v>74.837944439999987</v>
      </c>
      <c r="F33" s="19">
        <f t="shared" si="17"/>
        <v>69.020260920000013</v>
      </c>
      <c r="G33" s="19">
        <f t="shared" si="17"/>
        <v>74.724395399999992</v>
      </c>
      <c r="H33" s="19">
        <f t="shared" si="17"/>
        <v>79.765319160000004</v>
      </c>
      <c r="I33" s="19">
        <f t="shared" si="17"/>
        <v>63.742309559999995</v>
      </c>
      <c r="J33" s="19">
        <f t="shared" si="17"/>
        <v>75.198438720000013</v>
      </c>
      <c r="K33" s="19">
        <f t="shared" si="17"/>
        <v>68.793150959999991</v>
      </c>
      <c r="L33" s="19">
        <f t="shared" si="17"/>
        <v>20.6756928</v>
      </c>
      <c r="M33" s="19">
        <f t="shared" si="17"/>
        <v>21.926507759999996</v>
      </c>
      <c r="N33" s="19">
        <f t="shared" si="17"/>
        <v>76.034288520000004</v>
      </c>
      <c r="O33" s="19">
        <f t="shared" si="17"/>
        <v>12.545813520000001</v>
      </c>
      <c r="P33" s="19">
        <f t="shared" si="17"/>
        <v>12.545813520000001</v>
      </c>
      <c r="Q33" s="19">
        <f t="shared" si="17"/>
        <v>15.710654159999999</v>
      </c>
      <c r="R33" s="19">
        <f t="shared" si="17"/>
        <v>12.583477439999999</v>
      </c>
      <c r="S33" s="19">
        <f t="shared" si="17"/>
        <v>14.184869039999999</v>
      </c>
      <c r="T33" s="19">
        <f t="shared" si="17"/>
        <v>20.156499</v>
      </c>
      <c r="U33" s="19">
        <f t="shared" si="17"/>
        <v>65.341258199999999</v>
      </c>
      <c r="V33" s="19">
        <f t="shared" si="17"/>
        <v>77.989136040000005</v>
      </c>
      <c r="W33" s="19">
        <f t="shared" ref="W33:X33" si="18">SUM(W34:W50)</f>
        <v>63.777809160000004</v>
      </c>
      <c r="X33" s="19">
        <f t="shared" si="18"/>
        <v>74.451535559999996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22.15361772</v>
      </c>
      <c r="D43" s="8">
        <f>INTMARB_IN!D43+INTMARB_EX!D43</f>
        <v>41.142661560000008</v>
      </c>
      <c r="E43" s="8">
        <f>INTMARB_IN!E43+INTMARB_EX!E43</f>
        <v>34.812980279999977</v>
      </c>
      <c r="F43" s="8">
        <f>INTMARB_IN!F43+INTMARB_EX!F43</f>
        <v>18.988777080000002</v>
      </c>
      <c r="G43" s="8">
        <f>INTMARB_IN!G43+INTMARB_EX!G43</f>
        <v>25.318458360000001</v>
      </c>
      <c r="H43" s="8">
        <f>INTMARB_IN!H43+INTMARB_EX!H43</f>
        <v>28.483298999999999</v>
      </c>
      <c r="I43" s="8">
        <f>INTMARB_IN!I43+INTMARB_EX!I43</f>
        <v>22.153617720000003</v>
      </c>
      <c r="J43" s="8">
        <f>INTMARB_IN!J43+INTMARB_EX!J43</f>
        <v>12.65936256</v>
      </c>
      <c r="K43" s="8">
        <f>INTMARB_IN!K43+INTMARB_EX!K43</f>
        <v>0</v>
      </c>
      <c r="L43" s="8">
        <f>INTMARB_IN!L43+INTMARB_EX!L43</f>
        <v>3.1648406399999995</v>
      </c>
      <c r="M43" s="8">
        <f>INTMARB_IN!M43+INTMARB_EX!M43</f>
        <v>3.1648406399999991</v>
      </c>
      <c r="N43" s="8">
        <f>INTMARB_IN!N43+INTMARB_EX!N43</f>
        <v>4.1142394800000002</v>
      </c>
      <c r="O43" s="8">
        <f>INTMARB_IN!O43+INTMARB_EX!O43</f>
        <v>3.1648406399999991</v>
      </c>
      <c r="P43" s="8">
        <f>INTMARB_IN!P43+INTMARB_EX!P43</f>
        <v>3.1648406399999995</v>
      </c>
      <c r="Q43" s="8">
        <f>INTMARB_IN!Q43+INTMARB_EX!Q43</f>
        <v>6.3296812799999973</v>
      </c>
      <c r="R43" s="8">
        <f>INTMARB_IN!R43+INTMARB_EX!R43</f>
        <v>6.3296812799999982</v>
      </c>
      <c r="S43" s="8">
        <f>INTMARB_IN!S43+INTMARB_EX!S43</f>
        <v>9.4945219199999968</v>
      </c>
      <c r="T43" s="8">
        <f>INTMARB_IN!T43+INTMARB_EX!T43</f>
        <v>12.026341080000002</v>
      </c>
      <c r="U43" s="8">
        <f>INTMARB_IN!U43+INTMARB_EX!U43</f>
        <v>51.269938199999999</v>
      </c>
      <c r="V43" s="8">
        <f>INTMARB_IN!V43+INTMARB_EX!V43</f>
        <v>62.979635160000001</v>
      </c>
      <c r="W43" s="8">
        <f>INTMARB_IN!W43+INTMARB_EX!W43</f>
        <v>51.269938199999999</v>
      </c>
      <c r="X43" s="8">
        <f>INTMARB_IN!X43+INTMARB_EX!X43</f>
        <v>60.764460120000003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35.334617040000005</v>
      </c>
      <c r="D44" s="8">
        <f>INTMARB_IN!D44+INTMARB_EX!D44</f>
        <v>50.031483840000007</v>
      </c>
      <c r="E44" s="8">
        <f>INTMARB_IN!E44+INTMARB_EX!E44</f>
        <v>40.02496416000001</v>
      </c>
      <c r="F44" s="8">
        <f>INTMARB_IN!F44+INTMARB_EX!F44</f>
        <v>50.031483840000014</v>
      </c>
      <c r="G44" s="8">
        <f>INTMARB_IN!G44+INTMARB_EX!G44</f>
        <v>49.405937039999991</v>
      </c>
      <c r="H44" s="8">
        <f>INTMARB_IN!H44+INTMARB_EX!H44</f>
        <v>51.282020160000002</v>
      </c>
      <c r="I44" s="8">
        <f>INTMARB_IN!I44+INTMARB_EX!I44</f>
        <v>41.588691839999996</v>
      </c>
      <c r="J44" s="8">
        <f>INTMARB_IN!J44+INTMARB_EX!J44</f>
        <v>62.539076160000008</v>
      </c>
      <c r="K44" s="8">
        <f>INTMARB_IN!K44+INTMARB_EX!K44</f>
        <v>68.793150959999991</v>
      </c>
      <c r="L44" s="8">
        <f>INTMARB_IN!L44+INTMARB_EX!L44</f>
        <v>17.510852160000002</v>
      </c>
      <c r="M44" s="8">
        <f>INTMARB_IN!M44+INTMARB_EX!M44</f>
        <v>18.761667119999998</v>
      </c>
      <c r="N44" s="8">
        <f>INTMARB_IN!N44+INTMARB_EX!N44</f>
        <v>71.920049040000009</v>
      </c>
      <c r="O44" s="8">
        <f>INTMARB_IN!O44+INTMARB_EX!O44</f>
        <v>9.3809728800000016</v>
      </c>
      <c r="P44" s="8">
        <f>INTMARB_IN!P44+INTMARB_EX!P44</f>
        <v>9.3809728800000016</v>
      </c>
      <c r="Q44" s="8">
        <f>INTMARB_IN!Q44+INTMARB_EX!Q44</f>
        <v>9.3809728800000016</v>
      </c>
      <c r="R44" s="8">
        <f>INTMARB_IN!R44+INTMARB_EX!R44</f>
        <v>6.253796160000002</v>
      </c>
      <c r="S44" s="8">
        <f>INTMARB_IN!S44+INTMARB_EX!S44</f>
        <v>4.6903471200000011</v>
      </c>
      <c r="T44" s="8">
        <f>INTMARB_IN!T44+INTMARB_EX!T44</f>
        <v>8.1301579199999985</v>
      </c>
      <c r="U44" s="8">
        <f>INTMARB_IN!U44+INTMARB_EX!U44</f>
        <v>14.07132</v>
      </c>
      <c r="V44" s="8">
        <f>INTMARB_IN!V44+INTMARB_EX!V44</f>
        <v>15.009500880000001</v>
      </c>
      <c r="W44" s="8">
        <f>INTMARB_IN!W44+INTMARB_EX!W44</f>
        <v>12.507870960000004</v>
      </c>
      <c r="X44" s="8">
        <f>INTMARB_IN!X44+INTMARB_EX!X44</f>
        <v>13.687075440000001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23.023491408626366</v>
      </c>
      <c r="D2" s="21">
        <f t="shared" ref="D2:X2" si="0">SUM(D3,D17,D22,D25,D26,D51,D52)</f>
        <v>36.216268346250544</v>
      </c>
      <c r="E2" s="21">
        <f t="shared" si="0"/>
        <v>29.666648497797663</v>
      </c>
      <c r="F2" s="21">
        <f t="shared" si="0"/>
        <v>27.593497563278355</v>
      </c>
      <c r="G2" s="21">
        <f t="shared" si="0"/>
        <v>29.806523131466115</v>
      </c>
      <c r="H2" s="21">
        <f t="shared" si="0"/>
        <v>31.527141993609053</v>
      </c>
      <c r="I2" s="21">
        <f t="shared" si="0"/>
        <v>25.993629745157193</v>
      </c>
      <c r="J2" s="21">
        <f t="shared" si="0"/>
        <v>28.637114378724199</v>
      </c>
      <c r="K2" s="21">
        <f t="shared" si="0"/>
        <v>24.155217193852817</v>
      </c>
      <c r="L2" s="21">
        <f t="shared" si="0"/>
        <v>8.9477617029220262</v>
      </c>
      <c r="M2" s="21">
        <f t="shared" si="0"/>
        <v>8.7831832253332038</v>
      </c>
      <c r="N2" s="21">
        <f t="shared" si="0"/>
        <v>31.682435648142036</v>
      </c>
      <c r="O2" s="21">
        <f t="shared" si="0"/>
        <v>5.0317438152876104</v>
      </c>
      <c r="P2" s="21">
        <f t="shared" si="0"/>
        <v>4.3306051175147449</v>
      </c>
      <c r="Q2" s="21">
        <f t="shared" si="0"/>
        <v>5.1230504825065077</v>
      </c>
      <c r="R2" s="21">
        <f t="shared" si="0"/>
        <v>3.7131235572945598</v>
      </c>
      <c r="S2" s="21">
        <f t="shared" si="0"/>
        <v>3.9993247508307324</v>
      </c>
      <c r="T2" s="21">
        <f t="shared" si="0"/>
        <v>5.7994225562623658</v>
      </c>
      <c r="U2" s="21">
        <f t="shared" si="0"/>
        <v>17.723905682092322</v>
      </c>
      <c r="V2" s="21">
        <f t="shared" si="0"/>
        <v>22.712293755210371</v>
      </c>
      <c r="W2" s="21">
        <f t="shared" si="0"/>
        <v>20.092247143279664</v>
      </c>
      <c r="X2" s="21">
        <f t="shared" si="0"/>
        <v>24.900043291895393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23.023491408626366</v>
      </c>
      <c r="D26" s="27">
        <f t="shared" ref="D26:X26" si="14">SUM(D27,D33)</f>
        <v>36.216268346250544</v>
      </c>
      <c r="E26" s="27">
        <f t="shared" si="14"/>
        <v>29.666648497797663</v>
      </c>
      <c r="F26" s="27">
        <f t="shared" si="14"/>
        <v>27.593497563278355</v>
      </c>
      <c r="G26" s="27">
        <f t="shared" si="14"/>
        <v>29.806523131466115</v>
      </c>
      <c r="H26" s="27">
        <f t="shared" si="14"/>
        <v>31.527141993609053</v>
      </c>
      <c r="I26" s="27">
        <f t="shared" si="14"/>
        <v>25.993629745157193</v>
      </c>
      <c r="J26" s="27">
        <f t="shared" si="14"/>
        <v>28.637114378724199</v>
      </c>
      <c r="K26" s="27">
        <f t="shared" si="14"/>
        <v>24.155217193852817</v>
      </c>
      <c r="L26" s="27">
        <f t="shared" si="14"/>
        <v>8.9477617029220262</v>
      </c>
      <c r="M26" s="27">
        <f t="shared" si="14"/>
        <v>8.7831832253332038</v>
      </c>
      <c r="N26" s="27">
        <f t="shared" si="14"/>
        <v>31.682435648142036</v>
      </c>
      <c r="O26" s="27">
        <f t="shared" si="14"/>
        <v>5.0317438152876104</v>
      </c>
      <c r="P26" s="27">
        <f t="shared" si="14"/>
        <v>4.3306051175147449</v>
      </c>
      <c r="Q26" s="27">
        <f t="shared" si="14"/>
        <v>5.1230504825065077</v>
      </c>
      <c r="R26" s="27">
        <f t="shared" si="14"/>
        <v>3.7131235572945598</v>
      </c>
      <c r="S26" s="27">
        <f t="shared" si="14"/>
        <v>3.9993247508307324</v>
      </c>
      <c r="T26" s="27">
        <f t="shared" si="14"/>
        <v>5.7994225562623658</v>
      </c>
      <c r="U26" s="27">
        <f t="shared" si="14"/>
        <v>17.723905682092322</v>
      </c>
      <c r="V26" s="27">
        <f t="shared" si="14"/>
        <v>22.712293755210371</v>
      </c>
      <c r="W26" s="27">
        <f t="shared" si="14"/>
        <v>20.092247143279664</v>
      </c>
      <c r="X26" s="27">
        <f t="shared" si="14"/>
        <v>24.900043291895393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23.023491408626366</v>
      </c>
      <c r="D33" s="19">
        <f t="shared" ref="D33:X33" si="18">SUM(D34:D50)</f>
        <v>36.216268346250544</v>
      </c>
      <c r="E33" s="19">
        <f t="shared" si="18"/>
        <v>29.666648497797663</v>
      </c>
      <c r="F33" s="19">
        <f t="shared" si="18"/>
        <v>27.593497563278355</v>
      </c>
      <c r="G33" s="19">
        <f t="shared" si="18"/>
        <v>29.806523131466115</v>
      </c>
      <c r="H33" s="19">
        <f t="shared" si="18"/>
        <v>31.527141993609053</v>
      </c>
      <c r="I33" s="19">
        <f t="shared" si="18"/>
        <v>25.993629745157193</v>
      </c>
      <c r="J33" s="19">
        <f t="shared" si="18"/>
        <v>28.637114378724199</v>
      </c>
      <c r="K33" s="19">
        <f t="shared" si="18"/>
        <v>24.155217193852817</v>
      </c>
      <c r="L33" s="19">
        <f t="shared" si="18"/>
        <v>8.9477617029220262</v>
      </c>
      <c r="M33" s="19">
        <f t="shared" si="18"/>
        <v>8.7831832253332038</v>
      </c>
      <c r="N33" s="19">
        <f t="shared" si="18"/>
        <v>31.682435648142036</v>
      </c>
      <c r="O33" s="19">
        <f t="shared" si="18"/>
        <v>5.0317438152876104</v>
      </c>
      <c r="P33" s="19">
        <f t="shared" si="18"/>
        <v>4.3306051175147449</v>
      </c>
      <c r="Q33" s="19">
        <f t="shared" si="18"/>
        <v>5.1230504825065077</v>
      </c>
      <c r="R33" s="19">
        <f t="shared" si="18"/>
        <v>3.7131235572945598</v>
      </c>
      <c r="S33" s="19">
        <f t="shared" si="18"/>
        <v>3.9993247508307324</v>
      </c>
      <c r="T33" s="19">
        <f t="shared" si="18"/>
        <v>5.7994225562623658</v>
      </c>
      <c r="U33" s="19">
        <f t="shared" si="18"/>
        <v>17.723905682092322</v>
      </c>
      <c r="V33" s="19">
        <f t="shared" si="18"/>
        <v>22.712293755210371</v>
      </c>
      <c r="W33" s="19">
        <f t="shared" si="18"/>
        <v>20.092247143279664</v>
      </c>
      <c r="X33" s="19">
        <f t="shared" si="18"/>
        <v>24.900043291895393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17.813269271114706</v>
      </c>
      <c r="D43" s="8">
        <v>33.066761153641316</v>
      </c>
      <c r="E43" s="8">
        <v>27.842268733076143</v>
      </c>
      <c r="F43" s="8">
        <v>15.242467225476648</v>
      </c>
      <c r="G43" s="8">
        <v>20.330158859964872</v>
      </c>
      <c r="H43" s="8">
        <v>22.830190221703571</v>
      </c>
      <c r="I43" s="8">
        <v>17.974654830709358</v>
      </c>
      <c r="J43" s="8">
        <v>9.9570477647656137</v>
      </c>
      <c r="K43" s="8">
        <v>0</v>
      </c>
      <c r="L43" s="8">
        <v>2.622777758726639</v>
      </c>
      <c r="M43" s="8">
        <v>2.5369133537582096</v>
      </c>
      <c r="N43" s="8">
        <v>3.3426480820974662</v>
      </c>
      <c r="O43" s="8">
        <v>2.526658429042469</v>
      </c>
      <c r="P43" s="8">
        <v>2.3563739517978699</v>
      </c>
      <c r="Q43" s="8">
        <v>4.5203086383091042</v>
      </c>
      <c r="R43" s="8">
        <v>3.7131235572945598</v>
      </c>
      <c r="S43" s="8">
        <v>3.9993247508307324</v>
      </c>
      <c r="T43" s="8">
        <v>5.7994225562623658</v>
      </c>
      <c r="U43" s="8">
        <v>17.723905682092322</v>
      </c>
      <c r="V43" s="8">
        <v>22.712293755210371</v>
      </c>
      <c r="W43" s="8">
        <v>20.092247143279664</v>
      </c>
      <c r="X43" s="8">
        <v>24.900043291895393</v>
      </c>
    </row>
    <row r="44" spans="1:24" ht="11.25" customHeight="1" x14ac:dyDescent="0.2">
      <c r="A44" s="28" t="s">
        <v>74</v>
      </c>
      <c r="B44" s="7" t="s">
        <v>75</v>
      </c>
      <c r="C44" s="8">
        <v>5.2102221375116615</v>
      </c>
      <c r="D44" s="8">
        <v>3.1495071926092315</v>
      </c>
      <c r="E44" s="8">
        <v>1.8243797647215216</v>
      </c>
      <c r="F44" s="8">
        <v>12.351030337801708</v>
      </c>
      <c r="G44" s="8">
        <v>9.4763642715012448</v>
      </c>
      <c r="H44" s="8">
        <v>8.6969517719054821</v>
      </c>
      <c r="I44" s="8">
        <v>8.0189749144478348</v>
      </c>
      <c r="J44" s="8">
        <v>18.680066613958584</v>
      </c>
      <c r="K44" s="8">
        <v>24.155217193852817</v>
      </c>
      <c r="L44" s="8">
        <v>6.3249839441953872</v>
      </c>
      <c r="M44" s="8">
        <v>6.2462698715749951</v>
      </c>
      <c r="N44" s="8">
        <v>28.339787566044571</v>
      </c>
      <c r="O44" s="8">
        <v>2.5050853862451414</v>
      </c>
      <c r="P44" s="8">
        <v>1.9742311657168752</v>
      </c>
      <c r="Q44" s="8">
        <v>0.60274184419740362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34.464743351373635</v>
      </c>
      <c r="D2" s="21">
        <f t="shared" ref="D2:X2" si="0">SUM(D3,D17,D22,D25,D26,D51,D52)</f>
        <v>54.957877053749471</v>
      </c>
      <c r="E2" s="21">
        <f t="shared" si="0"/>
        <v>45.171295942202327</v>
      </c>
      <c r="F2" s="21">
        <f t="shared" si="0"/>
        <v>41.426763356721658</v>
      </c>
      <c r="G2" s="21">
        <f t="shared" si="0"/>
        <v>44.91787226853387</v>
      </c>
      <c r="H2" s="21">
        <f t="shared" si="0"/>
        <v>48.238177166390948</v>
      </c>
      <c r="I2" s="21">
        <f t="shared" si="0"/>
        <v>37.748679814842809</v>
      </c>
      <c r="J2" s="21">
        <f t="shared" si="0"/>
        <v>46.561324341275807</v>
      </c>
      <c r="K2" s="21">
        <f t="shared" si="0"/>
        <v>44.637933766147178</v>
      </c>
      <c r="L2" s="21">
        <f t="shared" si="0"/>
        <v>11.727931097077974</v>
      </c>
      <c r="M2" s="21">
        <f t="shared" si="0"/>
        <v>13.143324534666794</v>
      </c>
      <c r="N2" s="21">
        <f t="shared" si="0"/>
        <v>44.351852871857972</v>
      </c>
      <c r="O2" s="21">
        <f t="shared" si="0"/>
        <v>7.5140697047123899</v>
      </c>
      <c r="P2" s="21">
        <f t="shared" si="0"/>
        <v>8.2152084024852563</v>
      </c>
      <c r="Q2" s="21">
        <f t="shared" si="0"/>
        <v>10.587603677493492</v>
      </c>
      <c r="R2" s="21">
        <f t="shared" si="0"/>
        <v>8.8703538827054409</v>
      </c>
      <c r="S2" s="21">
        <f t="shared" si="0"/>
        <v>10.185544289169266</v>
      </c>
      <c r="T2" s="21">
        <f t="shared" si="0"/>
        <v>14.357076443737633</v>
      </c>
      <c r="U2" s="21">
        <f t="shared" si="0"/>
        <v>47.617352517907676</v>
      </c>
      <c r="V2" s="21">
        <f t="shared" si="0"/>
        <v>55.276842284789637</v>
      </c>
      <c r="W2" s="21">
        <f t="shared" si="0"/>
        <v>43.685562016720333</v>
      </c>
      <c r="X2" s="21">
        <f t="shared" si="0"/>
        <v>49.55149226810461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34.464743351373635</v>
      </c>
      <c r="D26" s="27">
        <f t="shared" si="7"/>
        <v>54.957877053749471</v>
      </c>
      <c r="E26" s="27">
        <f t="shared" si="7"/>
        <v>45.171295942202327</v>
      </c>
      <c r="F26" s="27">
        <f t="shared" si="7"/>
        <v>41.426763356721658</v>
      </c>
      <c r="G26" s="27">
        <f t="shared" si="7"/>
        <v>44.91787226853387</v>
      </c>
      <c r="H26" s="27">
        <f t="shared" si="7"/>
        <v>48.238177166390948</v>
      </c>
      <c r="I26" s="27">
        <f t="shared" si="7"/>
        <v>37.748679814842809</v>
      </c>
      <c r="J26" s="27">
        <f t="shared" si="7"/>
        <v>46.561324341275807</v>
      </c>
      <c r="K26" s="27">
        <f t="shared" si="7"/>
        <v>44.637933766147178</v>
      </c>
      <c r="L26" s="27">
        <f t="shared" si="7"/>
        <v>11.727931097077974</v>
      </c>
      <c r="M26" s="27">
        <f t="shared" si="7"/>
        <v>13.143324534666794</v>
      </c>
      <c r="N26" s="27">
        <f t="shared" si="7"/>
        <v>44.351852871857972</v>
      </c>
      <c r="O26" s="27">
        <f t="shared" si="7"/>
        <v>7.5140697047123899</v>
      </c>
      <c r="P26" s="27">
        <f t="shared" si="7"/>
        <v>8.2152084024852563</v>
      </c>
      <c r="Q26" s="27">
        <f t="shared" si="7"/>
        <v>10.587603677493492</v>
      </c>
      <c r="R26" s="27">
        <f t="shared" si="7"/>
        <v>8.8703538827054409</v>
      </c>
      <c r="S26" s="27">
        <f t="shared" si="7"/>
        <v>10.185544289169266</v>
      </c>
      <c r="T26" s="27">
        <f t="shared" si="7"/>
        <v>14.357076443737633</v>
      </c>
      <c r="U26" s="27">
        <f t="shared" si="7"/>
        <v>47.617352517907676</v>
      </c>
      <c r="V26" s="27">
        <f t="shared" si="7"/>
        <v>55.276842284789637</v>
      </c>
      <c r="W26" s="27">
        <f t="shared" si="7"/>
        <v>43.685562016720333</v>
      </c>
      <c r="X26" s="27">
        <f t="shared" si="7"/>
        <v>49.55149226810461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34.464743351373635</v>
      </c>
      <c r="D33" s="19">
        <f t="shared" si="9"/>
        <v>54.957877053749471</v>
      </c>
      <c r="E33" s="19">
        <f t="shared" si="9"/>
        <v>45.171295942202327</v>
      </c>
      <c r="F33" s="19">
        <f t="shared" si="9"/>
        <v>41.426763356721658</v>
      </c>
      <c r="G33" s="19">
        <f t="shared" si="9"/>
        <v>44.91787226853387</v>
      </c>
      <c r="H33" s="19">
        <f t="shared" si="9"/>
        <v>48.238177166390948</v>
      </c>
      <c r="I33" s="19">
        <f t="shared" si="9"/>
        <v>37.748679814842809</v>
      </c>
      <c r="J33" s="19">
        <f t="shared" si="9"/>
        <v>46.561324341275807</v>
      </c>
      <c r="K33" s="19">
        <f t="shared" si="9"/>
        <v>44.637933766147178</v>
      </c>
      <c r="L33" s="19">
        <f t="shared" si="9"/>
        <v>11.727931097077974</v>
      </c>
      <c r="M33" s="19">
        <f t="shared" si="9"/>
        <v>13.143324534666794</v>
      </c>
      <c r="N33" s="19">
        <f t="shared" si="9"/>
        <v>44.351852871857972</v>
      </c>
      <c r="O33" s="19">
        <f t="shared" si="9"/>
        <v>7.5140697047123899</v>
      </c>
      <c r="P33" s="19">
        <f t="shared" si="9"/>
        <v>8.2152084024852563</v>
      </c>
      <c r="Q33" s="19">
        <f t="shared" si="9"/>
        <v>10.587603677493492</v>
      </c>
      <c r="R33" s="19">
        <f t="shared" si="9"/>
        <v>8.8703538827054409</v>
      </c>
      <c r="S33" s="19">
        <f t="shared" si="9"/>
        <v>10.185544289169266</v>
      </c>
      <c r="T33" s="19">
        <f t="shared" si="9"/>
        <v>14.357076443737633</v>
      </c>
      <c r="U33" s="19">
        <f t="shared" si="9"/>
        <v>47.617352517907676</v>
      </c>
      <c r="V33" s="19">
        <f t="shared" si="9"/>
        <v>55.276842284789637</v>
      </c>
      <c r="W33" s="19">
        <f t="shared" si="9"/>
        <v>43.685562016720333</v>
      </c>
      <c r="X33" s="19">
        <f t="shared" si="9"/>
        <v>49.55149226810461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4.3403484488852957</v>
      </c>
      <c r="D43" s="8">
        <v>8.075900406358695</v>
      </c>
      <c r="E43" s="8">
        <v>6.9707115469238357</v>
      </c>
      <c r="F43" s="8">
        <v>3.7463098545233526</v>
      </c>
      <c r="G43" s="8">
        <v>4.9882995000351293</v>
      </c>
      <c r="H43" s="8">
        <v>5.6531087782964287</v>
      </c>
      <c r="I43" s="8">
        <v>4.178962889290645</v>
      </c>
      <c r="J43" s="8">
        <v>2.7023147952343858</v>
      </c>
      <c r="K43" s="8">
        <v>0</v>
      </c>
      <c r="L43" s="8">
        <v>0.54206288127336044</v>
      </c>
      <c r="M43" s="8">
        <v>0.62792728624178951</v>
      </c>
      <c r="N43" s="8">
        <v>0.77159139790253406</v>
      </c>
      <c r="O43" s="8">
        <v>0.63818221095753014</v>
      </c>
      <c r="P43" s="8">
        <v>0.80846668820212964</v>
      </c>
      <c r="Q43" s="8">
        <v>1.8093726416908935</v>
      </c>
      <c r="R43" s="8">
        <v>2.6165577227054384</v>
      </c>
      <c r="S43" s="8">
        <v>5.4951971691692654</v>
      </c>
      <c r="T43" s="8">
        <v>6.226918523737635</v>
      </c>
      <c r="U43" s="8">
        <v>33.546032517907676</v>
      </c>
      <c r="V43" s="8">
        <v>40.267341404789633</v>
      </c>
      <c r="W43" s="8">
        <v>31.177691056720331</v>
      </c>
      <c r="X43" s="8">
        <v>35.864416828104609</v>
      </c>
    </row>
    <row r="44" spans="1:24" ht="11.25" customHeight="1" x14ac:dyDescent="0.2">
      <c r="A44" s="28" t="s">
        <v>74</v>
      </c>
      <c r="B44" s="7" t="s">
        <v>75</v>
      </c>
      <c r="C44" s="8">
        <v>30.124394902488341</v>
      </c>
      <c r="D44" s="8">
        <v>46.881976647390779</v>
      </c>
      <c r="E44" s="8">
        <v>38.20058439527849</v>
      </c>
      <c r="F44" s="8">
        <v>37.680453502198304</v>
      </c>
      <c r="G44" s="8">
        <v>39.929572768498744</v>
      </c>
      <c r="H44" s="8">
        <v>42.58506838809452</v>
      </c>
      <c r="I44" s="8">
        <v>33.569716925552164</v>
      </c>
      <c r="J44" s="8">
        <v>43.85900954604142</v>
      </c>
      <c r="K44" s="8">
        <v>44.637933766147178</v>
      </c>
      <c r="L44" s="8">
        <v>11.185868215804614</v>
      </c>
      <c r="M44" s="8">
        <v>12.515397248425005</v>
      </c>
      <c r="N44" s="8">
        <v>43.580261473955439</v>
      </c>
      <c r="O44" s="8">
        <v>6.8758874937548597</v>
      </c>
      <c r="P44" s="8">
        <v>7.4067417142831262</v>
      </c>
      <c r="Q44" s="8">
        <v>8.7782310358025981</v>
      </c>
      <c r="R44" s="8">
        <v>6.253796160000002</v>
      </c>
      <c r="S44" s="8">
        <v>4.6903471200000011</v>
      </c>
      <c r="T44" s="8">
        <v>8.1301579199999985</v>
      </c>
      <c r="U44" s="8">
        <v>14.07132</v>
      </c>
      <c r="V44" s="8">
        <v>15.009500880000001</v>
      </c>
      <c r="W44" s="8">
        <v>12.507870960000004</v>
      </c>
      <c r="X44" s="8">
        <v>13.687075440000001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16965.529631214056</v>
      </c>
      <c r="D2" s="21">
        <f t="shared" ref="D2:X2" si="0">SUM(D3,D17,D22,D25,D26,D51,D52)</f>
        <v>17999.614125287837</v>
      </c>
      <c r="E2" s="21">
        <f t="shared" si="0"/>
        <v>19056.924706358619</v>
      </c>
      <c r="F2" s="21">
        <f t="shared" si="0"/>
        <v>20406.423314780473</v>
      </c>
      <c r="G2" s="21">
        <f t="shared" si="0"/>
        <v>19800.773034193273</v>
      </c>
      <c r="H2" s="21">
        <f t="shared" si="0"/>
        <v>20203.436773805752</v>
      </c>
      <c r="I2" s="21">
        <f t="shared" si="0"/>
        <v>20259.361156820381</v>
      </c>
      <c r="J2" s="21">
        <f t="shared" si="0"/>
        <v>21517.173364490143</v>
      </c>
      <c r="K2" s="21">
        <f t="shared" si="0"/>
        <v>20503.873711839191</v>
      </c>
      <c r="L2" s="21">
        <f t="shared" si="0"/>
        <v>19365.821097847012</v>
      </c>
      <c r="M2" s="21">
        <f t="shared" si="0"/>
        <v>18553.938619583754</v>
      </c>
      <c r="N2" s="21">
        <f t="shared" si="0"/>
        <v>18269.144965743853</v>
      </c>
      <c r="O2" s="21">
        <f t="shared" si="0"/>
        <v>16701.776239095168</v>
      </c>
      <c r="P2" s="21">
        <f t="shared" si="0"/>
        <v>16239.489348344354</v>
      </c>
      <c r="Q2" s="21">
        <f t="shared" si="0"/>
        <v>15384.683852012251</v>
      </c>
      <c r="R2" s="21">
        <f t="shared" si="0"/>
        <v>15770.359272488658</v>
      </c>
      <c r="S2" s="21">
        <f t="shared" si="0"/>
        <v>16172.550673359417</v>
      </c>
      <c r="T2" s="21">
        <f t="shared" si="0"/>
        <v>16566.439227260693</v>
      </c>
      <c r="U2" s="21">
        <f t="shared" si="0"/>
        <v>15777.061565214037</v>
      </c>
      <c r="V2" s="21">
        <f t="shared" si="0"/>
        <v>15934.648156944326</v>
      </c>
      <c r="W2" s="21">
        <f t="shared" si="0"/>
        <v>14569.157771651877</v>
      </c>
      <c r="X2" s="21">
        <f t="shared" si="0"/>
        <v>15381.951876726214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1706.618767974056</v>
      </c>
      <c r="D3" s="24">
        <f t="shared" ref="D3:X3" si="2">SUM(D4,D8,D11)</f>
        <v>1898.2960415278396</v>
      </c>
      <c r="E3" s="24">
        <f t="shared" si="2"/>
        <v>2285.0494754786132</v>
      </c>
      <c r="F3" s="24">
        <f t="shared" si="2"/>
        <v>2559.4768446204748</v>
      </c>
      <c r="G3" s="24">
        <f t="shared" si="2"/>
        <v>2722.8913362732706</v>
      </c>
      <c r="H3" s="24">
        <f t="shared" si="2"/>
        <v>2696.4777132057484</v>
      </c>
      <c r="I3" s="24">
        <f t="shared" si="2"/>
        <v>2503.9114557803782</v>
      </c>
      <c r="J3" s="24">
        <f t="shared" si="2"/>
        <v>2718.3861548901455</v>
      </c>
      <c r="K3" s="24">
        <f t="shared" si="2"/>
        <v>2794.4370893191922</v>
      </c>
      <c r="L3" s="24">
        <f t="shared" si="2"/>
        <v>2000.81645208701</v>
      </c>
      <c r="M3" s="24">
        <f t="shared" si="2"/>
        <v>2692.4553999837522</v>
      </c>
      <c r="N3" s="24">
        <f t="shared" si="2"/>
        <v>2772.4718166638527</v>
      </c>
      <c r="O3" s="24">
        <f t="shared" si="2"/>
        <v>2486.2260270151678</v>
      </c>
      <c r="P3" s="24">
        <f t="shared" si="2"/>
        <v>2667.961837904355</v>
      </c>
      <c r="Q3" s="24">
        <f t="shared" si="2"/>
        <v>2562.6684964522519</v>
      </c>
      <c r="R3" s="24">
        <f t="shared" si="2"/>
        <v>2369.5450674086551</v>
      </c>
      <c r="S3" s="24">
        <f t="shared" si="2"/>
        <v>2565.6652826794161</v>
      </c>
      <c r="T3" s="24">
        <f t="shared" si="2"/>
        <v>1546.9586886206894</v>
      </c>
      <c r="U3" s="24">
        <f t="shared" si="2"/>
        <v>1438.9783446540346</v>
      </c>
      <c r="V3" s="24">
        <f t="shared" si="2"/>
        <v>1658.1858087843273</v>
      </c>
      <c r="W3" s="24">
        <f t="shared" si="2"/>
        <v>1420.1046345718762</v>
      </c>
      <c r="X3" s="24">
        <f t="shared" si="2"/>
        <v>1637.4762662462158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1522.612885254056</v>
      </c>
      <c r="D4" s="19">
        <f t="shared" ref="D4:X4" si="4">SUM(D5:D7)</f>
        <v>1701.3524480878398</v>
      </c>
      <c r="E4" s="19">
        <f t="shared" si="4"/>
        <v>2086.656960278613</v>
      </c>
      <c r="F4" s="19">
        <f t="shared" si="4"/>
        <v>2358.3748604604752</v>
      </c>
      <c r="G4" s="19">
        <f t="shared" si="4"/>
        <v>2517.0022084332704</v>
      </c>
      <c r="H4" s="19">
        <f t="shared" si="4"/>
        <v>2481.3596522457483</v>
      </c>
      <c r="I4" s="19">
        <f t="shared" si="4"/>
        <v>2292.750253220378</v>
      </c>
      <c r="J4" s="19">
        <f t="shared" si="4"/>
        <v>2517.8620878501456</v>
      </c>
      <c r="K4" s="19">
        <f t="shared" si="4"/>
        <v>2610.7686302791922</v>
      </c>
      <c r="L4" s="19">
        <f t="shared" si="4"/>
        <v>1838.4661567270102</v>
      </c>
      <c r="M4" s="19">
        <f t="shared" si="4"/>
        <v>2456.4466256637525</v>
      </c>
      <c r="N4" s="19">
        <f t="shared" si="4"/>
        <v>2558.1534803438526</v>
      </c>
      <c r="O4" s="19">
        <f t="shared" si="4"/>
        <v>2310.8392902151677</v>
      </c>
      <c r="P4" s="19">
        <f t="shared" si="4"/>
        <v>2502.1570603043551</v>
      </c>
      <c r="Q4" s="19">
        <f t="shared" si="4"/>
        <v>2397.7177271722521</v>
      </c>
      <c r="R4" s="19">
        <f t="shared" si="4"/>
        <v>2218.3458786086549</v>
      </c>
      <c r="S4" s="19">
        <f t="shared" si="4"/>
        <v>2389.4074778794161</v>
      </c>
      <c r="T4" s="19">
        <f t="shared" si="4"/>
        <v>1362.9983617406895</v>
      </c>
      <c r="U4" s="19">
        <f t="shared" si="4"/>
        <v>1281.0311046540344</v>
      </c>
      <c r="V4" s="19">
        <f t="shared" si="4"/>
        <v>1506.5214942243272</v>
      </c>
      <c r="W4" s="19">
        <f t="shared" si="4"/>
        <v>1295.0937441718761</v>
      </c>
      <c r="X4" s="19">
        <f t="shared" si="4"/>
        <v>1537.3026859262159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0.27133392000000006</v>
      </c>
      <c r="D5" s="8">
        <f>INTAVI!D5+NRGSUP!D5</f>
        <v>0.54266784000000023</v>
      </c>
      <c r="E5" s="8">
        <f>INTAVI!E5+NRGSUP!E5</f>
        <v>0.54266784000000023</v>
      </c>
      <c r="F5" s="8">
        <f>INTAVI!F5+NRGSUP!F5</f>
        <v>0</v>
      </c>
      <c r="G5" s="8">
        <f>INTAVI!G5+NRGSUP!G5</f>
        <v>1.0856894400000001</v>
      </c>
      <c r="H5" s="8">
        <f>INTAVI!H5+NRGSUP!H5</f>
        <v>0.81400176000000024</v>
      </c>
      <c r="I5" s="8">
        <f>INTAVI!I5+NRGSUP!I5</f>
        <v>0.27133392000000001</v>
      </c>
      <c r="J5" s="8">
        <f>INTAVI!J5+NRGSUP!J5</f>
        <v>0.81223295999999978</v>
      </c>
      <c r="K5" s="8">
        <f>INTAVI!K5+NRGSUP!K5</f>
        <v>0</v>
      </c>
      <c r="L5" s="8">
        <f>INTAVI!L5+NRGSUP!L5</f>
        <v>0.81435551999999989</v>
      </c>
      <c r="M5" s="8">
        <f>INTAVI!M5+NRGSUP!M5</f>
        <v>3.5280484799999998</v>
      </c>
      <c r="N5" s="8">
        <f>INTAVI!N5+NRGSUP!N5</f>
        <v>5.6997811200000008</v>
      </c>
      <c r="O5" s="8">
        <f>INTAVI!O5+NRGSUP!O5</f>
        <v>0.54266784000000023</v>
      </c>
      <c r="P5" s="8">
        <f>INTAVI!P5+NRGSUP!P5</f>
        <v>7.3281384000000003</v>
      </c>
      <c r="Q5" s="8">
        <f>INTAVI!Q5+NRGSUP!Q5</f>
        <v>4.0710700799999993</v>
      </c>
      <c r="R5" s="8">
        <f>INTAVI!R5+NRGSUP!R5</f>
        <v>2.4427127999999998</v>
      </c>
      <c r="S5" s="8">
        <f>INTAVI!S5+NRGSUP!S5</f>
        <v>0.27133392000000001</v>
      </c>
      <c r="T5" s="8">
        <f>INTAVI!T5+NRGSUP!T5</f>
        <v>0.81223295999999978</v>
      </c>
      <c r="U5" s="8">
        <f>INTAVI!U5+NRGSUP!U5</f>
        <v>8.3926022400000004</v>
      </c>
      <c r="V5" s="8">
        <f>INTAVI!V5+NRGSUP!V5</f>
        <v>4.331437440000002</v>
      </c>
      <c r="W5" s="8">
        <f>INTAVI!W5+NRGSUP!W5</f>
        <v>2.4366988799999998</v>
      </c>
      <c r="X5" s="8">
        <f>INTAVI!X5+NRGSUP!X5</f>
        <v>10.0167144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1522.341551334056</v>
      </c>
      <c r="D7" s="8">
        <f>INTAVI!D7+NRGSUP!D7</f>
        <v>1700.8097802478399</v>
      </c>
      <c r="E7" s="8">
        <f>INTAVI!E7+NRGSUP!E7</f>
        <v>2086.1142924386131</v>
      </c>
      <c r="F7" s="8">
        <f>INTAVI!F7+NRGSUP!F7</f>
        <v>2358.3748604604752</v>
      </c>
      <c r="G7" s="8">
        <f>INTAVI!G7+NRGSUP!G7</f>
        <v>2515.9165189932705</v>
      </c>
      <c r="H7" s="8">
        <f>INTAVI!H7+NRGSUP!H7</f>
        <v>2480.5456504857484</v>
      </c>
      <c r="I7" s="8">
        <f>INTAVI!I7+NRGSUP!I7</f>
        <v>2292.478919300378</v>
      </c>
      <c r="J7" s="8">
        <f>INTAVI!J7+NRGSUP!J7</f>
        <v>2517.0498548901455</v>
      </c>
      <c r="K7" s="8">
        <f>INTAVI!K7+NRGSUP!K7</f>
        <v>2610.7686302791922</v>
      </c>
      <c r="L7" s="8">
        <f>INTAVI!L7+NRGSUP!L7</f>
        <v>1837.6518012070103</v>
      </c>
      <c r="M7" s="8">
        <f>INTAVI!M7+NRGSUP!M7</f>
        <v>2452.9185771837524</v>
      </c>
      <c r="N7" s="8">
        <f>INTAVI!N7+NRGSUP!N7</f>
        <v>2552.4536992238527</v>
      </c>
      <c r="O7" s="8">
        <f>INTAVI!O7+NRGSUP!O7</f>
        <v>2310.2966223751678</v>
      </c>
      <c r="P7" s="8">
        <f>INTAVI!P7+NRGSUP!P7</f>
        <v>2494.828921904355</v>
      </c>
      <c r="Q7" s="8">
        <f>INTAVI!Q7+NRGSUP!Q7</f>
        <v>2393.6466570922521</v>
      </c>
      <c r="R7" s="8">
        <f>INTAVI!R7+NRGSUP!R7</f>
        <v>2215.9031658086546</v>
      </c>
      <c r="S7" s="8">
        <f>INTAVI!S7+NRGSUP!S7</f>
        <v>2389.1361439594161</v>
      </c>
      <c r="T7" s="8">
        <f>INTAVI!T7+NRGSUP!T7</f>
        <v>1362.1861287806894</v>
      </c>
      <c r="U7" s="8">
        <f>INTAVI!U7+NRGSUP!U7</f>
        <v>1272.6385024140343</v>
      </c>
      <c r="V7" s="8">
        <f>INTAVI!V7+NRGSUP!V7</f>
        <v>1502.1900567843272</v>
      </c>
      <c r="W7" s="8">
        <f>INTAVI!W7+NRGSUP!W7</f>
        <v>1292.6570452918761</v>
      </c>
      <c r="X7" s="8">
        <f>INTAVI!X7+NRGSUP!X7</f>
        <v>1527.2859715262159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127.51965072</v>
      </c>
      <c r="D8" s="19">
        <f t="shared" ref="D8:X8" si="6">SUM(D9:D10)</f>
        <v>137.3194944</v>
      </c>
      <c r="E8" s="19">
        <f t="shared" si="6"/>
        <v>145.04453568000002</v>
      </c>
      <c r="F8" s="19">
        <f t="shared" si="6"/>
        <v>147.75361919999997</v>
      </c>
      <c r="G8" s="19">
        <f t="shared" si="6"/>
        <v>143.12639088000003</v>
      </c>
      <c r="H8" s="19">
        <f t="shared" si="6"/>
        <v>142.94095200000001</v>
      </c>
      <c r="I8" s="19">
        <f t="shared" si="6"/>
        <v>145.26021312</v>
      </c>
      <c r="J8" s="19">
        <f t="shared" si="6"/>
        <v>112.65685200000001</v>
      </c>
      <c r="K8" s="19">
        <f t="shared" si="6"/>
        <v>105.215616</v>
      </c>
      <c r="L8" s="19">
        <f t="shared" si="6"/>
        <v>80.758814399999977</v>
      </c>
      <c r="M8" s="19">
        <f t="shared" si="6"/>
        <v>151.27942632</v>
      </c>
      <c r="N8" s="19">
        <f t="shared" si="6"/>
        <v>126.45073583999998</v>
      </c>
      <c r="O8" s="19">
        <f t="shared" si="6"/>
        <v>87.519136319999973</v>
      </c>
      <c r="P8" s="19">
        <f t="shared" si="6"/>
        <v>87.351549119999987</v>
      </c>
      <c r="Q8" s="19">
        <f t="shared" si="6"/>
        <v>73.945301759999992</v>
      </c>
      <c r="R8" s="19">
        <f t="shared" si="6"/>
        <v>72.74596031999998</v>
      </c>
      <c r="S8" s="19">
        <f t="shared" si="6"/>
        <v>85.252337279999992</v>
      </c>
      <c r="T8" s="19">
        <f t="shared" si="6"/>
        <v>84.795479999999998</v>
      </c>
      <c r="U8" s="19">
        <f t="shared" si="6"/>
        <v>61.606512000000002</v>
      </c>
      <c r="V8" s="19">
        <f t="shared" si="6"/>
        <v>53.126963999999987</v>
      </c>
      <c r="W8" s="19">
        <f t="shared" si="6"/>
        <v>30.239288639999998</v>
      </c>
      <c r="X8" s="19">
        <f t="shared" si="6"/>
        <v>7.5989865599999984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52.104600239999996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127.51965072</v>
      </c>
      <c r="D10" s="8">
        <f>INTAVI!D10+NRGSUP!D10</f>
        <v>137.3194944</v>
      </c>
      <c r="E10" s="8">
        <f>INTAVI!E10+NRGSUP!E10</f>
        <v>145.04453568000002</v>
      </c>
      <c r="F10" s="8">
        <f>INTAVI!F10+NRGSUP!F10</f>
        <v>147.75361919999997</v>
      </c>
      <c r="G10" s="8">
        <f>INTAVI!G10+NRGSUP!G10</f>
        <v>143.12639088000003</v>
      </c>
      <c r="H10" s="8">
        <f>INTAVI!H10+NRGSUP!H10</f>
        <v>142.94095200000001</v>
      </c>
      <c r="I10" s="8">
        <f>INTAVI!I10+NRGSUP!I10</f>
        <v>145.26021312</v>
      </c>
      <c r="J10" s="8">
        <f>INTAVI!J10+NRGSUP!J10</f>
        <v>112.65685200000001</v>
      </c>
      <c r="K10" s="8">
        <f>INTAVI!K10+NRGSUP!K10</f>
        <v>105.215616</v>
      </c>
      <c r="L10" s="8">
        <f>INTAVI!L10+NRGSUP!L10</f>
        <v>80.758814399999977</v>
      </c>
      <c r="M10" s="8">
        <f>INTAVI!M10+NRGSUP!M10</f>
        <v>99.174826080000003</v>
      </c>
      <c r="N10" s="8">
        <f>INTAVI!N10+NRGSUP!N10</f>
        <v>126.45073583999998</v>
      </c>
      <c r="O10" s="8">
        <f>INTAVI!O10+NRGSUP!O10</f>
        <v>87.519136319999973</v>
      </c>
      <c r="P10" s="8">
        <f>INTAVI!P10+NRGSUP!P10</f>
        <v>87.351549119999987</v>
      </c>
      <c r="Q10" s="8">
        <f>INTAVI!Q10+NRGSUP!Q10</f>
        <v>73.945301759999992</v>
      </c>
      <c r="R10" s="8">
        <f>INTAVI!R10+NRGSUP!R10</f>
        <v>72.74596031999998</v>
      </c>
      <c r="S10" s="8">
        <f>INTAVI!S10+NRGSUP!S10</f>
        <v>85.252337279999992</v>
      </c>
      <c r="T10" s="8">
        <f>INTAVI!T10+NRGSUP!T10</f>
        <v>84.795479999999998</v>
      </c>
      <c r="U10" s="8">
        <f>INTAVI!U10+NRGSUP!U10</f>
        <v>61.606512000000002</v>
      </c>
      <c r="V10" s="8">
        <f>INTAVI!V10+NRGSUP!V10</f>
        <v>53.126963999999987</v>
      </c>
      <c r="W10" s="8">
        <f>INTAVI!W10+NRGSUP!W10</f>
        <v>30.239288639999998</v>
      </c>
      <c r="X10" s="8">
        <f>INTAVI!X10+NRGSUP!X10</f>
        <v>7.5989865599999984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56.486232000000001</v>
      </c>
      <c r="D11" s="19">
        <f t="shared" ref="D11:X11" si="8">SUM(D12:D16)</f>
        <v>59.624099039999983</v>
      </c>
      <c r="E11" s="19">
        <f t="shared" si="8"/>
        <v>53.347979519999988</v>
      </c>
      <c r="F11" s="19">
        <f t="shared" si="8"/>
        <v>53.348364959999998</v>
      </c>
      <c r="G11" s="19">
        <f t="shared" si="8"/>
        <v>62.762736959999991</v>
      </c>
      <c r="H11" s="19">
        <f t="shared" si="8"/>
        <v>72.177108959999998</v>
      </c>
      <c r="I11" s="19">
        <f t="shared" si="8"/>
        <v>65.900989440000004</v>
      </c>
      <c r="J11" s="19">
        <f t="shared" si="8"/>
        <v>87.867215039999991</v>
      </c>
      <c r="K11" s="19">
        <f t="shared" si="8"/>
        <v>78.452843039999991</v>
      </c>
      <c r="L11" s="19">
        <f t="shared" si="8"/>
        <v>81.591480959999998</v>
      </c>
      <c r="M11" s="19">
        <f t="shared" si="8"/>
        <v>84.729347999999959</v>
      </c>
      <c r="N11" s="19">
        <f t="shared" si="8"/>
        <v>87.867600479999993</v>
      </c>
      <c r="O11" s="19">
        <f t="shared" si="8"/>
        <v>87.867600480000021</v>
      </c>
      <c r="P11" s="19">
        <f t="shared" si="8"/>
        <v>78.453228480000007</v>
      </c>
      <c r="Q11" s="19">
        <f t="shared" si="8"/>
        <v>91.005467519999982</v>
      </c>
      <c r="R11" s="19">
        <f t="shared" si="8"/>
        <v>78.453228480000007</v>
      </c>
      <c r="S11" s="19">
        <f t="shared" si="8"/>
        <v>91.005467519999982</v>
      </c>
      <c r="T11" s="19">
        <f t="shared" si="8"/>
        <v>99.164846879999985</v>
      </c>
      <c r="U11" s="19">
        <f t="shared" si="8"/>
        <v>96.340728000000013</v>
      </c>
      <c r="V11" s="19">
        <f t="shared" si="8"/>
        <v>98.537350559999993</v>
      </c>
      <c r="W11" s="19">
        <f t="shared" si="8"/>
        <v>94.771601759999982</v>
      </c>
      <c r="X11" s="19">
        <f t="shared" si="8"/>
        <v>92.574593760000013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56.486232000000001</v>
      </c>
      <c r="D13" s="8">
        <f>INTAVI!D13+NRGSUP!D13</f>
        <v>59.624099039999983</v>
      </c>
      <c r="E13" s="8">
        <f>INTAVI!E13+NRGSUP!E13</f>
        <v>53.347979519999988</v>
      </c>
      <c r="F13" s="8">
        <f>INTAVI!F13+NRGSUP!F13</f>
        <v>53.348364959999998</v>
      </c>
      <c r="G13" s="8">
        <f>INTAVI!G13+NRGSUP!G13</f>
        <v>62.762736959999991</v>
      </c>
      <c r="H13" s="8">
        <f>INTAVI!H13+NRGSUP!H13</f>
        <v>72.177108959999998</v>
      </c>
      <c r="I13" s="8">
        <f>INTAVI!I13+NRGSUP!I13</f>
        <v>65.900989440000004</v>
      </c>
      <c r="J13" s="8">
        <f>INTAVI!J13+NRGSUP!J13</f>
        <v>87.867215039999991</v>
      </c>
      <c r="K13" s="8">
        <f>INTAVI!K13+NRGSUP!K13</f>
        <v>78.452843039999991</v>
      </c>
      <c r="L13" s="8">
        <f>INTAVI!L13+NRGSUP!L13</f>
        <v>81.591480959999998</v>
      </c>
      <c r="M13" s="8">
        <f>INTAVI!M13+NRGSUP!M13</f>
        <v>84.729347999999959</v>
      </c>
      <c r="N13" s="8">
        <f>INTAVI!N13+NRGSUP!N13</f>
        <v>87.867600479999993</v>
      </c>
      <c r="O13" s="8">
        <f>INTAVI!O13+NRGSUP!O13</f>
        <v>87.867600480000021</v>
      </c>
      <c r="P13" s="8">
        <f>INTAVI!P13+NRGSUP!P13</f>
        <v>78.453228480000007</v>
      </c>
      <c r="Q13" s="8">
        <f>INTAVI!Q13+NRGSUP!Q13</f>
        <v>91.005467519999982</v>
      </c>
      <c r="R13" s="8">
        <f>INTAVI!R13+NRGSUP!R13</f>
        <v>78.453228480000007</v>
      </c>
      <c r="S13" s="8">
        <f>INTAVI!S13+NRGSUP!S13</f>
        <v>91.005467519999982</v>
      </c>
      <c r="T13" s="8">
        <f>INTAVI!T13+NRGSUP!T13</f>
        <v>99.164846879999985</v>
      </c>
      <c r="U13" s="8">
        <f>INTAVI!U13+NRGSUP!U13</f>
        <v>96.340728000000013</v>
      </c>
      <c r="V13" s="8">
        <f>INTAVI!V13+NRGSUP!V13</f>
        <v>98.537350559999993</v>
      </c>
      <c r="W13" s="8">
        <f>INTAVI!W13+NRGSUP!W13</f>
        <v>94.771601759999982</v>
      </c>
      <c r="X13" s="8">
        <f>INTAVI!X13+NRGSUP!X13</f>
        <v>92.574593760000013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0</v>
      </c>
      <c r="D16" s="8">
        <f>INTAVI!D16+NRGSUP!D16</f>
        <v>0</v>
      </c>
      <c r="E16" s="8">
        <f>INTAVI!E16+NRGSUP!E16</f>
        <v>0</v>
      </c>
      <c r="F16" s="8">
        <f>INTAVI!F16+NRGSUP!F16</f>
        <v>0</v>
      </c>
      <c r="G16" s="8">
        <f>INTAVI!G16+NRGSUP!G16</f>
        <v>0</v>
      </c>
      <c r="H16" s="8">
        <f>INTAVI!H16+NRGSUP!H16</f>
        <v>0</v>
      </c>
      <c r="I16" s="8">
        <f>INTAVI!I16+NRGSUP!I16</f>
        <v>0</v>
      </c>
      <c r="J16" s="8">
        <f>INTAVI!J16+NRGSUP!J16</f>
        <v>0</v>
      </c>
      <c r="K16" s="8">
        <f>INTAVI!K16+NRGSUP!K16</f>
        <v>0</v>
      </c>
      <c r="L16" s="8">
        <f>INTAVI!L16+NRGSUP!L16</f>
        <v>0</v>
      </c>
      <c r="M16" s="8">
        <f>INTAVI!M16+NRGSUP!M16</f>
        <v>0</v>
      </c>
      <c r="N16" s="8">
        <f>INTAVI!N16+NRGSUP!N16</f>
        <v>0</v>
      </c>
      <c r="O16" s="8">
        <f>INTAVI!O16+NRGSUP!O16</f>
        <v>0</v>
      </c>
      <c r="P16" s="8">
        <f>INTAVI!P16+NRGSUP!P16</f>
        <v>0</v>
      </c>
      <c r="Q16" s="8">
        <f>INTAVI!Q16+NRGSUP!Q16</f>
        <v>0</v>
      </c>
      <c r="R16" s="8">
        <f>INTAVI!R16+NRGSUP!R16</f>
        <v>0</v>
      </c>
      <c r="S16" s="8">
        <f>INTAVI!S16+NRGSUP!S16</f>
        <v>0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16.54344</v>
      </c>
      <c r="D17" s="27">
        <f t="shared" ref="D17:X17" si="10">SUM(D18:D21)</f>
        <v>16.94304</v>
      </c>
      <c r="E17" s="27">
        <f t="shared" si="10"/>
        <v>23.1768</v>
      </c>
      <c r="F17" s="27">
        <f t="shared" si="10"/>
        <v>21.298680000000004</v>
      </c>
      <c r="G17" s="27">
        <f t="shared" si="10"/>
        <v>17.702279999999998</v>
      </c>
      <c r="H17" s="27">
        <f t="shared" si="10"/>
        <v>21.25872</v>
      </c>
      <c r="I17" s="27">
        <f t="shared" si="10"/>
        <v>22.857120000000002</v>
      </c>
      <c r="J17" s="27">
        <f t="shared" si="10"/>
        <v>17.982000000000003</v>
      </c>
      <c r="K17" s="27">
        <f t="shared" si="10"/>
        <v>8.8711199999999977</v>
      </c>
      <c r="L17" s="27">
        <f t="shared" si="10"/>
        <v>8.4715199999999982</v>
      </c>
      <c r="M17" s="27">
        <f t="shared" si="10"/>
        <v>7.6723199999999991</v>
      </c>
      <c r="N17" s="27">
        <f t="shared" si="10"/>
        <v>5.7142799999999987</v>
      </c>
      <c r="O17" s="27">
        <f t="shared" si="10"/>
        <v>4.2757199999999997</v>
      </c>
      <c r="P17" s="27">
        <f t="shared" si="10"/>
        <v>2.9570400000000019</v>
      </c>
      <c r="Q17" s="27">
        <f t="shared" si="10"/>
        <v>1.6783199999999998</v>
      </c>
      <c r="R17" s="27">
        <f t="shared" si="10"/>
        <v>0.43956000000000023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16.54344</v>
      </c>
      <c r="D18" s="8">
        <f>INTAVI!D18+NRGSUP!D18</f>
        <v>16.94304</v>
      </c>
      <c r="E18" s="8">
        <f>INTAVI!E18+NRGSUP!E18</f>
        <v>23.1768</v>
      </c>
      <c r="F18" s="8">
        <f>INTAVI!F18+NRGSUP!F18</f>
        <v>21.298680000000004</v>
      </c>
      <c r="G18" s="8">
        <f>INTAVI!G18+NRGSUP!G18</f>
        <v>17.702279999999998</v>
      </c>
      <c r="H18" s="8">
        <f>INTAVI!H18+NRGSUP!H18</f>
        <v>21.25872</v>
      </c>
      <c r="I18" s="8">
        <f>INTAVI!I18+NRGSUP!I18</f>
        <v>22.857120000000002</v>
      </c>
      <c r="J18" s="8">
        <f>INTAVI!J18+NRGSUP!J18</f>
        <v>17.982000000000003</v>
      </c>
      <c r="K18" s="8">
        <f>INTAVI!K18+NRGSUP!K18</f>
        <v>8.8711199999999977</v>
      </c>
      <c r="L18" s="8">
        <f>INTAVI!L18+NRGSUP!L18</f>
        <v>8.4715199999999982</v>
      </c>
      <c r="M18" s="8">
        <f>INTAVI!M18+NRGSUP!M18</f>
        <v>7.6723199999999991</v>
      </c>
      <c r="N18" s="8">
        <f>INTAVI!N18+NRGSUP!N18</f>
        <v>5.7142799999999987</v>
      </c>
      <c r="O18" s="8">
        <f>INTAVI!O18+NRGSUP!O18</f>
        <v>4.2757199999999997</v>
      </c>
      <c r="P18" s="8">
        <f>INTAVI!P18+NRGSUP!P18</f>
        <v>2.9570400000000019</v>
      </c>
      <c r="Q18" s="8">
        <f>INTAVI!Q18+NRGSUP!Q18</f>
        <v>1.6783199999999998</v>
      </c>
      <c r="R18" s="8">
        <f>INTAVI!R18+NRGSUP!R18</f>
        <v>0.43956000000000023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0</v>
      </c>
      <c r="D19" s="8">
        <f>INTAVI!D19+NRGSUP!D19</f>
        <v>0</v>
      </c>
      <c r="E19" s="8">
        <f>INTAVI!E19+NRGSUP!E19</f>
        <v>0</v>
      </c>
      <c r="F19" s="8">
        <f>INTAVI!F19+NRGSUP!F19</f>
        <v>0</v>
      </c>
      <c r="G19" s="8">
        <f>INTAVI!G19+NRGSUP!G19</f>
        <v>0</v>
      </c>
      <c r="H19" s="8">
        <f>INTAVI!H19+NRGSUP!H19</f>
        <v>0</v>
      </c>
      <c r="I19" s="8">
        <f>INTAVI!I19+NRGSUP!I19</f>
        <v>0</v>
      </c>
      <c r="J19" s="8">
        <f>INTAVI!J19+NRGSUP!J19</f>
        <v>0</v>
      </c>
      <c r="K19" s="8">
        <f>INTAVI!K19+NRGSUP!K19</f>
        <v>0</v>
      </c>
      <c r="L19" s="8">
        <f>INTAVI!L19+NRGSUP!L19</f>
        <v>0</v>
      </c>
      <c r="M19" s="8">
        <f>INTAVI!M19+NRGSUP!M19</f>
        <v>0</v>
      </c>
      <c r="N19" s="8">
        <f>INTAVI!N19+NRGSUP!N19</f>
        <v>0</v>
      </c>
      <c r="O19" s="8">
        <f>INTAVI!O19+NRGSUP!O19</f>
        <v>0</v>
      </c>
      <c r="P19" s="8">
        <f>INTAVI!P19+NRGSUP!P19</f>
        <v>0</v>
      </c>
      <c r="Q19" s="8">
        <f>INTAVI!Q19+NRGSUP!Q19</f>
        <v>0</v>
      </c>
      <c r="R19" s="8">
        <f>INTAVI!R19+NRGSUP!R19</f>
        <v>0</v>
      </c>
      <c r="S19" s="8">
        <f>INTAVI!S19+NRGSUP!S19</f>
        <v>0</v>
      </c>
      <c r="T19" s="8">
        <f>INTAVI!T19+NRGSUP!T19</f>
        <v>0</v>
      </c>
      <c r="U19" s="8">
        <f>INTAVI!U19+NRGSUP!U19</f>
        <v>0</v>
      </c>
      <c r="V19" s="8">
        <f>INTAVI!V19+NRGSUP!V19</f>
        <v>0</v>
      </c>
      <c r="W19" s="8">
        <f>INTAVI!W19+NRGSUP!W19</f>
        <v>0</v>
      </c>
      <c r="X19" s="8">
        <f>INTAVI!X19+NRGSUP!X19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0</v>
      </c>
      <c r="D20" s="8">
        <f>INTAVI!D20+NRGSUP!D20</f>
        <v>0</v>
      </c>
      <c r="E20" s="8">
        <f>INTAVI!E20+NRGSUP!E20</f>
        <v>0</v>
      </c>
      <c r="F20" s="8">
        <f>INTAVI!F20+NRGSUP!F20</f>
        <v>0</v>
      </c>
      <c r="G20" s="8">
        <f>INTAVI!G20+NRGSUP!G20</f>
        <v>0</v>
      </c>
      <c r="H20" s="8">
        <f>INTAVI!H20+NRGSUP!H20</f>
        <v>0</v>
      </c>
      <c r="I20" s="8">
        <f>INTAVI!I20+NRGSUP!I20</f>
        <v>0</v>
      </c>
      <c r="J20" s="8">
        <f>INTAVI!J20+NRGSUP!J20</f>
        <v>0</v>
      </c>
      <c r="K20" s="8">
        <f>INTAVI!K20+NRGSUP!K20</f>
        <v>0</v>
      </c>
      <c r="L20" s="8">
        <f>INTAVI!L20+NRGSUP!L20</f>
        <v>0</v>
      </c>
      <c r="M20" s="8">
        <f>INTAVI!M20+NRGSUP!M20</f>
        <v>0</v>
      </c>
      <c r="N20" s="8">
        <f>INTAVI!N20+NRGSUP!N20</f>
        <v>0</v>
      </c>
      <c r="O20" s="8">
        <f>INTAVI!O20+NRGSUP!O20</f>
        <v>0</v>
      </c>
      <c r="P20" s="8">
        <f>INTAVI!P20+NRGSUP!P20</f>
        <v>0</v>
      </c>
      <c r="Q20" s="8">
        <f>INTAVI!Q20+NRGSUP!Q20</f>
        <v>0</v>
      </c>
      <c r="R20" s="8">
        <f>INTAVI!R20+NRGSUP!R20</f>
        <v>0</v>
      </c>
      <c r="S20" s="8">
        <f>INTAVI!S20+NRGSUP!S20</f>
        <v>0</v>
      </c>
      <c r="T20" s="8">
        <f>INTAVI!T20+NRGSUP!T20</f>
        <v>0</v>
      </c>
      <c r="U20" s="8">
        <f>INTAVI!U20+NRGSUP!U20</f>
        <v>0</v>
      </c>
      <c r="V20" s="8">
        <f>INTAVI!V20+NRGSUP!V20</f>
        <v>0</v>
      </c>
      <c r="W20" s="8">
        <f>INTAVI!W20+NRGSUP!W20</f>
        <v>0</v>
      </c>
      <c r="X20" s="8">
        <f>INTAVI!X20+NRGSUP!X20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11230.40121444</v>
      </c>
      <c r="D26" s="27">
        <f t="shared" ref="D26:X26" si="14">SUM(D27,D33)</f>
        <v>11662.23302496</v>
      </c>
      <c r="E26" s="27">
        <f t="shared" si="14"/>
        <v>12141.655339680001</v>
      </c>
      <c r="F26" s="27">
        <f t="shared" si="14"/>
        <v>13352.02220736</v>
      </c>
      <c r="G26" s="27">
        <f t="shared" si="14"/>
        <v>12320.79399792</v>
      </c>
      <c r="H26" s="27">
        <f t="shared" si="14"/>
        <v>12913.714305720003</v>
      </c>
      <c r="I26" s="27">
        <f t="shared" si="14"/>
        <v>13197.279702239999</v>
      </c>
      <c r="J26" s="27">
        <f t="shared" si="14"/>
        <v>13532.679143999998</v>
      </c>
      <c r="K26" s="27">
        <f t="shared" si="14"/>
        <v>12676.745875319999</v>
      </c>
      <c r="L26" s="27">
        <f t="shared" si="14"/>
        <v>12564.253272960003</v>
      </c>
      <c r="M26" s="27">
        <f t="shared" si="14"/>
        <v>10732.5857268</v>
      </c>
      <c r="N26" s="27">
        <f t="shared" si="14"/>
        <v>10668.61002348</v>
      </c>
      <c r="O26" s="27">
        <f t="shared" si="14"/>
        <v>9930.3893164799993</v>
      </c>
      <c r="P26" s="27">
        <f t="shared" si="14"/>
        <v>9326.5720988399989</v>
      </c>
      <c r="Q26" s="27">
        <f t="shared" si="14"/>
        <v>9214.7598867599991</v>
      </c>
      <c r="R26" s="27">
        <f t="shared" si="14"/>
        <v>9650.402986680001</v>
      </c>
      <c r="S26" s="27">
        <f t="shared" si="14"/>
        <v>9603.5995216800002</v>
      </c>
      <c r="T26" s="27">
        <f t="shared" si="14"/>
        <v>10309.204983600004</v>
      </c>
      <c r="U26" s="27">
        <f t="shared" si="14"/>
        <v>9933.8353171199997</v>
      </c>
      <c r="V26" s="27">
        <f t="shared" si="14"/>
        <v>9653.204284559999</v>
      </c>
      <c r="W26" s="27">
        <f t="shared" si="14"/>
        <v>8132.4708336000012</v>
      </c>
      <c r="X26" s="27">
        <f t="shared" si="14"/>
        <v>8658.9007178400007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11230.40121444</v>
      </c>
      <c r="D33" s="19">
        <f t="shared" ref="D33:X33" si="18">SUM(D34:D50)</f>
        <v>11662.23302496</v>
      </c>
      <c r="E33" s="19">
        <f t="shared" si="18"/>
        <v>12141.655339680001</v>
      </c>
      <c r="F33" s="19">
        <f t="shared" si="18"/>
        <v>13352.02220736</v>
      </c>
      <c r="G33" s="19">
        <f t="shared" si="18"/>
        <v>12320.79399792</v>
      </c>
      <c r="H33" s="19">
        <f t="shared" si="18"/>
        <v>12913.714305720003</v>
      </c>
      <c r="I33" s="19">
        <f t="shared" si="18"/>
        <v>13197.279702239999</v>
      </c>
      <c r="J33" s="19">
        <f t="shared" si="18"/>
        <v>13532.679143999998</v>
      </c>
      <c r="K33" s="19">
        <f t="shared" si="18"/>
        <v>12676.745875319999</v>
      </c>
      <c r="L33" s="19">
        <f t="shared" si="18"/>
        <v>12564.253272960003</v>
      </c>
      <c r="M33" s="19">
        <f t="shared" si="18"/>
        <v>10732.5857268</v>
      </c>
      <c r="N33" s="19">
        <f t="shared" si="18"/>
        <v>10668.61002348</v>
      </c>
      <c r="O33" s="19">
        <f t="shared" si="18"/>
        <v>9930.3893164799993</v>
      </c>
      <c r="P33" s="19">
        <f t="shared" si="18"/>
        <v>9326.5720988399989</v>
      </c>
      <c r="Q33" s="19">
        <f t="shared" si="18"/>
        <v>9214.7598867599991</v>
      </c>
      <c r="R33" s="19">
        <f t="shared" si="18"/>
        <v>9650.402986680001</v>
      </c>
      <c r="S33" s="19">
        <f t="shared" si="18"/>
        <v>9603.5995216800002</v>
      </c>
      <c r="T33" s="19">
        <f t="shared" si="18"/>
        <v>10309.204983600004</v>
      </c>
      <c r="U33" s="19">
        <f t="shared" si="18"/>
        <v>9933.8353171199997</v>
      </c>
      <c r="V33" s="19">
        <f t="shared" si="18"/>
        <v>9653.204284559999</v>
      </c>
      <c r="W33" s="19">
        <f t="shared" si="18"/>
        <v>8132.4708336000012</v>
      </c>
      <c r="X33" s="19">
        <f t="shared" si="18"/>
        <v>8658.9007178400007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732.97944575999998</v>
      </c>
      <c r="D34" s="8">
        <f>INTAVI!D34+NRGSUP!D34</f>
        <v>618.27660287999993</v>
      </c>
      <c r="E34" s="8">
        <f>INTAVI!E34+NRGSUP!E34</f>
        <v>663.03878400000008</v>
      </c>
      <c r="F34" s="8">
        <f>INTAVI!F34+NRGSUP!F34</f>
        <v>724.5867571199999</v>
      </c>
      <c r="G34" s="8">
        <f>INTAVI!G34+NRGSUP!G34</f>
        <v>738.57484800000009</v>
      </c>
      <c r="H34" s="8">
        <f>INTAVI!H34+NRGSUP!H34</f>
        <v>674.22938111999986</v>
      </c>
      <c r="I34" s="8">
        <f>INTAVI!I34+NRGSUP!I34</f>
        <v>587.50271999999995</v>
      </c>
      <c r="J34" s="8">
        <f>INTAVI!J34+NRGSUP!J34</f>
        <v>607.08621312000002</v>
      </c>
      <c r="K34" s="8">
        <f>INTAVI!K34+NRGSUP!K34</f>
        <v>430.83539711999998</v>
      </c>
      <c r="L34" s="8">
        <f>INTAVI!L34+NRGSUP!L34</f>
        <v>559.52633088000016</v>
      </c>
      <c r="M34" s="8">
        <f>INTAVI!M34+NRGSUP!M34</f>
        <v>453.21638400000006</v>
      </c>
      <c r="N34" s="8">
        <f>INTAVI!N34+NRGSUP!N34</f>
        <v>746.96774400000015</v>
      </c>
      <c r="O34" s="8">
        <f>INTAVI!O34+NRGSUP!O34</f>
        <v>778.98226175999991</v>
      </c>
      <c r="P34" s="8">
        <f>INTAVI!P34+NRGSUP!P34</f>
        <v>463.68018431999997</v>
      </c>
      <c r="Q34" s="8">
        <f>INTAVI!Q34+NRGSUP!Q34</f>
        <v>677.23776000000021</v>
      </c>
      <c r="R34" s="8">
        <f>INTAVI!R34+NRGSUP!R34</f>
        <v>510.38201088000011</v>
      </c>
      <c r="S34" s="8">
        <f>INTAVI!S34+NRGSUP!S34</f>
        <v>380.33286911999994</v>
      </c>
      <c r="T34" s="8">
        <f>INTAVI!T34+NRGSUP!T34</f>
        <v>453.20933376000005</v>
      </c>
      <c r="U34" s="8">
        <f>INTAVI!U34+NRGSUP!U34</f>
        <v>458.85325824000012</v>
      </c>
      <c r="V34" s="8">
        <f>INTAVI!V34+NRGSUP!V34</f>
        <v>317.02586112000006</v>
      </c>
      <c r="W34" s="8">
        <f>INTAVI!W34+NRGSUP!W34</f>
        <v>280.21946112000006</v>
      </c>
      <c r="X34" s="8">
        <f>INTAVI!X34+NRGSUP!X34</f>
        <v>241.69529087999999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272.20582800000005</v>
      </c>
      <c r="D36" s="8">
        <f>INTAVI!D36+NRGSUP!D36</f>
        <v>310.66969500000005</v>
      </c>
      <c r="E36" s="8">
        <f>INTAVI!E36+NRGSUP!E36</f>
        <v>309.78286236000008</v>
      </c>
      <c r="F36" s="8">
        <f>INTAVI!F36+NRGSUP!F36</f>
        <v>325.46348999999998</v>
      </c>
      <c r="G36" s="8">
        <f>INTAVI!G36+NRGSUP!G36</f>
        <v>365.11199640000001</v>
      </c>
      <c r="H36" s="8">
        <f>INTAVI!H36+NRGSUP!H36</f>
        <v>372.80363399999999</v>
      </c>
      <c r="I36" s="8">
        <f>INTAVI!I36+NRGSUP!I36</f>
        <v>449.73136799999997</v>
      </c>
      <c r="J36" s="8">
        <f>INTAVI!J36+NRGSUP!J36</f>
        <v>488.19523499999991</v>
      </c>
      <c r="K36" s="8">
        <f>INTAVI!K36+NRGSUP!K36</f>
        <v>550.32917399999997</v>
      </c>
      <c r="L36" s="8">
        <f>INTAVI!L36+NRGSUP!L36</f>
        <v>538.49413800000002</v>
      </c>
      <c r="M36" s="8">
        <f>INTAVI!M36+NRGSUP!M36</f>
        <v>482.27771700000017</v>
      </c>
      <c r="N36" s="8">
        <f>INTAVI!N36+NRGSUP!N36</f>
        <v>443.81385000000006</v>
      </c>
      <c r="O36" s="8">
        <f>INTAVI!O36+NRGSUP!O36</f>
        <v>434.93757300000004</v>
      </c>
      <c r="P36" s="8">
        <f>INTAVI!P36+NRGSUP!P36</f>
        <v>431.97881400000006</v>
      </c>
      <c r="Q36" s="8">
        <f>INTAVI!Q36+NRGSUP!Q36</f>
        <v>411.26750100000004</v>
      </c>
      <c r="R36" s="8">
        <f>INTAVI!R36+NRGSUP!R36</f>
        <v>414.22626000000002</v>
      </c>
      <c r="S36" s="8">
        <f>INTAVI!S36+NRGSUP!S36</f>
        <v>429.02005500000007</v>
      </c>
      <c r="T36" s="8">
        <f>INTAVI!T36+NRGSUP!T36</f>
        <v>422.51169384000002</v>
      </c>
      <c r="U36" s="8">
        <f>INTAVI!U36+NRGSUP!U36</f>
        <v>408.60541295999997</v>
      </c>
      <c r="V36" s="8">
        <f>INTAVI!V36+NRGSUP!V36</f>
        <v>397.06613928000002</v>
      </c>
      <c r="W36" s="8">
        <f>INTAVI!W36+NRGSUP!W36</f>
        <v>339.96220416</v>
      </c>
      <c r="X36" s="8">
        <f>INTAVI!X36+NRGSUP!X36</f>
        <v>360.08176536000008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2422.6279307999998</v>
      </c>
      <c r="D37" s="8">
        <f>INTAVI!D37+NRGSUP!D37</f>
        <v>2329.92540396</v>
      </c>
      <c r="E37" s="8">
        <f>INTAVI!E37+NRGSUP!E37</f>
        <v>2342.2858905599996</v>
      </c>
      <c r="F37" s="8">
        <f>INTAVI!F37+NRGSUP!F37</f>
        <v>2336.1057719999999</v>
      </c>
      <c r="G37" s="8">
        <f>INTAVI!G37+NRGSUP!G37</f>
        <v>2234.1328178399999</v>
      </c>
      <c r="H37" s="8">
        <f>INTAVI!H37+NRGSUP!H37</f>
        <v>2190.8717384400002</v>
      </c>
      <c r="I37" s="8">
        <f>INTAVI!I37+NRGSUP!I37</f>
        <v>2193.9617977200005</v>
      </c>
      <c r="J37" s="8">
        <f>INTAVI!J37+NRGSUP!J37</f>
        <v>2237.2228771200002</v>
      </c>
      <c r="K37" s="8">
        <f>INTAVI!K37+NRGSUP!K37</f>
        <v>2147.6104095599994</v>
      </c>
      <c r="L37" s="8">
        <f>INTAVI!L37+NRGSUP!L37</f>
        <v>2135.2501724400008</v>
      </c>
      <c r="M37" s="8">
        <f>INTAVI!M37+NRGSUP!M37</f>
        <v>2008.5567440400002</v>
      </c>
      <c r="N37" s="8">
        <f>INTAVI!N37+NRGSUP!N37</f>
        <v>1962.2056053599997</v>
      </c>
      <c r="O37" s="8">
        <f>INTAVI!O37+NRGSUP!O37</f>
        <v>1823.1509419199997</v>
      </c>
      <c r="P37" s="8">
        <f>INTAVI!P37+NRGSUP!P37</f>
        <v>1779.8896130399996</v>
      </c>
      <c r="Q37" s="8">
        <f>INTAVI!Q37+NRGSUP!Q37</f>
        <v>1647.0163155599996</v>
      </c>
      <c r="R37" s="8">
        <f>INTAVI!R37+NRGSUP!R37</f>
        <v>1643.9262562800004</v>
      </c>
      <c r="S37" s="8">
        <f>INTAVI!S37+NRGSUP!S37</f>
        <v>1650.1063748399999</v>
      </c>
      <c r="T37" s="8">
        <f>INTAVI!T37+NRGSUP!T37</f>
        <v>1585.8323434799997</v>
      </c>
      <c r="U37" s="8">
        <f>INTAVI!U37+NRGSUP!U37</f>
        <v>1541.0262344399994</v>
      </c>
      <c r="V37" s="8">
        <f>INTAVI!V37+NRGSUP!V37</f>
        <v>1472.7353255999999</v>
      </c>
      <c r="W37" s="8">
        <f>INTAVI!W37+NRGSUP!W37</f>
        <v>1228.3095409199998</v>
      </c>
      <c r="X37" s="8">
        <f>INTAVI!X37+NRGSUP!X37</f>
        <v>1371.99854484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0</v>
      </c>
      <c r="D38" s="8">
        <f>INTAVI!D38+NRGSUP!D38</f>
        <v>0</v>
      </c>
      <c r="E38" s="8">
        <f>INTAVI!E38+NRGSUP!E38</f>
        <v>1.550556</v>
      </c>
      <c r="F38" s="8">
        <f>INTAVI!F38+NRGSUP!F38</f>
        <v>1.5606360000000001</v>
      </c>
      <c r="G38" s="8">
        <f>INTAVI!G38+NRGSUP!G38</f>
        <v>1.5606359999999999</v>
      </c>
      <c r="H38" s="8">
        <f>INTAVI!H38+NRGSUP!H38</f>
        <v>1.5606360000000004</v>
      </c>
      <c r="I38" s="8">
        <f>INTAVI!I38+NRGSUP!I38</f>
        <v>1.5606360000000004</v>
      </c>
      <c r="J38" s="8">
        <f>INTAVI!J38+NRGSUP!J38</f>
        <v>1.5606360000000004</v>
      </c>
      <c r="K38" s="8">
        <f>INTAVI!K38+NRGSUP!K38</f>
        <v>1.5606360000000001</v>
      </c>
      <c r="L38" s="8">
        <f>INTAVI!L38+NRGSUP!L38</f>
        <v>1.5606359999999999</v>
      </c>
      <c r="M38" s="8">
        <f>INTAVI!M38+NRGSUP!M38</f>
        <v>1.5606360000000001</v>
      </c>
      <c r="N38" s="8">
        <f>INTAVI!N38+NRGSUP!N38</f>
        <v>1.5606360000000001</v>
      </c>
      <c r="O38" s="8">
        <f>INTAVI!O38+NRGSUP!O38</f>
        <v>1.5606359999999999</v>
      </c>
      <c r="P38" s="8">
        <f>INTAVI!P38+NRGSUP!P38</f>
        <v>1.5606360000000001</v>
      </c>
      <c r="Q38" s="8">
        <f>INTAVI!Q38+NRGSUP!Q38</f>
        <v>1.5606360000000001</v>
      </c>
      <c r="R38" s="8">
        <f>INTAVI!R38+NRGSUP!R38</f>
        <v>1.248408</v>
      </c>
      <c r="S38" s="8">
        <f>INTAVI!S38+NRGSUP!S38</f>
        <v>1.5606360000000001</v>
      </c>
      <c r="T38" s="8">
        <f>INTAVI!T38+NRGSUP!T38</f>
        <v>1.5606360000000001</v>
      </c>
      <c r="U38" s="8">
        <f>INTAVI!U38+NRGSUP!U38</f>
        <v>1.5606359999999999</v>
      </c>
      <c r="V38" s="8">
        <f>INTAVI!V38+NRGSUP!V38</f>
        <v>1.5606360000000001</v>
      </c>
      <c r="W38" s="8">
        <f>INTAVI!W38+NRGSUP!W38</f>
        <v>1.2484079999999997</v>
      </c>
      <c r="X38" s="8">
        <f>INTAVI!X38+NRGSUP!X38</f>
        <v>1.5606360000000004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227.57212799999999</v>
      </c>
      <c r="D40" s="8">
        <f>INTAVI!D40+NRGSUP!D40</f>
        <v>227.57212799999999</v>
      </c>
      <c r="E40" s="8">
        <f>INTAVI!E40+NRGSUP!E40</f>
        <v>218.09004227999998</v>
      </c>
      <c r="F40" s="8">
        <f>INTAVI!F40+NRGSUP!F40</f>
        <v>214.92908820000011</v>
      </c>
      <c r="G40" s="8">
        <f>INTAVI!G40+NRGSUP!G40</f>
        <v>246.53629943999996</v>
      </c>
      <c r="H40" s="8">
        <f>INTAVI!H40+NRGSUP!H40</f>
        <v>293.94724572000007</v>
      </c>
      <c r="I40" s="8">
        <f>INTAVI!I40+NRGSUP!I40</f>
        <v>303.42933144</v>
      </c>
      <c r="J40" s="8">
        <f>INTAVI!J40+NRGSUP!J40</f>
        <v>316.07237124000005</v>
      </c>
      <c r="K40" s="8">
        <f>INTAVI!K40+NRGSUP!K40</f>
        <v>357.16166819999989</v>
      </c>
      <c r="L40" s="8">
        <f>INTAVI!L40+NRGSUP!L40</f>
        <v>306.59028552000007</v>
      </c>
      <c r="M40" s="8">
        <f>INTAVI!M40+NRGSUP!M40</f>
        <v>325.5544569600001</v>
      </c>
      <c r="N40" s="8">
        <f>INTAVI!N40+NRGSUP!N40</f>
        <v>344.51888723999991</v>
      </c>
      <c r="O40" s="8">
        <f>INTAVI!O40+NRGSUP!O40</f>
        <v>360.32262228000025</v>
      </c>
      <c r="P40" s="8">
        <f>INTAVI!P40+NRGSUP!P40</f>
        <v>391.92983351999999</v>
      </c>
      <c r="Q40" s="8">
        <f>INTAVI!Q40+NRGSUP!Q40</f>
        <v>391.92983352000005</v>
      </c>
      <c r="R40" s="8">
        <f>INTAVI!R40+NRGSUP!R40</f>
        <v>382.4474889600001</v>
      </c>
      <c r="S40" s="8">
        <f>INTAVI!S40+NRGSUP!S40</f>
        <v>404.57261447999997</v>
      </c>
      <c r="T40" s="8">
        <f>INTAVI!T40+NRGSUP!T40</f>
        <v>475.37286084000021</v>
      </c>
      <c r="U40" s="8">
        <f>INTAVI!U40+NRGSUP!U40</f>
        <v>585.36614232000022</v>
      </c>
      <c r="V40" s="8">
        <f>INTAVI!V40+NRGSUP!V40</f>
        <v>631.51265519999993</v>
      </c>
      <c r="W40" s="8">
        <f>INTAVI!W40+NRGSUP!W40</f>
        <v>177.94861739999993</v>
      </c>
      <c r="X40" s="8">
        <f>INTAVI!X40+NRGSUP!X40</f>
        <v>316.70445852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6.3213904799999998</v>
      </c>
      <c r="D41" s="8">
        <f>INTAVI!D41+NRGSUP!D41</f>
        <v>3.1606952400000008</v>
      </c>
      <c r="E41" s="8">
        <f>INTAVI!E41+NRGSUP!E41</f>
        <v>3.1606952399999999</v>
      </c>
      <c r="F41" s="8">
        <f>INTAVI!F41+NRGSUP!F41</f>
        <v>3.1606952399999999</v>
      </c>
      <c r="G41" s="8">
        <f>INTAVI!G41+NRGSUP!G41</f>
        <v>3.1606952399999995</v>
      </c>
      <c r="H41" s="8">
        <f>INTAVI!H41+NRGSUP!H41</f>
        <v>3.1606952400000021</v>
      </c>
      <c r="I41" s="8">
        <f>INTAVI!I41+NRGSUP!I41</f>
        <v>3.1606952400000012</v>
      </c>
      <c r="J41" s="8">
        <f>INTAVI!J41+NRGSUP!J41</f>
        <v>3.1606952399999999</v>
      </c>
      <c r="K41" s="8">
        <f>INTAVI!K41+NRGSUP!K41</f>
        <v>3.1606952399999995</v>
      </c>
      <c r="L41" s="8">
        <f>INTAVI!L41+NRGSUP!L41</f>
        <v>3.1606952399999981</v>
      </c>
      <c r="M41" s="8">
        <f>INTAVI!M41+NRGSUP!M41</f>
        <v>3.1606952399999995</v>
      </c>
      <c r="N41" s="8">
        <f>INTAVI!N41+NRGSUP!N41</f>
        <v>3.1606952399999981</v>
      </c>
      <c r="O41" s="8">
        <f>INTAVI!O41+NRGSUP!O41</f>
        <v>3.160695239999999</v>
      </c>
      <c r="P41" s="8">
        <f>INTAVI!P41+NRGSUP!P41</f>
        <v>3.1606952399999995</v>
      </c>
      <c r="Q41" s="8">
        <f>INTAVI!Q41+NRGSUP!Q41</f>
        <v>6.3213904799999998</v>
      </c>
      <c r="R41" s="8">
        <f>INTAVI!R41+NRGSUP!R41</f>
        <v>9.4820857200000006</v>
      </c>
      <c r="S41" s="8">
        <f>INTAVI!S41+NRGSUP!S41</f>
        <v>12.642780960000001</v>
      </c>
      <c r="T41" s="8">
        <f>INTAVI!T41+NRGSUP!T41</f>
        <v>8.2179111599999981</v>
      </c>
      <c r="U41" s="8">
        <f>INTAVI!U41+NRGSUP!U41</f>
        <v>9.1660420800000022</v>
      </c>
      <c r="V41" s="8">
        <f>INTAVI!V41+NRGSUP!V41</f>
        <v>5.0572159200000026</v>
      </c>
      <c r="W41" s="8">
        <f>INTAVI!W41+NRGSUP!W41</f>
        <v>4.7411722799999989</v>
      </c>
      <c r="X41" s="8">
        <f>INTAVI!X41+NRGSUP!X41</f>
        <v>5.6893032000000012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4253.5066064400007</v>
      </c>
      <c r="D43" s="8">
        <f>INTAVI!D43+NRGSUP!D43</f>
        <v>4446.5597513999992</v>
      </c>
      <c r="E43" s="8">
        <f>INTAVI!E43+NRGSUP!E43</f>
        <v>4709.2393904400005</v>
      </c>
      <c r="F43" s="8">
        <f>INTAVI!F43+NRGSUP!F43</f>
        <v>5291.5649997599994</v>
      </c>
      <c r="G43" s="8">
        <f>INTAVI!G43+NRGSUP!G43</f>
        <v>5440.3103757599993</v>
      </c>
      <c r="H43" s="8">
        <f>INTAVI!H43+NRGSUP!H43</f>
        <v>5627.0338394400005</v>
      </c>
      <c r="I43" s="8">
        <f>INTAVI!I43+NRGSUP!I43</f>
        <v>5766.2860273199985</v>
      </c>
      <c r="J43" s="8">
        <f>INTAVI!J43+NRGSUP!J43</f>
        <v>5940.3503951999974</v>
      </c>
      <c r="K43" s="8">
        <f>INTAVI!K43+NRGSUP!K43</f>
        <v>5897.6258468399983</v>
      </c>
      <c r="L43" s="8">
        <f>INTAVI!L43+NRGSUP!L43</f>
        <v>5665.0124606399995</v>
      </c>
      <c r="M43" s="8">
        <f>INTAVI!M43+NRGSUP!M43</f>
        <v>5462.4642602399999</v>
      </c>
      <c r="N43" s="8">
        <f>INTAVI!N43+NRGSUP!N43</f>
        <v>5318.4653449199996</v>
      </c>
      <c r="O43" s="8">
        <f>INTAVI!O43+NRGSUP!O43</f>
        <v>5024.1375662399996</v>
      </c>
      <c r="P43" s="8">
        <f>INTAVI!P43+NRGSUP!P43</f>
        <v>5070.0272219999988</v>
      </c>
      <c r="Q43" s="8">
        <f>INTAVI!Q43+NRGSUP!Q43</f>
        <v>5022.5554126799989</v>
      </c>
      <c r="R43" s="8">
        <f>INTAVI!R43+NRGSUP!R43</f>
        <v>5408.6630364000002</v>
      </c>
      <c r="S43" s="8">
        <f>INTAVI!S43+NRGSUP!S43</f>
        <v>5573.2320820799996</v>
      </c>
      <c r="T43" s="8">
        <f>INTAVI!T43+NRGSUP!T43</f>
        <v>6104.2874864400019</v>
      </c>
      <c r="U43" s="8">
        <f>INTAVI!U43+NRGSUP!U43</f>
        <v>5887.4983034399993</v>
      </c>
      <c r="V43" s="8">
        <f>INTAVI!V43+NRGSUP!V43</f>
        <v>6062.5120701599999</v>
      </c>
      <c r="W43" s="8">
        <f>INTAVI!W43+NRGSUP!W43</f>
        <v>5615.6407866000018</v>
      </c>
      <c r="X43" s="8">
        <f>INTAVI!X43+NRGSUP!X43</f>
        <v>5901.7408866000005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3124.7703849600002</v>
      </c>
      <c r="D44" s="8">
        <f>INTAVI!D44+NRGSUP!D44</f>
        <v>3508.4487484800002</v>
      </c>
      <c r="E44" s="8">
        <f>INTAVI!E44+NRGSUP!E44</f>
        <v>3664.7972748000007</v>
      </c>
      <c r="F44" s="8">
        <f>INTAVI!F44+NRGSUP!F44</f>
        <v>4237.0307690400014</v>
      </c>
      <c r="G44" s="8">
        <f>INTAVI!G44+NRGSUP!G44</f>
        <v>2874.3014462400001</v>
      </c>
      <c r="H44" s="8">
        <f>INTAVI!H44+NRGSUP!H44</f>
        <v>3015.6396357600001</v>
      </c>
      <c r="I44" s="8">
        <f>INTAVI!I44+NRGSUP!I44</f>
        <v>3054.4148995199998</v>
      </c>
      <c r="J44" s="8">
        <f>INTAVI!J44+NRGSUP!J44</f>
        <v>3111.3251690400007</v>
      </c>
      <c r="K44" s="8">
        <f>INTAVI!K44+NRGSUP!K44</f>
        <v>2532.8373213600003</v>
      </c>
      <c r="L44" s="8">
        <f>INTAVI!L44+NRGSUP!L44</f>
        <v>2713.8883982400002</v>
      </c>
      <c r="M44" s="8">
        <f>INTAVI!M44+NRGSUP!M44</f>
        <v>1475.9248723200001</v>
      </c>
      <c r="N44" s="8">
        <f>INTAVI!N44+NRGSUP!N44</f>
        <v>1404.0045446400002</v>
      </c>
      <c r="O44" s="8">
        <f>INTAVI!O44+NRGSUP!O44</f>
        <v>1053.78471504</v>
      </c>
      <c r="P44" s="8">
        <f>INTAVI!P44+NRGSUP!P44</f>
        <v>619.13752272000011</v>
      </c>
      <c r="Q44" s="8">
        <f>INTAVI!Q44+NRGSUP!Q44</f>
        <v>512.82103752000012</v>
      </c>
      <c r="R44" s="8">
        <f>INTAVI!R44+NRGSUP!R44</f>
        <v>678.54997944000002</v>
      </c>
      <c r="S44" s="8">
        <f>INTAVI!S44+NRGSUP!S44</f>
        <v>514.38476520000017</v>
      </c>
      <c r="T44" s="8">
        <f>INTAVI!T44+NRGSUP!T44</f>
        <v>532.20853008000017</v>
      </c>
      <c r="U44" s="8">
        <f>INTAVI!U44+NRGSUP!U44</f>
        <v>377.1116546400001</v>
      </c>
      <c r="V44" s="8">
        <f>INTAVI!V44+NRGSUP!V44</f>
        <v>275.48495928</v>
      </c>
      <c r="W44" s="8">
        <f>INTAVI!W44+NRGSUP!W44</f>
        <v>114.44664312</v>
      </c>
      <c r="X44" s="8">
        <f>INTAVI!X44+NRGSUP!X44</f>
        <v>117.58496544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190.41749999999999</v>
      </c>
      <c r="D48" s="8">
        <f>INTAVI!D48+NRGSUP!D48</f>
        <v>217.62</v>
      </c>
      <c r="E48" s="8">
        <f>INTAVI!E48+NRGSUP!E48</f>
        <v>229.70984399999998</v>
      </c>
      <c r="F48" s="8">
        <f>INTAVI!F48+NRGSUP!F48</f>
        <v>217.62</v>
      </c>
      <c r="G48" s="8">
        <f>INTAVI!G48+NRGSUP!G48</f>
        <v>417.10488300000003</v>
      </c>
      <c r="H48" s="8">
        <f>INTAVI!H48+NRGSUP!H48</f>
        <v>734.46750000000009</v>
      </c>
      <c r="I48" s="8">
        <f>INTAVI!I48+NRGSUP!I48</f>
        <v>837.23222699999963</v>
      </c>
      <c r="J48" s="8">
        <f>INTAVI!J48+NRGSUP!J48</f>
        <v>810.03007800000012</v>
      </c>
      <c r="K48" s="8">
        <f>INTAVI!K48+NRGSUP!K48</f>
        <v>755.62472700000001</v>
      </c>
      <c r="L48" s="8">
        <f>INTAVI!L48+NRGSUP!L48</f>
        <v>640.77015599999993</v>
      </c>
      <c r="M48" s="8">
        <f>INTAVI!M48+NRGSUP!M48</f>
        <v>519.86996099999999</v>
      </c>
      <c r="N48" s="8">
        <f>INTAVI!N48+NRGSUP!N48</f>
        <v>417.10488299999997</v>
      </c>
      <c r="O48" s="8">
        <f>INTAVI!O48+NRGSUP!O48</f>
        <v>450.35230499999994</v>
      </c>
      <c r="P48" s="8">
        <f>INTAVI!P48+NRGSUP!P48</f>
        <v>565.20757799999978</v>
      </c>
      <c r="Q48" s="8">
        <f>INTAVI!Q48+NRGSUP!Q48</f>
        <v>544.05000000000018</v>
      </c>
      <c r="R48" s="8">
        <f>INTAVI!R48+NRGSUP!R48</f>
        <v>601.47746100000006</v>
      </c>
      <c r="S48" s="8">
        <f>INTAVI!S48+NRGSUP!S48</f>
        <v>637.747344</v>
      </c>
      <c r="T48" s="8">
        <f>INTAVI!T48+NRGSUP!T48</f>
        <v>726.00418800000011</v>
      </c>
      <c r="U48" s="8">
        <f>INTAVI!U48+NRGSUP!U48</f>
        <v>664.64763300000027</v>
      </c>
      <c r="V48" s="8">
        <f>INTAVI!V48+NRGSUP!V48</f>
        <v>490.24942199999981</v>
      </c>
      <c r="W48" s="8">
        <f>INTAVI!W48+NRGSUP!W48</f>
        <v>369.95399999999995</v>
      </c>
      <c r="X48" s="8">
        <f>INTAVI!X48+NRGSUP!X48</f>
        <v>341.84486700000002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0</v>
      </c>
      <c r="D50" s="8">
        <f>INTAVI!D50+NRGSUP!D50</f>
        <v>0</v>
      </c>
      <c r="E50" s="8">
        <f>INTAVI!E50+NRGSUP!E50</f>
        <v>0</v>
      </c>
      <c r="F50" s="8">
        <f>INTAVI!F50+NRGSUP!F50</f>
        <v>0</v>
      </c>
      <c r="G50" s="8">
        <f>INTAVI!G50+NRGSUP!G50</f>
        <v>0</v>
      </c>
      <c r="H50" s="8">
        <f>INTAVI!H50+NRGSUP!H50</f>
        <v>0</v>
      </c>
      <c r="I50" s="8">
        <f>INTAVI!I50+NRGSUP!I50</f>
        <v>0</v>
      </c>
      <c r="J50" s="8">
        <f>INTAVI!J50+NRGSUP!J50</f>
        <v>17.675474040000001</v>
      </c>
      <c r="K50" s="8">
        <f>INTAVI!K50+NRGSUP!K50</f>
        <v>0</v>
      </c>
      <c r="L50" s="8">
        <f>INTAVI!L50+NRGSUP!L50</f>
        <v>0</v>
      </c>
      <c r="M50" s="8">
        <f>INTAVI!M50+NRGSUP!M50</f>
        <v>0</v>
      </c>
      <c r="N50" s="8">
        <f>INTAVI!N50+NRGSUP!N50</f>
        <v>26.807833080000002</v>
      </c>
      <c r="O50" s="8">
        <f>INTAVI!O50+NRGSUP!O50</f>
        <v>0</v>
      </c>
      <c r="P50" s="8">
        <f>INTAVI!P50+NRGSUP!P50</f>
        <v>0</v>
      </c>
      <c r="Q50" s="8">
        <f>INTAVI!Q50+NRGSUP!Q50</f>
        <v>0</v>
      </c>
      <c r="R50" s="8">
        <f>INTAVI!R50+NRGSUP!R50</f>
        <v>0</v>
      </c>
      <c r="S50" s="8">
        <f>INTAVI!S50+NRGSUP!S50</f>
        <v>0</v>
      </c>
      <c r="T50" s="8">
        <f>INTAVI!T50+NRGSUP!T50</f>
        <v>0</v>
      </c>
      <c r="U50" s="8">
        <f>INTAVI!U50+NRGSUP!U50</f>
        <v>0</v>
      </c>
      <c r="V50" s="8">
        <f>INTAVI!V50+NRGSUP!V50</f>
        <v>0</v>
      </c>
      <c r="W50" s="8">
        <f>INTAVI!W50+NRGSUP!W50</f>
        <v>0</v>
      </c>
      <c r="X50" s="8">
        <f>INTAVI!X50+NRGSUP!X50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4003.9579800000006</v>
      </c>
      <c r="D51" s="27">
        <f>INTAVI!D51+NRGSUP!D51</f>
        <v>4393.2560759999997</v>
      </c>
      <c r="E51" s="27">
        <f>INTAVI!E51+NRGSUP!E51</f>
        <v>4582.8763200000012</v>
      </c>
      <c r="F51" s="27">
        <f>INTAVI!F51+NRGSUP!F51</f>
        <v>4455.0356400000001</v>
      </c>
      <c r="G51" s="27">
        <f>INTAVI!G51+NRGSUP!G51</f>
        <v>4713.6454199999998</v>
      </c>
      <c r="H51" s="27">
        <f>INTAVI!H51+NRGSUP!H51</f>
        <v>4546.8179776800007</v>
      </c>
      <c r="I51" s="27">
        <f>INTAVI!I51+NRGSUP!I51</f>
        <v>4507.9996499999997</v>
      </c>
      <c r="J51" s="27">
        <f>INTAVI!J51+NRGSUP!J51</f>
        <v>5209.6591800000006</v>
      </c>
      <c r="K51" s="27">
        <f>INTAVI!K51+NRGSUP!K51</f>
        <v>4972.9115700000002</v>
      </c>
      <c r="L51" s="27">
        <f>INTAVI!L51+NRGSUP!L51</f>
        <v>4738.9409099999993</v>
      </c>
      <c r="M51" s="27">
        <f>INTAVI!M51+NRGSUP!M51</f>
        <v>5075.6082300000007</v>
      </c>
      <c r="N51" s="27">
        <f>INTAVI!N51+NRGSUP!N51</f>
        <v>4796.7519599999996</v>
      </c>
      <c r="O51" s="27">
        <f>INTAVI!O51+NRGSUP!O51</f>
        <v>4232.1222900000002</v>
      </c>
      <c r="P51" s="27">
        <f>INTAVI!P51+NRGSUP!P51</f>
        <v>4189.6602000000003</v>
      </c>
      <c r="Q51" s="27">
        <f>INTAVI!Q51+NRGSUP!Q51</f>
        <v>3544.8019199999999</v>
      </c>
      <c r="R51" s="27">
        <f>INTAVI!R51+NRGSUP!R51</f>
        <v>3694.2018300000009</v>
      </c>
      <c r="S51" s="27">
        <f>INTAVI!S51+NRGSUP!S51</f>
        <v>3942.510640200001</v>
      </c>
      <c r="T51" s="27">
        <f>INTAVI!T51+NRGSUP!T51</f>
        <v>4641.2496266399994</v>
      </c>
      <c r="U51" s="27">
        <f>INTAVI!U51+NRGSUP!U51</f>
        <v>4287.3167462400006</v>
      </c>
      <c r="V51" s="27">
        <f>INTAVI!V51+NRGSUP!V51</f>
        <v>4461.8255351999996</v>
      </c>
      <c r="W51" s="27">
        <f>INTAVI!W51+NRGSUP!W51</f>
        <v>4783.4494606799999</v>
      </c>
      <c r="X51" s="27">
        <f>INTAVI!X51+NRGSUP!X51</f>
        <v>4815.0907358399991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8.0082288000000048</v>
      </c>
      <c r="D52" s="27">
        <f t="shared" ref="D52:X52" si="20">SUM(D53:D54)</f>
        <v>28.885942800000009</v>
      </c>
      <c r="E52" s="27">
        <f t="shared" si="20"/>
        <v>24.166771200000003</v>
      </c>
      <c r="F52" s="27">
        <f t="shared" si="20"/>
        <v>18.589942799999999</v>
      </c>
      <c r="G52" s="27">
        <f t="shared" si="20"/>
        <v>25.740000000000002</v>
      </c>
      <c r="H52" s="27">
        <f t="shared" si="20"/>
        <v>25.1680572</v>
      </c>
      <c r="I52" s="27">
        <f t="shared" si="20"/>
        <v>27.313228799999994</v>
      </c>
      <c r="J52" s="27">
        <f t="shared" si="20"/>
        <v>38.466885599999998</v>
      </c>
      <c r="K52" s="27">
        <f t="shared" si="20"/>
        <v>50.908057200000002</v>
      </c>
      <c r="L52" s="27">
        <f t="shared" si="20"/>
        <v>53.338942800000012</v>
      </c>
      <c r="M52" s="27">
        <f t="shared" si="20"/>
        <v>45.616942800000004</v>
      </c>
      <c r="N52" s="27">
        <f t="shared" si="20"/>
        <v>25.596885600000007</v>
      </c>
      <c r="O52" s="27">
        <f t="shared" si="20"/>
        <v>48.762885600000004</v>
      </c>
      <c r="P52" s="27">
        <f t="shared" si="20"/>
        <v>52.338171600000003</v>
      </c>
      <c r="Q52" s="27">
        <f t="shared" si="20"/>
        <v>60.775228800000015</v>
      </c>
      <c r="R52" s="27">
        <f t="shared" si="20"/>
        <v>55.769828400000002</v>
      </c>
      <c r="S52" s="27">
        <f t="shared" si="20"/>
        <v>60.775228800000015</v>
      </c>
      <c r="T52" s="27">
        <f t="shared" si="20"/>
        <v>69.025928399999984</v>
      </c>
      <c r="U52" s="27">
        <f t="shared" si="20"/>
        <v>116.9311572</v>
      </c>
      <c r="V52" s="27">
        <f t="shared" si="20"/>
        <v>161.43252839999997</v>
      </c>
      <c r="W52" s="27">
        <f t="shared" si="20"/>
        <v>233.13284279999991</v>
      </c>
      <c r="X52" s="27">
        <f t="shared" si="20"/>
        <v>270.48415679999999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8.0082288000000048</v>
      </c>
      <c r="D53" s="8">
        <f>INTAVI!D53+NRGSUP!D53</f>
        <v>28.885942800000009</v>
      </c>
      <c r="E53" s="8">
        <f>INTAVI!E53+NRGSUP!E53</f>
        <v>24.166771200000003</v>
      </c>
      <c r="F53" s="8">
        <f>INTAVI!F53+NRGSUP!F53</f>
        <v>18.589942799999999</v>
      </c>
      <c r="G53" s="8">
        <f>INTAVI!G53+NRGSUP!G53</f>
        <v>25.740000000000002</v>
      </c>
      <c r="H53" s="8">
        <f>INTAVI!H53+NRGSUP!H53</f>
        <v>25.1680572</v>
      </c>
      <c r="I53" s="8">
        <f>INTAVI!I53+NRGSUP!I53</f>
        <v>27.313228799999994</v>
      </c>
      <c r="J53" s="8">
        <f>INTAVI!J53+NRGSUP!J53</f>
        <v>38.466885599999998</v>
      </c>
      <c r="K53" s="8">
        <f>INTAVI!K53+NRGSUP!K53</f>
        <v>50.908057200000002</v>
      </c>
      <c r="L53" s="8">
        <f>INTAVI!L53+NRGSUP!L53</f>
        <v>53.338942800000012</v>
      </c>
      <c r="M53" s="8">
        <f>INTAVI!M53+NRGSUP!M53</f>
        <v>45.616942800000004</v>
      </c>
      <c r="N53" s="8">
        <f>INTAVI!N53+NRGSUP!N53</f>
        <v>25.596885600000007</v>
      </c>
      <c r="O53" s="8">
        <f>INTAVI!O53+NRGSUP!O53</f>
        <v>48.762885600000004</v>
      </c>
      <c r="P53" s="8">
        <f>INTAVI!P53+NRGSUP!P53</f>
        <v>52.338171600000003</v>
      </c>
      <c r="Q53" s="8">
        <f>INTAVI!Q53+NRGSUP!Q53</f>
        <v>60.775228800000015</v>
      </c>
      <c r="R53" s="8">
        <f>INTAVI!R53+NRGSUP!R53</f>
        <v>55.769828400000002</v>
      </c>
      <c r="S53" s="8">
        <f>INTAVI!S53+NRGSUP!S53</f>
        <v>60.775228800000015</v>
      </c>
      <c r="T53" s="8">
        <f>INTAVI!T53+NRGSUP!T53</f>
        <v>69.025928399999984</v>
      </c>
      <c r="U53" s="8">
        <f>INTAVI!U53+NRGSUP!U53</f>
        <v>116.9311572</v>
      </c>
      <c r="V53" s="8">
        <f>INTAVI!V53+NRGSUP!V53</f>
        <v>161.43252839999997</v>
      </c>
      <c r="W53" s="8">
        <f>INTAVI!W53+NRGSUP!W53</f>
        <v>233.13284279999991</v>
      </c>
      <c r="X53" s="8">
        <f>INTAVI!X53+NRGSUP!X53</f>
        <v>270.48415679999999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0</v>
      </c>
      <c r="D54" s="45">
        <f>INTAVI!D54+NRGSUP!D54</f>
        <v>0</v>
      </c>
      <c r="E54" s="45">
        <f>INTAVI!E54+NRGSUP!E54</f>
        <v>0</v>
      </c>
      <c r="F54" s="45">
        <f>INTAVI!F54+NRGSUP!F54</f>
        <v>0</v>
      </c>
      <c r="G54" s="45">
        <f>INTAVI!G54+NRGSUP!G54</f>
        <v>0</v>
      </c>
      <c r="H54" s="45">
        <f>INTAVI!H54+NRGSUP!H54</f>
        <v>0</v>
      </c>
      <c r="I54" s="45">
        <f>INTAVI!I54+NRGSUP!I54</f>
        <v>0</v>
      </c>
      <c r="J54" s="45">
        <f>INTAVI!J54+NRGSUP!J54</f>
        <v>0</v>
      </c>
      <c r="K54" s="45">
        <f>INTAVI!K54+NRGSUP!K54</f>
        <v>0</v>
      </c>
      <c r="L54" s="45">
        <f>INTAVI!L54+NRGSUP!L54</f>
        <v>0</v>
      </c>
      <c r="M54" s="45">
        <f>INTAVI!M54+NRGSUP!M54</f>
        <v>0</v>
      </c>
      <c r="N54" s="45">
        <f>INTAVI!N54+NRGSUP!N54</f>
        <v>0</v>
      </c>
      <c r="O54" s="45">
        <f>INTAVI!O54+NRGSUP!O54</f>
        <v>0</v>
      </c>
      <c r="P54" s="45">
        <f>INTAVI!P54+NRGSUP!P54</f>
        <v>0</v>
      </c>
      <c r="Q54" s="45">
        <f>INTAVI!Q54+NRGSUP!Q54</f>
        <v>0</v>
      </c>
      <c r="R54" s="45">
        <f>INTAVI!R54+NRGSUP!R54</f>
        <v>0</v>
      </c>
      <c r="S54" s="45">
        <f>INTAVI!S54+NRGSUP!S54</f>
        <v>0</v>
      </c>
      <c r="T54" s="45">
        <f>INTAVI!T54+NRGSUP!T54</f>
        <v>0</v>
      </c>
      <c r="U54" s="45">
        <f>INTAVI!U54+NRGSUP!U54</f>
        <v>0</v>
      </c>
      <c r="V54" s="45">
        <f>INTAVI!V54+NRGSUP!V54</f>
        <v>0</v>
      </c>
      <c r="W54" s="45">
        <f>INTAVI!W54+NRGSUP!W54</f>
        <v>0</v>
      </c>
      <c r="X54" s="45">
        <f>INTAVI!X54+NRGSUP!X54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4694.8164479999996</v>
      </c>
      <c r="D61" s="49">
        <f t="shared" si="21"/>
        <v>5126.5759103999999</v>
      </c>
      <c r="E61" s="49">
        <f t="shared" si="21"/>
        <v>4912.8799103999991</v>
      </c>
      <c r="F61" s="49">
        <f t="shared" si="21"/>
        <v>5678.1760895999996</v>
      </c>
      <c r="G61" s="49">
        <f t="shared" si="21"/>
        <v>5575.8076416000004</v>
      </c>
      <c r="H61" s="49">
        <f t="shared" si="21"/>
        <v>5840.7704863199988</v>
      </c>
      <c r="I61" s="49">
        <f t="shared" si="21"/>
        <v>5431.4999978399983</v>
      </c>
      <c r="J61" s="49">
        <f t="shared" si="21"/>
        <v>5258.4389215200017</v>
      </c>
      <c r="K61" s="49">
        <f t="shared" si="21"/>
        <v>5250.3035608800001</v>
      </c>
      <c r="L61" s="49">
        <f t="shared" si="21"/>
        <v>5471.5431405600011</v>
      </c>
      <c r="M61" s="49">
        <f t="shared" si="21"/>
        <v>5845.5245592000038</v>
      </c>
      <c r="N61" s="49">
        <f t="shared" si="21"/>
        <v>5775.9205096799933</v>
      </c>
      <c r="O61" s="49">
        <f t="shared" si="21"/>
        <v>5930.9134783200006</v>
      </c>
      <c r="P61" s="49">
        <f t="shared" si="21"/>
        <v>5882.3759411999972</v>
      </c>
      <c r="Q61" s="49">
        <f t="shared" si="21"/>
        <v>5226.5469974399948</v>
      </c>
      <c r="R61" s="49">
        <f t="shared" si="21"/>
        <v>6009.6248035199997</v>
      </c>
      <c r="S61" s="49">
        <f t="shared" si="21"/>
        <v>5936.5318363199985</v>
      </c>
      <c r="T61" s="49">
        <f t="shared" si="21"/>
        <v>5927.9382151199943</v>
      </c>
      <c r="U61" s="49">
        <f t="shared" si="21"/>
        <v>6115.581962639998</v>
      </c>
      <c r="V61" s="49">
        <f t="shared" si="21"/>
        <v>6314.0593067999998</v>
      </c>
      <c r="W61" s="49">
        <f t="shared" si="21"/>
        <v>6471.5455547999973</v>
      </c>
      <c r="X61" s="49">
        <f t="shared" si="21"/>
        <v>7163.6926672800018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4694.8164479999996</v>
      </c>
      <c r="D62" s="52">
        <f>INTAVI!D62+NRGSUP!D62</f>
        <v>5126.5759103999999</v>
      </c>
      <c r="E62" s="52">
        <f>INTAVI!E62+NRGSUP!E62</f>
        <v>4912.8799103999991</v>
      </c>
      <c r="F62" s="52">
        <f>INTAVI!F62+NRGSUP!F62</f>
        <v>5678.1760895999996</v>
      </c>
      <c r="G62" s="52">
        <f>INTAVI!G62+NRGSUP!G62</f>
        <v>5575.8076416000004</v>
      </c>
      <c r="H62" s="52">
        <f>INTAVI!H62+NRGSUP!H62</f>
        <v>5833.0718207999989</v>
      </c>
      <c r="I62" s="52">
        <f>INTAVI!I62+NRGSUP!I62</f>
        <v>5427.2957759999981</v>
      </c>
      <c r="J62" s="52">
        <f>INTAVI!J62+NRGSUP!J62</f>
        <v>5246.9766720000016</v>
      </c>
      <c r="K62" s="52">
        <f>INTAVI!K62+NRGSUP!K62</f>
        <v>5227.7121791999998</v>
      </c>
      <c r="L62" s="52">
        <f>INTAVI!L62+NRGSUP!L62</f>
        <v>5413.5208512000008</v>
      </c>
      <c r="M62" s="52">
        <f>INTAVI!M62+NRGSUP!M62</f>
        <v>5800.7041344000036</v>
      </c>
      <c r="N62" s="52">
        <f>INTAVI!N62+NRGSUP!N62</f>
        <v>5729.6965823999944</v>
      </c>
      <c r="O62" s="52">
        <f>INTAVI!O62+NRGSUP!O62</f>
        <v>5785.8079103999999</v>
      </c>
      <c r="P62" s="52">
        <f>INTAVI!P62+NRGSUP!P62</f>
        <v>5732.0484479999968</v>
      </c>
      <c r="Q62" s="52">
        <f>INTAVI!Q62+NRGSUP!Q62</f>
        <v>5065.2008063999956</v>
      </c>
      <c r="R62" s="52">
        <f>INTAVI!R62+NRGSUP!R62</f>
        <v>5835.7599552000001</v>
      </c>
      <c r="S62" s="52">
        <f>INTAVI!S62+NRGSUP!S62</f>
        <v>5804.7357311999995</v>
      </c>
      <c r="T62" s="52">
        <f>INTAVI!T62+NRGSUP!T62</f>
        <v>5746.5858239999943</v>
      </c>
      <c r="U62" s="52">
        <f>INTAVI!U62+NRGSUP!U62</f>
        <v>5827.5221759999968</v>
      </c>
      <c r="V62" s="52">
        <f>INTAVI!V62+NRGSUP!V62</f>
        <v>5895.2121983999987</v>
      </c>
      <c r="W62" s="52">
        <f>INTAVI!W62+NRGSUP!W62</f>
        <v>6050.0595455999983</v>
      </c>
      <c r="X62" s="52">
        <f>INTAVI!X62+NRGSUP!X62</f>
        <v>6627.9354624000016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24.147244799999992</v>
      </c>
      <c r="M63" s="52">
        <f>INTAVI!M63+NRGSUP!M63</f>
        <v>20.697868799999995</v>
      </c>
      <c r="N63" s="52">
        <f>INTAVI!N63+NRGSUP!N63</f>
        <v>18.71573759999999</v>
      </c>
      <c r="O63" s="52">
        <f>INTAVI!O63+NRGSUP!O63</f>
        <v>9.3784320000000037</v>
      </c>
      <c r="P63" s="52">
        <f>INTAVI!P63+NRGSUP!P63</f>
        <v>15.567955199999995</v>
      </c>
      <c r="Q63" s="52">
        <f>INTAVI!Q63+NRGSUP!Q63</f>
        <v>18.801215999999975</v>
      </c>
      <c r="R63" s="52">
        <f>INTAVI!R63+NRGSUP!R63</f>
        <v>21.933273600000003</v>
      </c>
      <c r="S63" s="52">
        <f>INTAVI!S63+NRGSUP!S63</f>
        <v>25.087910400000009</v>
      </c>
      <c r="T63" s="52">
        <f>INTAVI!T63+NRGSUP!T63</f>
        <v>33.724454399999971</v>
      </c>
      <c r="U63" s="52">
        <f>INTAVI!U63+NRGSUP!U63</f>
        <v>39.777292799999991</v>
      </c>
      <c r="V63" s="52">
        <f>INTAVI!V63+NRGSUP!V63</f>
        <v>45.41886719999998</v>
      </c>
      <c r="W63" s="52">
        <f>INTAVI!W63+NRGSUP!W63</f>
        <v>37.130284799999984</v>
      </c>
      <c r="X63" s="52">
        <f>INTAVI!X63+NRGSUP!X63</f>
        <v>38.620108800000018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0</v>
      </c>
      <c r="D64" s="52">
        <f>INTAVI!D64+NRGSUP!D64</f>
        <v>0</v>
      </c>
      <c r="E64" s="52">
        <f>INTAVI!E64+NRGSUP!E64</f>
        <v>0</v>
      </c>
      <c r="F64" s="52">
        <f>INTAVI!F64+NRGSUP!F64</f>
        <v>0</v>
      </c>
      <c r="G64" s="52">
        <f>INTAVI!G64+NRGSUP!G64</f>
        <v>0</v>
      </c>
      <c r="H64" s="52">
        <f>INTAVI!H64+NRGSUP!H64</f>
        <v>7.6986655200000005</v>
      </c>
      <c r="I64" s="52">
        <f>INTAVI!I64+NRGSUP!I64</f>
        <v>4.2042218400000007</v>
      </c>
      <c r="J64" s="52">
        <f>INTAVI!J64+NRGSUP!J64</f>
        <v>3.6035344800000004</v>
      </c>
      <c r="K64" s="52">
        <f>INTAVI!K64+NRGSUP!K64</f>
        <v>12.113010000000001</v>
      </c>
      <c r="L64" s="52">
        <f>INTAVI!L64+NRGSUP!L64</f>
        <v>10.647065519999998</v>
      </c>
      <c r="M64" s="52">
        <f>INTAVI!M64+NRGSUP!M64</f>
        <v>16.284996</v>
      </c>
      <c r="N64" s="52">
        <f>INTAVI!N64+NRGSUP!N64</f>
        <v>15.830352720000002</v>
      </c>
      <c r="O64" s="52">
        <f>INTAVI!O64+NRGSUP!O64</f>
        <v>25.964593199999996</v>
      </c>
      <c r="P64" s="52">
        <f>INTAVI!P64+NRGSUP!P64</f>
        <v>37.725957359999995</v>
      </c>
      <c r="Q64" s="52">
        <f>INTAVI!Q64+NRGSUP!Q64</f>
        <v>54.135768960000014</v>
      </c>
      <c r="R64" s="52">
        <f>INTAVI!R64+NRGSUP!R64</f>
        <v>79.941738239999992</v>
      </c>
      <c r="S64" s="52">
        <f>INTAVI!S64+NRGSUP!S64</f>
        <v>104.17876559999998</v>
      </c>
      <c r="T64" s="52">
        <f>INTAVI!T64+NRGSUP!T64</f>
        <v>145.87130375999999</v>
      </c>
      <c r="U64" s="52">
        <f>INTAVI!U64+NRGSUP!U64</f>
        <v>168.23590056</v>
      </c>
      <c r="V64" s="52">
        <f>INTAVI!V64+NRGSUP!V64</f>
        <v>187.92020520000003</v>
      </c>
      <c r="W64" s="52">
        <f>INTAVI!W64+NRGSUP!W64</f>
        <v>190.03597704000003</v>
      </c>
      <c r="X64" s="52">
        <f>INTAVI!X64+NRGSUP!X64</f>
        <v>226.81824983999999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0</v>
      </c>
      <c r="D65" s="52">
        <f>INTAVI!D65+NRGSUP!D65</f>
        <v>0</v>
      </c>
      <c r="E65" s="52">
        <f>INTAVI!E65+NRGSUP!E65</f>
        <v>0</v>
      </c>
      <c r="F65" s="52">
        <f>INTAVI!F65+NRGSUP!F65</f>
        <v>0</v>
      </c>
      <c r="G65" s="52">
        <f>INTAVI!G65+NRGSUP!G65</f>
        <v>0</v>
      </c>
      <c r="H65" s="52">
        <f>INTAVI!H65+NRGSUP!H65</f>
        <v>0</v>
      </c>
      <c r="I65" s="52">
        <f>INTAVI!I65+NRGSUP!I65</f>
        <v>0</v>
      </c>
      <c r="J65" s="52">
        <f>INTAVI!J65+NRGSUP!J65</f>
        <v>0</v>
      </c>
      <c r="K65" s="52">
        <f>INTAVI!K65+NRGSUP!K65</f>
        <v>0</v>
      </c>
      <c r="L65" s="52">
        <f>INTAVI!L65+NRGSUP!L65</f>
        <v>0</v>
      </c>
      <c r="M65" s="52">
        <f>INTAVI!M65+NRGSUP!M65</f>
        <v>0</v>
      </c>
      <c r="N65" s="52">
        <f>INTAVI!N65+NRGSUP!N65</f>
        <v>0</v>
      </c>
      <c r="O65" s="52">
        <f>INTAVI!O65+NRGSUP!O65</f>
        <v>0</v>
      </c>
      <c r="P65" s="52">
        <f>INTAVI!P65+NRGSUP!P65</f>
        <v>0</v>
      </c>
      <c r="Q65" s="52">
        <f>INTAVI!Q65+NRGSUP!Q65</f>
        <v>0</v>
      </c>
      <c r="R65" s="52">
        <f>INTAVI!R65+NRGSUP!R65</f>
        <v>0</v>
      </c>
      <c r="S65" s="52">
        <f>INTAVI!S65+NRGSUP!S65</f>
        <v>0</v>
      </c>
      <c r="T65" s="52">
        <f>INTAVI!T65+NRGSUP!T65</f>
        <v>0</v>
      </c>
      <c r="U65" s="52">
        <f>INTAVI!U65+NRGSUP!U65</f>
        <v>0</v>
      </c>
      <c r="V65" s="52">
        <f>INTAVI!V65+NRGSUP!V65</f>
        <v>0</v>
      </c>
      <c r="W65" s="52">
        <f>INTAVI!W65+NRGSUP!W65</f>
        <v>0</v>
      </c>
      <c r="X65" s="52">
        <f>INTAVI!X65+NRGSUP!X65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0</v>
      </c>
      <c r="J67" s="52">
        <f>INTAVI!J67+NRGSUP!J67</f>
        <v>0</v>
      </c>
      <c r="K67" s="52">
        <f>INTAVI!K67+NRGSUP!K67</f>
        <v>0</v>
      </c>
      <c r="L67" s="52">
        <f>INTAVI!L67+NRGSUP!L67</f>
        <v>7.5528590400000004</v>
      </c>
      <c r="M67" s="52">
        <f>INTAVI!M67+NRGSUP!M67</f>
        <v>0</v>
      </c>
      <c r="N67" s="52">
        <f>INTAVI!N67+NRGSUP!N67</f>
        <v>3.7765569600000011</v>
      </c>
      <c r="O67" s="52">
        <f>INTAVI!O67+NRGSUP!O67</f>
        <v>3.7765569600000015</v>
      </c>
      <c r="P67" s="52">
        <f>INTAVI!P67+NRGSUP!P67</f>
        <v>3.7765569600000002</v>
      </c>
      <c r="Q67" s="52">
        <f>INTAVI!Q67+NRGSUP!Q67</f>
        <v>0</v>
      </c>
      <c r="R67" s="52">
        <f>INTAVI!R67+NRGSUP!R67</f>
        <v>0</v>
      </c>
      <c r="S67" s="52">
        <f>INTAVI!S67+NRGSUP!S67</f>
        <v>0</v>
      </c>
      <c r="T67" s="52">
        <f>INTAVI!T67+NRGSUP!T67</f>
        <v>0.77993279999999976</v>
      </c>
      <c r="U67" s="52">
        <f>INTAVI!U67+NRGSUP!U67</f>
        <v>1.1951323199999999</v>
      </c>
      <c r="V67" s="52">
        <f>INTAVI!V67+NRGSUP!V67</f>
        <v>2.8380888000000004</v>
      </c>
      <c r="W67" s="52">
        <f>INTAVI!W67+NRGSUP!W67</f>
        <v>2.2470220800000007</v>
      </c>
      <c r="X67" s="52">
        <f>INTAVI!X67+NRGSUP!X67</f>
        <v>2.38108896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24.304337279999995</v>
      </c>
      <c r="P68" s="52">
        <f>INTAVI!P68+NRGSUP!P68</f>
        <v>26.881938720000001</v>
      </c>
      <c r="Q68" s="52">
        <f>INTAVI!Q68+NRGSUP!Q68</f>
        <v>48.538582560000009</v>
      </c>
      <c r="R68" s="52">
        <f>INTAVI!R68+NRGSUP!R68</f>
        <v>21.905406720000002</v>
      </c>
      <c r="S68" s="52">
        <f>INTAVI!S68+NRGSUP!S68</f>
        <v>2.5294291200000001</v>
      </c>
      <c r="T68" s="52">
        <f>INTAVI!T68+NRGSUP!T68</f>
        <v>0.97670016000000026</v>
      </c>
      <c r="U68" s="52">
        <f>INTAVI!U68+NRGSUP!U68</f>
        <v>1.0949644799999998</v>
      </c>
      <c r="V68" s="52">
        <f>INTAVI!V68+NRGSUP!V68</f>
        <v>0.68970527999999998</v>
      </c>
      <c r="W68" s="52">
        <f>INTAVI!W68+NRGSUP!W68</f>
        <v>0.44425584000000018</v>
      </c>
      <c r="X68" s="52">
        <f>INTAVI!X68+NRGSUP!X68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</v>
      </c>
      <c r="I69" s="52">
        <f>INTAVI!I69+NRGSUP!I69</f>
        <v>0</v>
      </c>
      <c r="J69" s="52">
        <f>INTAVI!J69+NRGSUP!J69</f>
        <v>7.8587150400000008</v>
      </c>
      <c r="K69" s="52">
        <f>INTAVI!K69+NRGSUP!K69</f>
        <v>10.478371679999999</v>
      </c>
      <c r="L69" s="52">
        <f>INTAVI!L69+NRGSUP!L69</f>
        <v>15.675120000000003</v>
      </c>
      <c r="M69" s="52">
        <f>INTAVI!M69+NRGSUP!M69</f>
        <v>7.8375600000000016</v>
      </c>
      <c r="N69" s="52">
        <f>INTAVI!N69+NRGSUP!N69</f>
        <v>7.9012800000000025</v>
      </c>
      <c r="O69" s="52">
        <f>INTAVI!O69+NRGSUP!O69</f>
        <v>81.681648480000007</v>
      </c>
      <c r="P69" s="52">
        <f>INTAVI!P69+NRGSUP!P69</f>
        <v>66.375084960000009</v>
      </c>
      <c r="Q69" s="52">
        <f>INTAVI!Q69+NRGSUP!Q69</f>
        <v>39.870623520000002</v>
      </c>
      <c r="R69" s="52">
        <f>INTAVI!R69+NRGSUP!R69</f>
        <v>50.08442976000002</v>
      </c>
      <c r="S69" s="52">
        <f>INTAVI!S69+NRGSUP!S69</f>
        <v>0</v>
      </c>
      <c r="T69" s="52">
        <f>INTAVI!T69+NRGSUP!T69</f>
        <v>0</v>
      </c>
      <c r="U69" s="52">
        <f>INTAVI!U69+NRGSUP!U69</f>
        <v>77.75649648000001</v>
      </c>
      <c r="V69" s="52">
        <f>INTAVI!V69+NRGSUP!V69</f>
        <v>181.98024192000003</v>
      </c>
      <c r="W69" s="52">
        <f>INTAVI!W69+NRGSUP!W69</f>
        <v>191.62846944</v>
      </c>
      <c r="X69" s="52">
        <f>INTAVI!X69+NRGSUP!X69</f>
        <v>267.93775728000003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202.28630723999999</v>
      </c>
      <c r="D2" s="21">
        <f t="shared" ref="D2:X2" si="0">SUM(D3,D17,D22,D25,D26,D51,D52)</f>
        <v>202.28630723999999</v>
      </c>
      <c r="E2" s="21">
        <f t="shared" si="0"/>
        <v>189.64352627999997</v>
      </c>
      <c r="F2" s="21">
        <f t="shared" si="0"/>
        <v>183.32187696000008</v>
      </c>
      <c r="G2" s="21">
        <f t="shared" si="0"/>
        <v>211.76839295999997</v>
      </c>
      <c r="H2" s="21">
        <f t="shared" si="0"/>
        <v>259.17933924000005</v>
      </c>
      <c r="I2" s="21">
        <f t="shared" si="0"/>
        <v>265.50072971999998</v>
      </c>
      <c r="J2" s="21">
        <f t="shared" si="0"/>
        <v>278.14376952000003</v>
      </c>
      <c r="K2" s="21">
        <f t="shared" si="0"/>
        <v>319.23306647999988</v>
      </c>
      <c r="L2" s="21">
        <f t="shared" si="0"/>
        <v>271.8223790400001</v>
      </c>
      <c r="M2" s="21">
        <f t="shared" si="0"/>
        <v>297.10794096000006</v>
      </c>
      <c r="N2" s="21">
        <f t="shared" si="0"/>
        <v>312.91167599999989</v>
      </c>
      <c r="O2" s="21">
        <f t="shared" si="0"/>
        <v>331.87610628000022</v>
      </c>
      <c r="P2" s="21">
        <f t="shared" si="0"/>
        <v>363.48331751999996</v>
      </c>
      <c r="Q2" s="21">
        <f t="shared" si="0"/>
        <v>363.48331752000001</v>
      </c>
      <c r="R2" s="21">
        <f t="shared" si="0"/>
        <v>350.84027772000007</v>
      </c>
      <c r="S2" s="21">
        <f t="shared" si="0"/>
        <v>372.96540323999994</v>
      </c>
      <c r="T2" s="21">
        <f t="shared" si="0"/>
        <v>445.0298241600002</v>
      </c>
      <c r="U2" s="21">
        <f t="shared" si="0"/>
        <v>554.70706200000018</v>
      </c>
      <c r="V2" s="21">
        <f t="shared" si="0"/>
        <v>600.84975923999991</v>
      </c>
      <c r="W2" s="21">
        <f t="shared" si="0"/>
        <v>162.46118483999993</v>
      </c>
      <c r="X2" s="21">
        <f t="shared" si="0"/>
        <v>295.84376639999999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202.28630723999999</v>
      </c>
      <c r="D26" s="27">
        <f t="shared" si="13"/>
        <v>202.28630723999999</v>
      </c>
      <c r="E26" s="27">
        <f t="shared" si="13"/>
        <v>189.64352627999997</v>
      </c>
      <c r="F26" s="27">
        <f t="shared" si="13"/>
        <v>183.32187696000008</v>
      </c>
      <c r="G26" s="27">
        <f t="shared" si="13"/>
        <v>211.76839295999997</v>
      </c>
      <c r="H26" s="27">
        <f t="shared" si="13"/>
        <v>259.17933924000005</v>
      </c>
      <c r="I26" s="27">
        <f t="shared" si="13"/>
        <v>265.50072971999998</v>
      </c>
      <c r="J26" s="27">
        <f t="shared" si="13"/>
        <v>278.14376952000003</v>
      </c>
      <c r="K26" s="27">
        <f t="shared" si="13"/>
        <v>319.23306647999988</v>
      </c>
      <c r="L26" s="27">
        <f t="shared" si="13"/>
        <v>271.8223790400001</v>
      </c>
      <c r="M26" s="27">
        <f t="shared" si="13"/>
        <v>297.10794096000006</v>
      </c>
      <c r="N26" s="27">
        <f t="shared" si="13"/>
        <v>312.91167599999989</v>
      </c>
      <c r="O26" s="27">
        <f t="shared" si="13"/>
        <v>331.87610628000022</v>
      </c>
      <c r="P26" s="27">
        <f t="shared" si="13"/>
        <v>363.48331751999996</v>
      </c>
      <c r="Q26" s="27">
        <f t="shared" si="13"/>
        <v>363.48331752000001</v>
      </c>
      <c r="R26" s="27">
        <f t="shared" si="13"/>
        <v>350.84027772000007</v>
      </c>
      <c r="S26" s="27">
        <f t="shared" si="13"/>
        <v>372.96540323999994</v>
      </c>
      <c r="T26" s="27">
        <f t="shared" si="13"/>
        <v>445.0298241600002</v>
      </c>
      <c r="U26" s="27">
        <f t="shared" si="13"/>
        <v>554.70706200000018</v>
      </c>
      <c r="V26" s="27">
        <f t="shared" si="13"/>
        <v>600.84975923999991</v>
      </c>
      <c r="W26" s="27">
        <f t="shared" si="13"/>
        <v>162.46118483999993</v>
      </c>
      <c r="X26" s="27">
        <f t="shared" ref="X26" si="14">SUM(X27,X33)</f>
        <v>295.84376639999999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202.28630723999999</v>
      </c>
      <c r="D33" s="19">
        <f t="shared" si="17"/>
        <v>202.28630723999999</v>
      </c>
      <c r="E33" s="19">
        <f t="shared" si="17"/>
        <v>189.64352627999997</v>
      </c>
      <c r="F33" s="19">
        <f t="shared" si="17"/>
        <v>183.32187696000008</v>
      </c>
      <c r="G33" s="19">
        <f t="shared" si="17"/>
        <v>211.76839295999997</v>
      </c>
      <c r="H33" s="19">
        <f t="shared" si="17"/>
        <v>259.17933924000005</v>
      </c>
      <c r="I33" s="19">
        <f t="shared" si="17"/>
        <v>265.50072971999998</v>
      </c>
      <c r="J33" s="19">
        <f t="shared" si="17"/>
        <v>278.14376952000003</v>
      </c>
      <c r="K33" s="19">
        <f t="shared" si="17"/>
        <v>319.23306647999988</v>
      </c>
      <c r="L33" s="19">
        <f t="shared" si="17"/>
        <v>271.8223790400001</v>
      </c>
      <c r="M33" s="19">
        <f t="shared" si="17"/>
        <v>297.10794096000006</v>
      </c>
      <c r="N33" s="19">
        <f t="shared" si="17"/>
        <v>312.91167599999989</v>
      </c>
      <c r="O33" s="19">
        <f t="shared" si="17"/>
        <v>331.87610628000022</v>
      </c>
      <c r="P33" s="19">
        <f t="shared" si="17"/>
        <v>363.48331751999996</v>
      </c>
      <c r="Q33" s="19">
        <f t="shared" si="17"/>
        <v>363.48331752000001</v>
      </c>
      <c r="R33" s="19">
        <f t="shared" si="17"/>
        <v>350.84027772000007</v>
      </c>
      <c r="S33" s="19">
        <f t="shared" si="17"/>
        <v>372.96540323999994</v>
      </c>
      <c r="T33" s="19">
        <f t="shared" si="17"/>
        <v>445.0298241600002</v>
      </c>
      <c r="U33" s="19">
        <f t="shared" si="17"/>
        <v>554.70706200000018</v>
      </c>
      <c r="V33" s="19">
        <f t="shared" si="17"/>
        <v>600.84975923999991</v>
      </c>
      <c r="W33" s="19">
        <f t="shared" si="17"/>
        <v>162.46118483999993</v>
      </c>
      <c r="X33" s="19">
        <f t="shared" ref="X33" si="18">SUM(X34:X50)</f>
        <v>295.84376639999999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0.31222800000000006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202.28630723999999</v>
      </c>
      <c r="D40" s="8">
        <f>INTAVI_PA_IN!D40+INTAVI_PA_EX!D40+INTAVI_FR_IN!D40+INTAVI_FR_EX!D40</f>
        <v>202.28630723999999</v>
      </c>
      <c r="E40" s="8">
        <f>INTAVI_PA_IN!E40+INTAVI_PA_EX!E40+INTAVI_FR_IN!E40+INTAVI_FR_EX!E40</f>
        <v>189.64352627999997</v>
      </c>
      <c r="F40" s="8">
        <f>INTAVI_PA_IN!F40+INTAVI_PA_EX!F40+INTAVI_FR_IN!F40+INTAVI_FR_EX!F40</f>
        <v>183.32187696000008</v>
      </c>
      <c r="G40" s="8">
        <f>INTAVI_PA_IN!G40+INTAVI_PA_EX!G40+INTAVI_FR_IN!G40+INTAVI_FR_EX!G40</f>
        <v>211.76839295999997</v>
      </c>
      <c r="H40" s="8">
        <f>INTAVI_PA_IN!H40+INTAVI_PA_EX!H40+INTAVI_FR_IN!H40+INTAVI_FR_EX!H40</f>
        <v>259.17933924000005</v>
      </c>
      <c r="I40" s="8">
        <f>INTAVI_PA_IN!I40+INTAVI_PA_EX!I40+INTAVI_FR_IN!I40+INTAVI_FR_EX!I40</f>
        <v>265.50072971999998</v>
      </c>
      <c r="J40" s="8">
        <f>INTAVI_PA_IN!J40+INTAVI_PA_EX!J40+INTAVI_FR_IN!J40+INTAVI_FR_EX!J40</f>
        <v>278.14376952000003</v>
      </c>
      <c r="K40" s="8">
        <f>INTAVI_PA_IN!K40+INTAVI_PA_EX!K40+INTAVI_FR_IN!K40+INTAVI_FR_EX!K40</f>
        <v>319.23306647999988</v>
      </c>
      <c r="L40" s="8">
        <f>INTAVI_PA_IN!L40+INTAVI_PA_EX!L40+INTAVI_FR_IN!L40+INTAVI_FR_EX!L40</f>
        <v>271.8223790400001</v>
      </c>
      <c r="M40" s="8">
        <f>INTAVI_PA_IN!M40+INTAVI_PA_EX!M40+INTAVI_FR_IN!M40+INTAVI_FR_EX!M40</f>
        <v>297.10794096000006</v>
      </c>
      <c r="N40" s="8">
        <f>INTAVI_PA_IN!N40+INTAVI_PA_EX!N40+INTAVI_FR_IN!N40+INTAVI_FR_EX!N40</f>
        <v>312.91167599999989</v>
      </c>
      <c r="O40" s="8">
        <f>INTAVI_PA_IN!O40+INTAVI_PA_EX!O40+INTAVI_FR_IN!O40+INTAVI_FR_EX!O40</f>
        <v>331.87610628000022</v>
      </c>
      <c r="P40" s="8">
        <f>INTAVI_PA_IN!P40+INTAVI_PA_EX!P40+INTAVI_FR_IN!P40+INTAVI_FR_EX!P40</f>
        <v>363.48331751999996</v>
      </c>
      <c r="Q40" s="8">
        <f>INTAVI_PA_IN!Q40+INTAVI_PA_EX!Q40+INTAVI_FR_IN!Q40+INTAVI_FR_EX!Q40</f>
        <v>363.48331752000001</v>
      </c>
      <c r="R40" s="8">
        <f>INTAVI_PA_IN!R40+INTAVI_PA_EX!R40+INTAVI_FR_IN!R40+INTAVI_FR_EX!R40</f>
        <v>350.84027772000007</v>
      </c>
      <c r="S40" s="8">
        <f>INTAVI_PA_IN!S40+INTAVI_PA_EX!S40+INTAVI_FR_IN!S40+INTAVI_FR_EX!S40</f>
        <v>372.96540323999994</v>
      </c>
      <c r="T40" s="8">
        <f>INTAVI_PA_IN!T40+INTAVI_PA_EX!T40+INTAVI_FR_IN!T40+INTAVI_FR_EX!T40</f>
        <v>445.0298241600002</v>
      </c>
      <c r="U40" s="8">
        <f>INTAVI_PA_IN!U40+INTAVI_PA_EX!U40+INTAVI_FR_IN!U40+INTAVI_FR_EX!U40</f>
        <v>554.70706200000018</v>
      </c>
      <c r="V40" s="8">
        <f>INTAVI_PA_IN!V40+INTAVI_PA_EX!V40+INTAVI_FR_IN!V40+INTAVI_FR_EX!V40</f>
        <v>600.53753123999991</v>
      </c>
      <c r="W40" s="8">
        <f>INTAVI_PA_IN!W40+INTAVI_PA_EX!W40+INTAVI_FR_IN!W40+INTAVI_FR_EX!W40</f>
        <v>162.46118483999993</v>
      </c>
      <c r="X40" s="8">
        <f>INTAVI_PA_IN!X40+INTAVI_PA_EX!X40+INTAVI_FR_IN!X40+INTAVI_FR_EX!X40</f>
        <v>295.84376639999999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164.3861019251315</v>
      </c>
      <c r="D2" s="21">
        <f t="shared" ref="D2:X2" si="0">SUM(D3,D17,D22,D25,D26,D51,D52)</f>
        <v>164.227207769279</v>
      </c>
      <c r="E2" s="21">
        <f t="shared" si="0"/>
        <v>153.89125388616898</v>
      </c>
      <c r="F2" s="21">
        <f t="shared" si="0"/>
        <v>148.78630236788851</v>
      </c>
      <c r="G2" s="21">
        <f t="shared" si="0"/>
        <v>171.99662138240689</v>
      </c>
      <c r="H2" s="21">
        <f t="shared" si="0"/>
        <v>214.52481976800047</v>
      </c>
      <c r="I2" s="21">
        <f t="shared" si="0"/>
        <v>223.9139233045577</v>
      </c>
      <c r="J2" s="21">
        <f t="shared" si="0"/>
        <v>236.23689568497116</v>
      </c>
      <c r="K2" s="21">
        <f t="shared" si="0"/>
        <v>268.30189380162597</v>
      </c>
      <c r="L2" s="21">
        <f t="shared" si="0"/>
        <v>227.53556265888145</v>
      </c>
      <c r="M2" s="21">
        <f t="shared" si="0"/>
        <v>249.86799992076365</v>
      </c>
      <c r="N2" s="21">
        <f t="shared" si="0"/>
        <v>262.32393850854959</v>
      </c>
      <c r="O2" s="21">
        <f t="shared" si="0"/>
        <v>279.68582672325073</v>
      </c>
      <c r="P2" s="21">
        <f t="shared" si="0"/>
        <v>310.06025477391944</v>
      </c>
      <c r="Q2" s="21">
        <f t="shared" si="0"/>
        <v>311.68409895251102</v>
      </c>
      <c r="R2" s="21">
        <f t="shared" si="0"/>
        <v>300.43477947739865</v>
      </c>
      <c r="S2" s="21">
        <f t="shared" si="0"/>
        <v>323.42978936936225</v>
      </c>
      <c r="T2" s="21">
        <f t="shared" si="0"/>
        <v>393.03579728626556</v>
      </c>
      <c r="U2" s="21">
        <f t="shared" si="0"/>
        <v>488.99570941399213</v>
      </c>
      <c r="V2" s="21">
        <f t="shared" si="0"/>
        <v>530.63036450781499</v>
      </c>
      <c r="W2" s="21">
        <f t="shared" si="0"/>
        <v>126.63907849851122</v>
      </c>
      <c r="X2" s="21">
        <f t="shared" si="0"/>
        <v>242.30466433695088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164.3861019251315</v>
      </c>
      <c r="D26" s="27">
        <f t="shared" si="7"/>
        <v>164.227207769279</v>
      </c>
      <c r="E26" s="27">
        <f t="shared" si="7"/>
        <v>153.89125388616898</v>
      </c>
      <c r="F26" s="27">
        <f t="shared" si="7"/>
        <v>148.78630236788851</v>
      </c>
      <c r="G26" s="27">
        <f t="shared" si="7"/>
        <v>171.99662138240689</v>
      </c>
      <c r="H26" s="27">
        <f t="shared" si="7"/>
        <v>214.52481976800047</v>
      </c>
      <c r="I26" s="27">
        <f t="shared" si="7"/>
        <v>223.9139233045577</v>
      </c>
      <c r="J26" s="27">
        <f t="shared" si="7"/>
        <v>236.23689568497116</v>
      </c>
      <c r="K26" s="27">
        <f t="shared" si="7"/>
        <v>268.30189380162597</v>
      </c>
      <c r="L26" s="27">
        <f t="shared" si="7"/>
        <v>227.53556265888145</v>
      </c>
      <c r="M26" s="27">
        <f t="shared" si="7"/>
        <v>249.86799992076365</v>
      </c>
      <c r="N26" s="27">
        <f t="shared" si="7"/>
        <v>262.32393850854959</v>
      </c>
      <c r="O26" s="27">
        <f t="shared" si="7"/>
        <v>279.68582672325073</v>
      </c>
      <c r="P26" s="27">
        <f t="shared" si="7"/>
        <v>310.06025477391944</v>
      </c>
      <c r="Q26" s="27">
        <f t="shared" si="7"/>
        <v>311.68409895251102</v>
      </c>
      <c r="R26" s="27">
        <f t="shared" si="7"/>
        <v>300.43477947739865</v>
      </c>
      <c r="S26" s="27">
        <f t="shared" si="7"/>
        <v>323.42978936936225</v>
      </c>
      <c r="T26" s="27">
        <f t="shared" si="7"/>
        <v>393.03579728626556</v>
      </c>
      <c r="U26" s="27">
        <f t="shared" si="7"/>
        <v>488.99570941399213</v>
      </c>
      <c r="V26" s="27">
        <f t="shared" si="7"/>
        <v>530.63036450781499</v>
      </c>
      <c r="W26" s="27">
        <f t="shared" si="7"/>
        <v>126.63907849851122</v>
      </c>
      <c r="X26" s="27">
        <f t="shared" si="7"/>
        <v>242.30466433695088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164.3861019251315</v>
      </c>
      <c r="D33" s="19">
        <f t="shared" si="9"/>
        <v>164.227207769279</v>
      </c>
      <c r="E33" s="19">
        <f t="shared" si="9"/>
        <v>153.89125388616898</v>
      </c>
      <c r="F33" s="19">
        <f t="shared" si="9"/>
        <v>148.78630236788851</v>
      </c>
      <c r="G33" s="19">
        <f t="shared" si="9"/>
        <v>171.99662138240689</v>
      </c>
      <c r="H33" s="19">
        <f t="shared" si="9"/>
        <v>214.52481976800047</v>
      </c>
      <c r="I33" s="19">
        <f t="shared" si="9"/>
        <v>223.9139233045577</v>
      </c>
      <c r="J33" s="19">
        <f t="shared" si="9"/>
        <v>236.23689568497116</v>
      </c>
      <c r="K33" s="19">
        <f t="shared" si="9"/>
        <v>268.30189380162597</v>
      </c>
      <c r="L33" s="19">
        <f t="shared" si="9"/>
        <v>227.53556265888145</v>
      </c>
      <c r="M33" s="19">
        <f t="shared" si="9"/>
        <v>249.86799992076365</v>
      </c>
      <c r="N33" s="19">
        <f t="shared" si="9"/>
        <v>262.32393850854959</v>
      </c>
      <c r="O33" s="19">
        <f t="shared" si="9"/>
        <v>279.68582672325073</v>
      </c>
      <c r="P33" s="19">
        <f t="shared" si="9"/>
        <v>310.06025477391944</v>
      </c>
      <c r="Q33" s="19">
        <f t="shared" si="9"/>
        <v>311.68409895251102</v>
      </c>
      <c r="R33" s="19">
        <f t="shared" si="9"/>
        <v>300.43477947739865</v>
      </c>
      <c r="S33" s="19">
        <f t="shared" si="9"/>
        <v>323.42978936936225</v>
      </c>
      <c r="T33" s="19">
        <f t="shared" si="9"/>
        <v>393.03579728626556</v>
      </c>
      <c r="U33" s="19">
        <f t="shared" si="9"/>
        <v>488.99570941399213</v>
      </c>
      <c r="V33" s="19">
        <f t="shared" si="9"/>
        <v>530.63036450781499</v>
      </c>
      <c r="W33" s="19">
        <f t="shared" si="9"/>
        <v>126.63907849851122</v>
      </c>
      <c r="X33" s="19">
        <f t="shared" si="9"/>
        <v>242.30466433695088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0.27573890960546887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164.3861019251315</v>
      </c>
      <c r="D40" s="8">
        <v>164.227207769279</v>
      </c>
      <c r="E40" s="8">
        <v>153.89125388616898</v>
      </c>
      <c r="F40" s="8">
        <v>148.78630236788851</v>
      </c>
      <c r="G40" s="8">
        <v>171.99662138240689</v>
      </c>
      <c r="H40" s="8">
        <v>214.52481976800047</v>
      </c>
      <c r="I40" s="8">
        <v>223.9139233045577</v>
      </c>
      <c r="J40" s="8">
        <v>236.23689568497116</v>
      </c>
      <c r="K40" s="8">
        <v>268.30189380162597</v>
      </c>
      <c r="L40" s="8">
        <v>227.53556265888145</v>
      </c>
      <c r="M40" s="8">
        <v>249.86799992076365</v>
      </c>
      <c r="N40" s="8">
        <v>262.32393850854959</v>
      </c>
      <c r="O40" s="8">
        <v>279.68582672325073</v>
      </c>
      <c r="P40" s="8">
        <v>310.06025477391944</v>
      </c>
      <c r="Q40" s="8">
        <v>311.68409895251102</v>
      </c>
      <c r="R40" s="8">
        <v>300.43477947739865</v>
      </c>
      <c r="S40" s="8">
        <v>323.42978936936225</v>
      </c>
      <c r="T40" s="8">
        <v>393.03579728626556</v>
      </c>
      <c r="U40" s="8">
        <v>488.99570941399213</v>
      </c>
      <c r="V40" s="8">
        <v>530.35462559820951</v>
      </c>
      <c r="W40" s="8">
        <v>126.63907849851122</v>
      </c>
      <c r="X40" s="8">
        <v>242.30466433695088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36.918959878111394</v>
      </c>
      <c r="D2" s="21">
        <f t="shared" ref="D2:X2" si="0">SUM(D3,D17,D22,D25,D26,D51,D52)</f>
        <v>36.890941284316661</v>
      </c>
      <c r="E2" s="21">
        <f t="shared" si="0"/>
        <v>34.572156361516505</v>
      </c>
      <c r="F2" s="21">
        <f t="shared" si="0"/>
        <v>33.420084054093138</v>
      </c>
      <c r="G2" s="21">
        <f t="shared" si="0"/>
        <v>38.629421615737314</v>
      </c>
      <c r="H2" s="21">
        <f t="shared" si="0"/>
        <v>43.324860261738202</v>
      </c>
      <c r="I2" s="21">
        <f t="shared" si="0"/>
        <v>40.364274573366146</v>
      </c>
      <c r="J2" s="21">
        <f t="shared" si="0"/>
        <v>40.456816364408645</v>
      </c>
      <c r="K2" s="21">
        <f t="shared" si="0"/>
        <v>49.308293490358253</v>
      </c>
      <c r="L2" s="21">
        <f t="shared" si="0"/>
        <v>42.470151774526997</v>
      </c>
      <c r="M2" s="21">
        <f t="shared" si="0"/>
        <v>45.909441889015412</v>
      </c>
      <c r="N2" s="21">
        <f t="shared" si="0"/>
        <v>49.332232021871413</v>
      </c>
      <c r="O2" s="21">
        <f t="shared" si="0"/>
        <v>50.900513960196577</v>
      </c>
      <c r="P2" s="21">
        <f t="shared" si="0"/>
        <v>51.938165692431149</v>
      </c>
      <c r="Q2" s="21">
        <f t="shared" si="0"/>
        <v>50.545288349106229</v>
      </c>
      <c r="R2" s="21">
        <f t="shared" si="0"/>
        <v>49.243025806001782</v>
      </c>
      <c r="S2" s="21">
        <f t="shared" si="0"/>
        <v>48.422806793592173</v>
      </c>
      <c r="T2" s="21">
        <f t="shared" si="0"/>
        <v>50.895503715160281</v>
      </c>
      <c r="U2" s="21">
        <f t="shared" si="0"/>
        <v>63.175661334536642</v>
      </c>
      <c r="V2" s="21">
        <f t="shared" si="0"/>
        <v>68.080111066590447</v>
      </c>
      <c r="W2" s="21">
        <f t="shared" si="0"/>
        <v>33.138304839215174</v>
      </c>
      <c r="X2" s="21">
        <f t="shared" si="0"/>
        <v>49.922968830043189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36.918959878111394</v>
      </c>
      <c r="D26" s="27">
        <f t="shared" si="7"/>
        <v>36.890941284316661</v>
      </c>
      <c r="E26" s="27">
        <f t="shared" si="7"/>
        <v>34.572156361516505</v>
      </c>
      <c r="F26" s="27">
        <f t="shared" si="7"/>
        <v>33.420084054093138</v>
      </c>
      <c r="G26" s="27">
        <f t="shared" si="7"/>
        <v>38.629421615737314</v>
      </c>
      <c r="H26" s="27">
        <f t="shared" si="7"/>
        <v>43.324860261738202</v>
      </c>
      <c r="I26" s="27">
        <f t="shared" si="7"/>
        <v>40.364274573366146</v>
      </c>
      <c r="J26" s="27">
        <f t="shared" si="7"/>
        <v>40.456816364408645</v>
      </c>
      <c r="K26" s="27">
        <f t="shared" si="7"/>
        <v>49.308293490358253</v>
      </c>
      <c r="L26" s="27">
        <f t="shared" si="7"/>
        <v>42.470151774526997</v>
      </c>
      <c r="M26" s="27">
        <f t="shared" si="7"/>
        <v>45.909441889015412</v>
      </c>
      <c r="N26" s="27">
        <f t="shared" si="7"/>
        <v>49.332232021871413</v>
      </c>
      <c r="O26" s="27">
        <f t="shared" si="7"/>
        <v>50.900513960196577</v>
      </c>
      <c r="P26" s="27">
        <f t="shared" si="7"/>
        <v>51.938165692431149</v>
      </c>
      <c r="Q26" s="27">
        <f t="shared" si="7"/>
        <v>50.545288349106229</v>
      </c>
      <c r="R26" s="27">
        <f t="shared" si="7"/>
        <v>49.243025806001782</v>
      </c>
      <c r="S26" s="27">
        <f t="shared" si="7"/>
        <v>48.422806793592173</v>
      </c>
      <c r="T26" s="27">
        <f t="shared" si="7"/>
        <v>50.895503715160281</v>
      </c>
      <c r="U26" s="27">
        <f t="shared" si="7"/>
        <v>63.175661334536642</v>
      </c>
      <c r="V26" s="27">
        <f t="shared" si="7"/>
        <v>68.080111066590447</v>
      </c>
      <c r="W26" s="27">
        <f t="shared" si="7"/>
        <v>33.138304839215174</v>
      </c>
      <c r="X26" s="27">
        <f t="shared" si="7"/>
        <v>49.922968830043189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36.918959878111394</v>
      </c>
      <c r="D33" s="19">
        <f t="shared" si="9"/>
        <v>36.890941284316661</v>
      </c>
      <c r="E33" s="19">
        <f t="shared" si="9"/>
        <v>34.572156361516505</v>
      </c>
      <c r="F33" s="19">
        <f t="shared" si="9"/>
        <v>33.420084054093138</v>
      </c>
      <c r="G33" s="19">
        <f t="shared" si="9"/>
        <v>38.629421615737314</v>
      </c>
      <c r="H33" s="19">
        <f t="shared" si="9"/>
        <v>43.324860261738202</v>
      </c>
      <c r="I33" s="19">
        <f t="shared" si="9"/>
        <v>40.364274573366146</v>
      </c>
      <c r="J33" s="19">
        <f t="shared" si="9"/>
        <v>40.456816364408645</v>
      </c>
      <c r="K33" s="19">
        <f t="shared" si="9"/>
        <v>49.308293490358253</v>
      </c>
      <c r="L33" s="19">
        <f t="shared" si="9"/>
        <v>42.470151774526997</v>
      </c>
      <c r="M33" s="19">
        <f t="shared" si="9"/>
        <v>45.909441889015412</v>
      </c>
      <c r="N33" s="19">
        <f t="shared" si="9"/>
        <v>49.332232021871413</v>
      </c>
      <c r="O33" s="19">
        <f t="shared" si="9"/>
        <v>50.900513960196577</v>
      </c>
      <c r="P33" s="19">
        <f t="shared" si="9"/>
        <v>51.938165692431149</v>
      </c>
      <c r="Q33" s="19">
        <f t="shared" si="9"/>
        <v>50.545288349106229</v>
      </c>
      <c r="R33" s="19">
        <f t="shared" si="9"/>
        <v>49.243025806001782</v>
      </c>
      <c r="S33" s="19">
        <f t="shared" si="9"/>
        <v>48.422806793592173</v>
      </c>
      <c r="T33" s="19">
        <f t="shared" si="9"/>
        <v>50.895503715160281</v>
      </c>
      <c r="U33" s="19">
        <f t="shared" si="9"/>
        <v>63.175661334536642</v>
      </c>
      <c r="V33" s="19">
        <f t="shared" si="9"/>
        <v>68.080111066590447</v>
      </c>
      <c r="W33" s="19">
        <f t="shared" si="9"/>
        <v>33.138304839215174</v>
      </c>
      <c r="X33" s="19">
        <f t="shared" si="9"/>
        <v>49.922968830043189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3.5377424374749278E-2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36.918959878111394</v>
      </c>
      <c r="D40" s="8">
        <v>36.890941284316661</v>
      </c>
      <c r="E40" s="8">
        <v>34.572156361516505</v>
      </c>
      <c r="F40" s="8">
        <v>33.420084054093138</v>
      </c>
      <c r="G40" s="8">
        <v>38.629421615737314</v>
      </c>
      <c r="H40" s="8">
        <v>43.324860261738202</v>
      </c>
      <c r="I40" s="8">
        <v>40.364274573366146</v>
      </c>
      <c r="J40" s="8">
        <v>40.456816364408645</v>
      </c>
      <c r="K40" s="8">
        <v>49.308293490358253</v>
      </c>
      <c r="L40" s="8">
        <v>42.470151774526997</v>
      </c>
      <c r="M40" s="8">
        <v>45.909441889015412</v>
      </c>
      <c r="N40" s="8">
        <v>49.332232021871413</v>
      </c>
      <c r="O40" s="8">
        <v>50.900513960196577</v>
      </c>
      <c r="P40" s="8">
        <v>51.938165692431149</v>
      </c>
      <c r="Q40" s="8">
        <v>50.545288349106229</v>
      </c>
      <c r="R40" s="8">
        <v>49.243025806001782</v>
      </c>
      <c r="S40" s="8">
        <v>48.422806793592173</v>
      </c>
      <c r="T40" s="8">
        <v>50.895503715160281</v>
      </c>
      <c r="U40" s="8">
        <v>63.175661334536642</v>
      </c>
      <c r="V40" s="8">
        <v>68.044733642215704</v>
      </c>
      <c r="W40" s="8">
        <v>33.138304839215174</v>
      </c>
      <c r="X40" s="8">
        <v>49.922968830043189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0.85508642617072039</v>
      </c>
      <c r="D2" s="21">
        <f t="shared" ref="D2:X2" si="0">SUM(D3,D17,D22,D25,D26,D51,D52)</f>
        <v>1.0242552466308261</v>
      </c>
      <c r="E2" s="21">
        <f t="shared" si="0"/>
        <v>1.0364177587300993</v>
      </c>
      <c r="F2" s="21">
        <f t="shared" si="0"/>
        <v>0.95395628556920498</v>
      </c>
      <c r="G2" s="21">
        <f t="shared" si="0"/>
        <v>0.98086629065446174</v>
      </c>
      <c r="H2" s="21">
        <f t="shared" si="0"/>
        <v>1.143566531232592</v>
      </c>
      <c r="I2" s="21">
        <f t="shared" si="0"/>
        <v>1.0686496355895136</v>
      </c>
      <c r="J2" s="21">
        <f t="shared" si="0"/>
        <v>1.3021820661067951</v>
      </c>
      <c r="K2" s="21">
        <f t="shared" si="0"/>
        <v>1.4724789073224818</v>
      </c>
      <c r="L2" s="21">
        <f t="shared" si="0"/>
        <v>1.7225260943363878</v>
      </c>
      <c r="M2" s="21">
        <f t="shared" si="0"/>
        <v>1.2322361932328296</v>
      </c>
      <c r="N2" s="21">
        <f t="shared" si="0"/>
        <v>0.90468734759112079</v>
      </c>
      <c r="O2" s="21">
        <f t="shared" si="0"/>
        <v>1.0030587741804609</v>
      </c>
      <c r="P2" s="21">
        <f t="shared" si="0"/>
        <v>1.0476656428408953</v>
      </c>
      <c r="Q2" s="21">
        <f t="shared" si="0"/>
        <v>0.88474566733634175</v>
      </c>
      <c r="R2" s="21">
        <f t="shared" si="0"/>
        <v>0.85542795151528239</v>
      </c>
      <c r="S2" s="21">
        <f t="shared" si="0"/>
        <v>0.80673047297733957</v>
      </c>
      <c r="T2" s="21">
        <f t="shared" si="0"/>
        <v>0.74439853510925102</v>
      </c>
      <c r="U2" s="21">
        <f t="shared" si="0"/>
        <v>0.93177883183250032</v>
      </c>
      <c r="V2" s="21">
        <f t="shared" si="0"/>
        <v>0.99339648867621422</v>
      </c>
      <c r="W2" s="21">
        <f t="shared" si="0"/>
        <v>1.3762129449163321</v>
      </c>
      <c r="X2" s="21">
        <f t="shared" si="0"/>
        <v>1.7729111827390527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0.85508642617072039</v>
      </c>
      <c r="D26" s="27">
        <f t="shared" si="7"/>
        <v>1.0242552466308261</v>
      </c>
      <c r="E26" s="27">
        <f t="shared" si="7"/>
        <v>1.0364177587300993</v>
      </c>
      <c r="F26" s="27">
        <f t="shared" si="7"/>
        <v>0.95395628556920498</v>
      </c>
      <c r="G26" s="27">
        <f t="shared" si="7"/>
        <v>0.98086629065446174</v>
      </c>
      <c r="H26" s="27">
        <f t="shared" si="7"/>
        <v>1.143566531232592</v>
      </c>
      <c r="I26" s="27">
        <f t="shared" si="7"/>
        <v>1.0686496355895136</v>
      </c>
      <c r="J26" s="27">
        <f t="shared" si="7"/>
        <v>1.3021820661067951</v>
      </c>
      <c r="K26" s="27">
        <f t="shared" si="7"/>
        <v>1.4724789073224818</v>
      </c>
      <c r="L26" s="27">
        <f t="shared" si="7"/>
        <v>1.7225260943363878</v>
      </c>
      <c r="M26" s="27">
        <f t="shared" si="7"/>
        <v>1.2322361932328296</v>
      </c>
      <c r="N26" s="27">
        <f t="shared" si="7"/>
        <v>0.90468734759112079</v>
      </c>
      <c r="O26" s="27">
        <f t="shared" si="7"/>
        <v>1.0030587741804609</v>
      </c>
      <c r="P26" s="27">
        <f t="shared" si="7"/>
        <v>1.0476656428408953</v>
      </c>
      <c r="Q26" s="27">
        <f t="shared" si="7"/>
        <v>0.88474566733634175</v>
      </c>
      <c r="R26" s="27">
        <f t="shared" si="7"/>
        <v>0.85542795151528239</v>
      </c>
      <c r="S26" s="27">
        <f t="shared" si="7"/>
        <v>0.80673047297733957</v>
      </c>
      <c r="T26" s="27">
        <f t="shared" si="7"/>
        <v>0.74439853510925102</v>
      </c>
      <c r="U26" s="27">
        <f t="shared" si="7"/>
        <v>0.93177883183250032</v>
      </c>
      <c r="V26" s="27">
        <f t="shared" si="7"/>
        <v>0.99339648867621422</v>
      </c>
      <c r="W26" s="27">
        <f t="shared" si="7"/>
        <v>1.3762129449163321</v>
      </c>
      <c r="X26" s="27">
        <f t="shared" si="7"/>
        <v>1.7729111827390527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0.85508642617072039</v>
      </c>
      <c r="D33" s="19">
        <f t="shared" si="9"/>
        <v>1.0242552466308261</v>
      </c>
      <c r="E33" s="19">
        <f t="shared" si="9"/>
        <v>1.0364177587300993</v>
      </c>
      <c r="F33" s="19">
        <f t="shared" si="9"/>
        <v>0.95395628556920498</v>
      </c>
      <c r="G33" s="19">
        <f t="shared" si="9"/>
        <v>0.98086629065446174</v>
      </c>
      <c r="H33" s="19">
        <f t="shared" si="9"/>
        <v>1.143566531232592</v>
      </c>
      <c r="I33" s="19">
        <f t="shared" si="9"/>
        <v>1.0686496355895136</v>
      </c>
      <c r="J33" s="19">
        <f t="shared" si="9"/>
        <v>1.3021820661067951</v>
      </c>
      <c r="K33" s="19">
        <f t="shared" si="9"/>
        <v>1.4724789073224818</v>
      </c>
      <c r="L33" s="19">
        <f t="shared" si="9"/>
        <v>1.7225260943363878</v>
      </c>
      <c r="M33" s="19">
        <f t="shared" si="9"/>
        <v>1.2322361932328296</v>
      </c>
      <c r="N33" s="19">
        <f t="shared" si="9"/>
        <v>0.90468734759112079</v>
      </c>
      <c r="O33" s="19">
        <f t="shared" si="9"/>
        <v>1.0030587741804609</v>
      </c>
      <c r="P33" s="19">
        <f t="shared" si="9"/>
        <v>1.0476656428408953</v>
      </c>
      <c r="Q33" s="19">
        <f t="shared" si="9"/>
        <v>0.88474566733634175</v>
      </c>
      <c r="R33" s="19">
        <f t="shared" si="9"/>
        <v>0.85542795151528239</v>
      </c>
      <c r="S33" s="19">
        <f t="shared" si="9"/>
        <v>0.80673047297733957</v>
      </c>
      <c r="T33" s="19">
        <f t="shared" si="9"/>
        <v>0.74439853510925102</v>
      </c>
      <c r="U33" s="19">
        <f t="shared" si="9"/>
        <v>0.93177883183250032</v>
      </c>
      <c r="V33" s="19">
        <f t="shared" si="9"/>
        <v>0.99339648867621422</v>
      </c>
      <c r="W33" s="19">
        <f t="shared" si="9"/>
        <v>1.3762129449163321</v>
      </c>
      <c r="X33" s="19">
        <f t="shared" si="9"/>
        <v>1.7729111827390527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5.1621257077429583E-4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0.85508642617072039</v>
      </c>
      <c r="D40" s="8">
        <v>1.0242552466308261</v>
      </c>
      <c r="E40" s="8">
        <v>1.0364177587300993</v>
      </c>
      <c r="F40" s="8">
        <v>0.95395628556920498</v>
      </c>
      <c r="G40" s="8">
        <v>0.98086629065446174</v>
      </c>
      <c r="H40" s="8">
        <v>1.143566531232592</v>
      </c>
      <c r="I40" s="8">
        <v>1.0686496355895136</v>
      </c>
      <c r="J40" s="8">
        <v>1.3021820661067951</v>
      </c>
      <c r="K40" s="8">
        <v>1.4724789073224818</v>
      </c>
      <c r="L40" s="8">
        <v>1.7225260943363878</v>
      </c>
      <c r="M40" s="8">
        <v>1.2322361932328296</v>
      </c>
      <c r="N40" s="8">
        <v>0.90468734759112079</v>
      </c>
      <c r="O40" s="8">
        <v>1.0030587741804609</v>
      </c>
      <c r="P40" s="8">
        <v>1.0476656428408953</v>
      </c>
      <c r="Q40" s="8">
        <v>0.88474566733634175</v>
      </c>
      <c r="R40" s="8">
        <v>0.85542795151528239</v>
      </c>
      <c r="S40" s="8">
        <v>0.80673047297733957</v>
      </c>
      <c r="T40" s="8">
        <v>0.74439853510925102</v>
      </c>
      <c r="U40" s="8">
        <v>0.93177883183250032</v>
      </c>
      <c r="V40" s="8">
        <v>0.99288027610543994</v>
      </c>
      <c r="W40" s="8">
        <v>1.3762129449163321</v>
      </c>
      <c r="X40" s="8">
        <v>1.7729111827390527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0.1261590105863829</v>
      </c>
      <c r="D2" s="21">
        <f t="shared" ref="D2:X2" si="0">SUM(D3,D17,D22,D25,D26,D51,D52)</f>
        <v>0.1439029397735096</v>
      </c>
      <c r="E2" s="21">
        <f t="shared" si="0"/>
        <v>0.14369827358438933</v>
      </c>
      <c r="F2" s="21">
        <f t="shared" si="0"/>
        <v>0.16153425244922198</v>
      </c>
      <c r="G2" s="21">
        <f t="shared" si="0"/>
        <v>0.16148367120129653</v>
      </c>
      <c r="H2" s="21">
        <f t="shared" si="0"/>
        <v>0.18609267902878526</v>
      </c>
      <c r="I2" s="21">
        <f t="shared" si="0"/>
        <v>0.15388220648661197</v>
      </c>
      <c r="J2" s="21">
        <f t="shared" si="0"/>
        <v>0.14787540451337958</v>
      </c>
      <c r="K2" s="21">
        <f t="shared" si="0"/>
        <v>0.15040028069318534</v>
      </c>
      <c r="L2" s="21">
        <f t="shared" si="0"/>
        <v>9.4138512255234064E-2</v>
      </c>
      <c r="M2" s="21">
        <f t="shared" si="0"/>
        <v>9.8262956988151004E-2</v>
      </c>
      <c r="N2" s="21">
        <f t="shared" si="0"/>
        <v>0.35081812198781803</v>
      </c>
      <c r="O2" s="21">
        <f t="shared" si="0"/>
        <v>0.28670682237243167</v>
      </c>
      <c r="P2" s="21">
        <f t="shared" si="0"/>
        <v>0.43723141080845668</v>
      </c>
      <c r="Q2" s="21">
        <f t="shared" si="0"/>
        <v>0.36918455104642084</v>
      </c>
      <c r="R2" s="21">
        <f t="shared" si="0"/>
        <v>0.30704448508434001</v>
      </c>
      <c r="S2" s="21">
        <f t="shared" si="0"/>
        <v>0.30607660406815584</v>
      </c>
      <c r="T2" s="21">
        <f t="shared" si="0"/>
        <v>0.35412462346509099</v>
      </c>
      <c r="U2" s="21">
        <f t="shared" si="0"/>
        <v>1.603912419638952</v>
      </c>
      <c r="V2" s="21">
        <f t="shared" si="0"/>
        <v>1.1458871769183163</v>
      </c>
      <c r="W2" s="21">
        <f t="shared" si="0"/>
        <v>1.3075885573572132</v>
      </c>
      <c r="X2" s="21">
        <f t="shared" si="0"/>
        <v>1.843222050266909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0.1261590105863829</v>
      </c>
      <c r="D26" s="27">
        <f t="shared" si="7"/>
        <v>0.1439029397735096</v>
      </c>
      <c r="E26" s="27">
        <f t="shared" si="7"/>
        <v>0.14369827358438933</v>
      </c>
      <c r="F26" s="27">
        <f t="shared" si="7"/>
        <v>0.16153425244922198</v>
      </c>
      <c r="G26" s="27">
        <f t="shared" si="7"/>
        <v>0.16148367120129653</v>
      </c>
      <c r="H26" s="27">
        <f t="shared" si="7"/>
        <v>0.18609267902878526</v>
      </c>
      <c r="I26" s="27">
        <f t="shared" si="7"/>
        <v>0.15388220648661197</v>
      </c>
      <c r="J26" s="27">
        <f t="shared" si="7"/>
        <v>0.14787540451337958</v>
      </c>
      <c r="K26" s="27">
        <f t="shared" si="7"/>
        <v>0.15040028069318534</v>
      </c>
      <c r="L26" s="27">
        <f t="shared" si="7"/>
        <v>9.4138512255234064E-2</v>
      </c>
      <c r="M26" s="27">
        <f t="shared" si="7"/>
        <v>9.8262956988151004E-2</v>
      </c>
      <c r="N26" s="27">
        <f t="shared" si="7"/>
        <v>0.35081812198781803</v>
      </c>
      <c r="O26" s="27">
        <f t="shared" si="7"/>
        <v>0.28670682237243167</v>
      </c>
      <c r="P26" s="27">
        <f t="shared" si="7"/>
        <v>0.43723141080845668</v>
      </c>
      <c r="Q26" s="27">
        <f t="shared" si="7"/>
        <v>0.36918455104642084</v>
      </c>
      <c r="R26" s="27">
        <f t="shared" si="7"/>
        <v>0.30704448508434001</v>
      </c>
      <c r="S26" s="27">
        <f t="shared" si="7"/>
        <v>0.30607660406815584</v>
      </c>
      <c r="T26" s="27">
        <f t="shared" si="7"/>
        <v>0.35412462346509099</v>
      </c>
      <c r="U26" s="27">
        <f t="shared" si="7"/>
        <v>1.603912419638952</v>
      </c>
      <c r="V26" s="27">
        <f t="shared" si="7"/>
        <v>1.1458871769183163</v>
      </c>
      <c r="W26" s="27">
        <f t="shared" si="7"/>
        <v>1.3075885573572132</v>
      </c>
      <c r="X26" s="27">
        <f t="shared" si="7"/>
        <v>1.843222050266909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0.1261590105863829</v>
      </c>
      <c r="D33" s="19">
        <f t="shared" si="9"/>
        <v>0.1439029397735096</v>
      </c>
      <c r="E33" s="19">
        <f t="shared" si="9"/>
        <v>0.14369827358438933</v>
      </c>
      <c r="F33" s="19">
        <f t="shared" si="9"/>
        <v>0.16153425244922198</v>
      </c>
      <c r="G33" s="19">
        <f t="shared" si="9"/>
        <v>0.16148367120129653</v>
      </c>
      <c r="H33" s="19">
        <f t="shared" si="9"/>
        <v>0.18609267902878526</v>
      </c>
      <c r="I33" s="19">
        <f t="shared" si="9"/>
        <v>0.15388220648661197</v>
      </c>
      <c r="J33" s="19">
        <f t="shared" si="9"/>
        <v>0.14787540451337958</v>
      </c>
      <c r="K33" s="19">
        <f t="shared" si="9"/>
        <v>0.15040028069318534</v>
      </c>
      <c r="L33" s="19">
        <f t="shared" si="9"/>
        <v>9.4138512255234064E-2</v>
      </c>
      <c r="M33" s="19">
        <f t="shared" si="9"/>
        <v>9.8262956988151004E-2</v>
      </c>
      <c r="N33" s="19">
        <f t="shared" si="9"/>
        <v>0.35081812198781803</v>
      </c>
      <c r="O33" s="19">
        <f t="shared" si="9"/>
        <v>0.28670682237243167</v>
      </c>
      <c r="P33" s="19">
        <f t="shared" si="9"/>
        <v>0.43723141080845668</v>
      </c>
      <c r="Q33" s="19">
        <f t="shared" si="9"/>
        <v>0.36918455104642084</v>
      </c>
      <c r="R33" s="19">
        <f t="shared" si="9"/>
        <v>0.30704448508434001</v>
      </c>
      <c r="S33" s="19">
        <f t="shared" si="9"/>
        <v>0.30607660406815584</v>
      </c>
      <c r="T33" s="19">
        <f t="shared" si="9"/>
        <v>0.35412462346509099</v>
      </c>
      <c r="U33" s="19">
        <f t="shared" si="9"/>
        <v>1.603912419638952</v>
      </c>
      <c r="V33" s="19">
        <f t="shared" si="9"/>
        <v>1.1458871769183163</v>
      </c>
      <c r="W33" s="19">
        <f t="shared" si="9"/>
        <v>1.3075885573572132</v>
      </c>
      <c r="X33" s="19">
        <f t="shared" si="9"/>
        <v>1.843222050266909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5.9545344900761355E-4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0.1261590105863829</v>
      </c>
      <c r="D40" s="8">
        <v>0.1439029397735096</v>
      </c>
      <c r="E40" s="8">
        <v>0.14369827358438933</v>
      </c>
      <c r="F40" s="8">
        <v>0.16153425244922198</v>
      </c>
      <c r="G40" s="8">
        <v>0.16148367120129653</v>
      </c>
      <c r="H40" s="8">
        <v>0.18609267902878526</v>
      </c>
      <c r="I40" s="8">
        <v>0.15388220648661197</v>
      </c>
      <c r="J40" s="8">
        <v>0.14787540451337958</v>
      </c>
      <c r="K40" s="8">
        <v>0.15040028069318534</v>
      </c>
      <c r="L40" s="8">
        <v>9.4138512255234064E-2</v>
      </c>
      <c r="M40" s="8">
        <v>9.8262956988151004E-2</v>
      </c>
      <c r="N40" s="8">
        <v>0.35081812198781803</v>
      </c>
      <c r="O40" s="8">
        <v>0.28670682237243167</v>
      </c>
      <c r="P40" s="8">
        <v>0.43723141080845668</v>
      </c>
      <c r="Q40" s="8">
        <v>0.36918455104642084</v>
      </c>
      <c r="R40" s="8">
        <v>0.30704448508434001</v>
      </c>
      <c r="S40" s="8">
        <v>0.30607660406815584</v>
      </c>
      <c r="T40" s="8">
        <v>0.35412462346509099</v>
      </c>
      <c r="U40" s="8">
        <v>1.603912419638952</v>
      </c>
      <c r="V40" s="8">
        <v>1.1452917234693087</v>
      </c>
      <c r="W40" s="8">
        <v>1.3075885573572132</v>
      </c>
      <c r="X40" s="8">
        <v>1.843222050266909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16763.243323974057</v>
      </c>
      <c r="D2" s="21">
        <f t="shared" ref="D2:X2" si="0">SUM(D3,D17,D22,D25,D26,D51,D52)</f>
        <v>17797.327818047837</v>
      </c>
      <c r="E2" s="21">
        <f t="shared" si="0"/>
        <v>18867.281180078618</v>
      </c>
      <c r="F2" s="21">
        <f t="shared" si="0"/>
        <v>20223.101437820475</v>
      </c>
      <c r="G2" s="21">
        <f t="shared" si="0"/>
        <v>19589.004641233274</v>
      </c>
      <c r="H2" s="21">
        <f t="shared" si="0"/>
        <v>19944.257434565752</v>
      </c>
      <c r="I2" s="21">
        <f t="shared" si="0"/>
        <v>19993.860427100382</v>
      </c>
      <c r="J2" s="21">
        <f t="shared" si="0"/>
        <v>21239.029594970143</v>
      </c>
      <c r="K2" s="21">
        <f t="shared" si="0"/>
        <v>20184.640645359188</v>
      </c>
      <c r="L2" s="21">
        <f t="shared" si="0"/>
        <v>19093.998718807012</v>
      </c>
      <c r="M2" s="21">
        <f t="shared" si="0"/>
        <v>18256.830678623755</v>
      </c>
      <c r="N2" s="21">
        <f t="shared" si="0"/>
        <v>17956.23328974385</v>
      </c>
      <c r="O2" s="21">
        <f t="shared" si="0"/>
        <v>16369.900132815166</v>
      </c>
      <c r="P2" s="21">
        <f t="shared" si="0"/>
        <v>15876.006030824354</v>
      </c>
      <c r="Q2" s="21">
        <f t="shared" si="0"/>
        <v>15021.200534492251</v>
      </c>
      <c r="R2" s="21">
        <f t="shared" si="0"/>
        <v>15419.518994768659</v>
      </c>
      <c r="S2" s="21">
        <f t="shared" si="0"/>
        <v>15799.585270119414</v>
      </c>
      <c r="T2" s="21">
        <f t="shared" si="0"/>
        <v>16121.409403100692</v>
      </c>
      <c r="U2" s="21">
        <f t="shared" si="0"/>
        <v>15222.354503214036</v>
      </c>
      <c r="V2" s="21">
        <f t="shared" si="0"/>
        <v>15333.798397704326</v>
      </c>
      <c r="W2" s="21">
        <f t="shared" si="0"/>
        <v>14406.696586811877</v>
      </c>
      <c r="X2" s="21">
        <f t="shared" si="0"/>
        <v>15086.108110326217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1706.618767974056</v>
      </c>
      <c r="D3" s="24">
        <f t="shared" si="1"/>
        <v>1898.2960415278396</v>
      </c>
      <c r="E3" s="24">
        <f t="shared" si="1"/>
        <v>2285.0494754786132</v>
      </c>
      <c r="F3" s="24">
        <f t="shared" si="1"/>
        <v>2559.4768446204748</v>
      </c>
      <c r="G3" s="24">
        <f t="shared" si="1"/>
        <v>2722.8913362732706</v>
      </c>
      <c r="H3" s="24">
        <f t="shared" si="1"/>
        <v>2696.4777132057484</v>
      </c>
      <c r="I3" s="24">
        <f t="shared" si="1"/>
        <v>2503.9114557803782</v>
      </c>
      <c r="J3" s="24">
        <f t="shared" si="1"/>
        <v>2718.3861548901455</v>
      </c>
      <c r="K3" s="24">
        <f t="shared" si="1"/>
        <v>2794.4370893191922</v>
      </c>
      <c r="L3" s="24">
        <f t="shared" si="1"/>
        <v>2000.81645208701</v>
      </c>
      <c r="M3" s="24">
        <f t="shared" si="1"/>
        <v>2692.4553999837522</v>
      </c>
      <c r="N3" s="24">
        <f t="shared" si="1"/>
        <v>2772.4718166638527</v>
      </c>
      <c r="O3" s="24">
        <f t="shared" si="1"/>
        <v>2486.2260270151678</v>
      </c>
      <c r="P3" s="24">
        <f t="shared" si="1"/>
        <v>2667.961837904355</v>
      </c>
      <c r="Q3" s="24">
        <f t="shared" si="1"/>
        <v>2562.6684964522519</v>
      </c>
      <c r="R3" s="24">
        <f t="shared" si="1"/>
        <v>2369.5450674086551</v>
      </c>
      <c r="S3" s="24">
        <f t="shared" si="1"/>
        <v>2565.6652826794161</v>
      </c>
      <c r="T3" s="24">
        <f t="shared" si="1"/>
        <v>1546.9586886206894</v>
      </c>
      <c r="U3" s="24">
        <f t="shared" si="1"/>
        <v>1438.9783446540346</v>
      </c>
      <c r="V3" s="24">
        <f t="shared" si="1"/>
        <v>1658.1858087843273</v>
      </c>
      <c r="W3" s="24">
        <f t="shared" si="1"/>
        <v>1420.1046345718762</v>
      </c>
      <c r="X3" s="24">
        <f t="shared" si="1"/>
        <v>1637.4762662462158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1522.612885254056</v>
      </c>
      <c r="D4" s="19">
        <f t="shared" si="2"/>
        <v>1701.3524480878398</v>
      </c>
      <c r="E4" s="19">
        <f t="shared" si="2"/>
        <v>2086.656960278613</v>
      </c>
      <c r="F4" s="19">
        <f t="shared" si="2"/>
        <v>2358.3748604604752</v>
      </c>
      <c r="G4" s="19">
        <f t="shared" si="2"/>
        <v>2517.0022084332704</v>
      </c>
      <c r="H4" s="19">
        <f t="shared" si="2"/>
        <v>2481.3596522457483</v>
      </c>
      <c r="I4" s="19">
        <f t="shared" si="2"/>
        <v>2292.750253220378</v>
      </c>
      <c r="J4" s="19">
        <f t="shared" si="2"/>
        <v>2517.8620878501456</v>
      </c>
      <c r="K4" s="19">
        <f t="shared" si="2"/>
        <v>2610.7686302791922</v>
      </c>
      <c r="L4" s="19">
        <f t="shared" si="2"/>
        <v>1838.4661567270102</v>
      </c>
      <c r="M4" s="19">
        <f t="shared" si="2"/>
        <v>2456.4466256637525</v>
      </c>
      <c r="N4" s="19">
        <f t="shared" si="2"/>
        <v>2558.1534803438526</v>
      </c>
      <c r="O4" s="19">
        <f t="shared" si="2"/>
        <v>2310.8392902151677</v>
      </c>
      <c r="P4" s="19">
        <f t="shared" si="2"/>
        <v>2502.1570603043551</v>
      </c>
      <c r="Q4" s="19">
        <f t="shared" si="2"/>
        <v>2397.7177271722521</v>
      </c>
      <c r="R4" s="19">
        <f t="shared" si="2"/>
        <v>2218.3458786086549</v>
      </c>
      <c r="S4" s="19">
        <f t="shared" si="2"/>
        <v>2389.4074778794161</v>
      </c>
      <c r="T4" s="19">
        <f t="shared" si="2"/>
        <v>1362.9983617406895</v>
      </c>
      <c r="U4" s="19">
        <f t="shared" si="2"/>
        <v>1281.0311046540344</v>
      </c>
      <c r="V4" s="19">
        <f t="shared" si="2"/>
        <v>1506.5214942243272</v>
      </c>
      <c r="W4" s="19">
        <f t="shared" si="2"/>
        <v>1295.0937441718761</v>
      </c>
      <c r="X4" s="19">
        <f t="shared" si="2"/>
        <v>1537.3026859262159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0.27133392000000006</v>
      </c>
      <c r="D5" s="8">
        <f>TI_EHG_E!D5+NRG_E!D5+FC_E!D5</f>
        <v>0.54266784000000023</v>
      </c>
      <c r="E5" s="8">
        <f>TI_EHG_E!E5+NRG_E!E5+FC_E!E5</f>
        <v>0.54266784000000023</v>
      </c>
      <c r="F5" s="8">
        <f>TI_EHG_E!F5+NRG_E!F5+FC_E!F5</f>
        <v>0</v>
      </c>
      <c r="G5" s="8">
        <f>TI_EHG_E!G5+NRG_E!G5+FC_E!G5</f>
        <v>1.0856894400000001</v>
      </c>
      <c r="H5" s="8">
        <f>TI_EHG_E!H5+NRG_E!H5+FC_E!H5</f>
        <v>0.81400176000000024</v>
      </c>
      <c r="I5" s="8">
        <f>TI_EHG_E!I5+NRG_E!I5+FC_E!I5</f>
        <v>0.27133392000000001</v>
      </c>
      <c r="J5" s="8">
        <f>TI_EHG_E!J5+NRG_E!J5+FC_E!J5</f>
        <v>0.81223295999999978</v>
      </c>
      <c r="K5" s="8">
        <f>TI_EHG_E!K5+NRG_E!K5+FC_E!K5</f>
        <v>0</v>
      </c>
      <c r="L5" s="8">
        <f>TI_EHG_E!L5+NRG_E!L5+FC_E!L5</f>
        <v>0.81435551999999989</v>
      </c>
      <c r="M5" s="8">
        <f>TI_EHG_E!M5+NRG_E!M5+FC_E!M5</f>
        <v>3.5280484799999998</v>
      </c>
      <c r="N5" s="8">
        <f>TI_EHG_E!N5+NRG_E!N5+FC_E!N5</f>
        <v>5.6997811200000008</v>
      </c>
      <c r="O5" s="8">
        <f>TI_EHG_E!O5+NRG_E!O5+FC_E!O5</f>
        <v>0.54266784000000023</v>
      </c>
      <c r="P5" s="8">
        <f>TI_EHG_E!P5+NRG_E!P5+FC_E!P5</f>
        <v>7.3281384000000003</v>
      </c>
      <c r="Q5" s="8">
        <f>TI_EHG_E!Q5+NRG_E!Q5+FC_E!Q5</f>
        <v>4.0710700799999993</v>
      </c>
      <c r="R5" s="8">
        <f>TI_EHG_E!R5+NRG_E!R5+FC_E!R5</f>
        <v>2.4427127999999998</v>
      </c>
      <c r="S5" s="8">
        <f>TI_EHG_E!S5+NRG_E!S5+FC_E!S5</f>
        <v>0.27133392000000001</v>
      </c>
      <c r="T5" s="8">
        <f>TI_EHG_E!T5+NRG_E!T5+FC_E!T5</f>
        <v>0.81223295999999978</v>
      </c>
      <c r="U5" s="8">
        <f>TI_EHG_E!U5+NRG_E!U5+FC_E!U5</f>
        <v>8.3926022400000004</v>
      </c>
      <c r="V5" s="8">
        <f>TI_EHG_E!V5+NRG_E!V5+FC_E!V5</f>
        <v>4.331437440000002</v>
      </c>
      <c r="W5" s="8">
        <f>TI_EHG_E!W5+NRG_E!W5+FC_E!W5</f>
        <v>2.4366988799999998</v>
      </c>
      <c r="X5" s="8">
        <f>TI_EHG_E!X5+NRG_E!X5+FC_E!X5</f>
        <v>10.0167144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1522.341551334056</v>
      </c>
      <c r="D7" s="8">
        <f>TI_EHG_E!D7+NRG_E!D7+FC_E!D7</f>
        <v>1700.8097802478399</v>
      </c>
      <c r="E7" s="8">
        <f>TI_EHG_E!E7+NRG_E!E7+FC_E!E7</f>
        <v>2086.1142924386131</v>
      </c>
      <c r="F7" s="8">
        <f>TI_EHG_E!F7+NRG_E!F7+FC_E!F7</f>
        <v>2358.3748604604752</v>
      </c>
      <c r="G7" s="8">
        <f>TI_EHG_E!G7+NRG_E!G7+FC_E!G7</f>
        <v>2515.9165189932705</v>
      </c>
      <c r="H7" s="8">
        <f>TI_EHG_E!H7+NRG_E!H7+FC_E!H7</f>
        <v>2480.5456504857484</v>
      </c>
      <c r="I7" s="8">
        <f>TI_EHG_E!I7+NRG_E!I7+FC_E!I7</f>
        <v>2292.478919300378</v>
      </c>
      <c r="J7" s="8">
        <f>TI_EHG_E!J7+NRG_E!J7+FC_E!J7</f>
        <v>2517.0498548901455</v>
      </c>
      <c r="K7" s="8">
        <f>TI_EHG_E!K7+NRG_E!K7+FC_E!K7</f>
        <v>2610.7686302791922</v>
      </c>
      <c r="L7" s="8">
        <f>TI_EHG_E!L7+NRG_E!L7+FC_E!L7</f>
        <v>1837.6518012070103</v>
      </c>
      <c r="M7" s="8">
        <f>TI_EHG_E!M7+NRG_E!M7+FC_E!M7</f>
        <v>2452.9185771837524</v>
      </c>
      <c r="N7" s="8">
        <f>TI_EHG_E!N7+NRG_E!N7+FC_E!N7</f>
        <v>2552.4536992238527</v>
      </c>
      <c r="O7" s="8">
        <f>TI_EHG_E!O7+NRG_E!O7+FC_E!O7</f>
        <v>2310.2966223751678</v>
      </c>
      <c r="P7" s="8">
        <f>TI_EHG_E!P7+NRG_E!P7+FC_E!P7</f>
        <v>2494.828921904355</v>
      </c>
      <c r="Q7" s="8">
        <f>TI_EHG_E!Q7+NRG_E!Q7+FC_E!Q7</f>
        <v>2393.6466570922521</v>
      </c>
      <c r="R7" s="8">
        <f>TI_EHG_E!R7+NRG_E!R7+FC_E!R7</f>
        <v>2215.9031658086546</v>
      </c>
      <c r="S7" s="8">
        <f>TI_EHG_E!S7+NRG_E!S7+FC_E!S7</f>
        <v>2389.1361439594161</v>
      </c>
      <c r="T7" s="8">
        <f>TI_EHG_E!T7+NRG_E!T7+FC_E!T7</f>
        <v>1362.1861287806894</v>
      </c>
      <c r="U7" s="8">
        <f>TI_EHG_E!U7+NRG_E!U7+FC_E!U7</f>
        <v>1272.6385024140343</v>
      </c>
      <c r="V7" s="8">
        <f>TI_EHG_E!V7+NRG_E!V7+FC_E!V7</f>
        <v>1502.1900567843272</v>
      </c>
      <c r="W7" s="8">
        <f>TI_EHG_E!W7+NRG_E!W7+FC_E!W7</f>
        <v>1292.6570452918761</v>
      </c>
      <c r="X7" s="8">
        <f>TI_EHG_E!X7+NRG_E!X7+FC_E!X7</f>
        <v>1527.2859715262159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127.51965072</v>
      </c>
      <c r="D8" s="19">
        <f t="shared" ref="D8:X8" si="4">SUM(D9:D10)</f>
        <v>137.3194944</v>
      </c>
      <c r="E8" s="19">
        <f t="shared" si="4"/>
        <v>145.04453568000002</v>
      </c>
      <c r="F8" s="19">
        <f t="shared" si="4"/>
        <v>147.75361919999997</v>
      </c>
      <c r="G8" s="19">
        <f t="shared" si="4"/>
        <v>143.12639088000003</v>
      </c>
      <c r="H8" s="19">
        <f t="shared" si="4"/>
        <v>142.94095200000001</v>
      </c>
      <c r="I8" s="19">
        <f t="shared" si="4"/>
        <v>145.26021312</v>
      </c>
      <c r="J8" s="19">
        <f t="shared" si="4"/>
        <v>112.65685200000001</v>
      </c>
      <c r="K8" s="19">
        <f t="shared" si="4"/>
        <v>105.215616</v>
      </c>
      <c r="L8" s="19">
        <f t="shared" si="4"/>
        <v>80.758814399999977</v>
      </c>
      <c r="M8" s="19">
        <f t="shared" si="4"/>
        <v>151.27942632</v>
      </c>
      <c r="N8" s="19">
        <f t="shared" si="4"/>
        <v>126.45073583999998</v>
      </c>
      <c r="O8" s="19">
        <f t="shared" si="4"/>
        <v>87.519136319999973</v>
      </c>
      <c r="P8" s="19">
        <f t="shared" si="4"/>
        <v>87.351549119999987</v>
      </c>
      <c r="Q8" s="19">
        <f t="shared" si="4"/>
        <v>73.945301759999992</v>
      </c>
      <c r="R8" s="19">
        <f t="shared" si="4"/>
        <v>72.74596031999998</v>
      </c>
      <c r="S8" s="19">
        <f t="shared" si="4"/>
        <v>85.252337279999992</v>
      </c>
      <c r="T8" s="19">
        <f t="shared" si="4"/>
        <v>84.795479999999998</v>
      </c>
      <c r="U8" s="19">
        <f t="shared" si="4"/>
        <v>61.606512000000002</v>
      </c>
      <c r="V8" s="19">
        <f t="shared" si="4"/>
        <v>53.126963999999987</v>
      </c>
      <c r="W8" s="19">
        <f t="shared" si="4"/>
        <v>30.239288639999998</v>
      </c>
      <c r="X8" s="19">
        <f t="shared" si="4"/>
        <v>7.5989865599999984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52.104600239999996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127.51965072</v>
      </c>
      <c r="D10" s="8">
        <f>TI_EHG_E!D10+NRG_E!D10+FC_E!D10</f>
        <v>137.3194944</v>
      </c>
      <c r="E10" s="8">
        <f>TI_EHG_E!E10+NRG_E!E10+FC_E!E10</f>
        <v>145.04453568000002</v>
      </c>
      <c r="F10" s="8">
        <f>TI_EHG_E!F10+NRG_E!F10+FC_E!F10</f>
        <v>147.75361919999997</v>
      </c>
      <c r="G10" s="8">
        <f>TI_EHG_E!G10+NRG_E!G10+FC_E!G10</f>
        <v>143.12639088000003</v>
      </c>
      <c r="H10" s="8">
        <f>TI_EHG_E!H10+NRG_E!H10+FC_E!H10</f>
        <v>142.94095200000001</v>
      </c>
      <c r="I10" s="8">
        <f>TI_EHG_E!I10+NRG_E!I10+FC_E!I10</f>
        <v>145.26021312</v>
      </c>
      <c r="J10" s="8">
        <f>TI_EHG_E!J10+NRG_E!J10+FC_E!J10</f>
        <v>112.65685200000001</v>
      </c>
      <c r="K10" s="8">
        <f>TI_EHG_E!K10+NRG_E!K10+FC_E!K10</f>
        <v>105.215616</v>
      </c>
      <c r="L10" s="8">
        <f>TI_EHG_E!L10+NRG_E!L10+FC_E!L10</f>
        <v>80.758814399999977</v>
      </c>
      <c r="M10" s="8">
        <f>TI_EHG_E!M10+NRG_E!M10+FC_E!M10</f>
        <v>99.174826080000003</v>
      </c>
      <c r="N10" s="8">
        <f>TI_EHG_E!N10+NRG_E!N10+FC_E!N10</f>
        <v>126.45073583999998</v>
      </c>
      <c r="O10" s="8">
        <f>TI_EHG_E!O10+NRG_E!O10+FC_E!O10</f>
        <v>87.519136319999973</v>
      </c>
      <c r="P10" s="8">
        <f>TI_EHG_E!P10+NRG_E!P10+FC_E!P10</f>
        <v>87.351549119999987</v>
      </c>
      <c r="Q10" s="8">
        <f>TI_EHG_E!Q10+NRG_E!Q10+FC_E!Q10</f>
        <v>73.945301759999992</v>
      </c>
      <c r="R10" s="8">
        <f>TI_EHG_E!R10+NRG_E!R10+FC_E!R10</f>
        <v>72.74596031999998</v>
      </c>
      <c r="S10" s="8">
        <f>TI_EHG_E!S10+NRG_E!S10+FC_E!S10</f>
        <v>85.252337279999992</v>
      </c>
      <c r="T10" s="8">
        <f>TI_EHG_E!T10+NRG_E!T10+FC_E!T10</f>
        <v>84.795479999999998</v>
      </c>
      <c r="U10" s="8">
        <f>TI_EHG_E!U10+NRG_E!U10+FC_E!U10</f>
        <v>61.606512000000002</v>
      </c>
      <c r="V10" s="8">
        <f>TI_EHG_E!V10+NRG_E!V10+FC_E!V10</f>
        <v>53.126963999999987</v>
      </c>
      <c r="W10" s="8">
        <f>TI_EHG_E!W10+NRG_E!W10+FC_E!W10</f>
        <v>30.239288639999998</v>
      </c>
      <c r="X10" s="8">
        <f>TI_EHG_E!X10+NRG_E!X10+FC_E!X10</f>
        <v>7.5989865599999984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56.486232000000001</v>
      </c>
      <c r="D11" s="19">
        <f t="shared" ref="D11:X11" si="6">SUM(D12:D16)</f>
        <v>59.624099039999983</v>
      </c>
      <c r="E11" s="19">
        <f t="shared" si="6"/>
        <v>53.347979519999988</v>
      </c>
      <c r="F11" s="19">
        <f t="shared" si="6"/>
        <v>53.348364959999998</v>
      </c>
      <c r="G11" s="19">
        <f t="shared" si="6"/>
        <v>62.762736959999991</v>
      </c>
      <c r="H11" s="19">
        <f t="shared" si="6"/>
        <v>72.177108959999998</v>
      </c>
      <c r="I11" s="19">
        <f t="shared" si="6"/>
        <v>65.900989440000004</v>
      </c>
      <c r="J11" s="19">
        <f t="shared" si="6"/>
        <v>87.867215039999991</v>
      </c>
      <c r="K11" s="19">
        <f t="shared" si="6"/>
        <v>78.452843039999991</v>
      </c>
      <c r="L11" s="19">
        <f t="shared" si="6"/>
        <v>81.591480959999998</v>
      </c>
      <c r="M11" s="19">
        <f t="shared" si="6"/>
        <v>84.729347999999959</v>
      </c>
      <c r="N11" s="19">
        <f t="shared" si="6"/>
        <v>87.867600479999993</v>
      </c>
      <c r="O11" s="19">
        <f t="shared" si="6"/>
        <v>87.867600480000021</v>
      </c>
      <c r="P11" s="19">
        <f t="shared" si="6"/>
        <v>78.453228480000007</v>
      </c>
      <c r="Q11" s="19">
        <f t="shared" si="6"/>
        <v>91.005467519999982</v>
      </c>
      <c r="R11" s="19">
        <f t="shared" si="6"/>
        <v>78.453228480000007</v>
      </c>
      <c r="S11" s="19">
        <f t="shared" si="6"/>
        <v>91.005467519999982</v>
      </c>
      <c r="T11" s="19">
        <f t="shared" si="6"/>
        <v>99.164846879999985</v>
      </c>
      <c r="U11" s="19">
        <f t="shared" si="6"/>
        <v>96.340728000000013</v>
      </c>
      <c r="V11" s="19">
        <f t="shared" si="6"/>
        <v>98.537350559999993</v>
      </c>
      <c r="W11" s="19">
        <f t="shared" si="6"/>
        <v>94.771601759999982</v>
      </c>
      <c r="X11" s="19">
        <f t="shared" si="6"/>
        <v>92.574593760000013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56.486232000000001</v>
      </c>
      <c r="D13" s="8">
        <f>TI_EHG_E!D13+NRG_E!D13+FC_E!D13</f>
        <v>59.624099039999983</v>
      </c>
      <c r="E13" s="8">
        <f>TI_EHG_E!E13+NRG_E!E13+FC_E!E13</f>
        <v>53.347979519999988</v>
      </c>
      <c r="F13" s="8">
        <f>TI_EHG_E!F13+NRG_E!F13+FC_E!F13</f>
        <v>53.348364959999998</v>
      </c>
      <c r="G13" s="8">
        <f>TI_EHG_E!G13+NRG_E!G13+FC_E!G13</f>
        <v>62.762736959999991</v>
      </c>
      <c r="H13" s="8">
        <f>TI_EHG_E!H13+NRG_E!H13+FC_E!H13</f>
        <v>72.177108959999998</v>
      </c>
      <c r="I13" s="8">
        <f>TI_EHG_E!I13+NRG_E!I13+FC_E!I13</f>
        <v>65.900989440000004</v>
      </c>
      <c r="J13" s="8">
        <f>TI_EHG_E!J13+NRG_E!J13+FC_E!J13</f>
        <v>87.867215039999991</v>
      </c>
      <c r="K13" s="8">
        <f>TI_EHG_E!K13+NRG_E!K13+FC_E!K13</f>
        <v>78.452843039999991</v>
      </c>
      <c r="L13" s="8">
        <f>TI_EHG_E!L13+NRG_E!L13+FC_E!L13</f>
        <v>81.591480959999998</v>
      </c>
      <c r="M13" s="8">
        <f>TI_EHG_E!M13+NRG_E!M13+FC_E!M13</f>
        <v>84.729347999999959</v>
      </c>
      <c r="N13" s="8">
        <f>TI_EHG_E!N13+NRG_E!N13+FC_E!N13</f>
        <v>87.867600479999993</v>
      </c>
      <c r="O13" s="8">
        <f>TI_EHG_E!O13+NRG_E!O13+FC_E!O13</f>
        <v>87.867600480000021</v>
      </c>
      <c r="P13" s="8">
        <f>TI_EHG_E!P13+NRG_E!P13+FC_E!P13</f>
        <v>78.453228480000007</v>
      </c>
      <c r="Q13" s="8">
        <f>TI_EHG_E!Q13+NRG_E!Q13+FC_E!Q13</f>
        <v>91.005467519999982</v>
      </c>
      <c r="R13" s="8">
        <f>TI_EHG_E!R13+NRG_E!R13+FC_E!R13</f>
        <v>78.453228480000007</v>
      </c>
      <c r="S13" s="8">
        <f>TI_EHG_E!S13+NRG_E!S13+FC_E!S13</f>
        <v>91.005467519999982</v>
      </c>
      <c r="T13" s="8">
        <f>TI_EHG_E!T13+NRG_E!T13+FC_E!T13</f>
        <v>99.164846879999985</v>
      </c>
      <c r="U13" s="8">
        <f>TI_EHG_E!U13+NRG_E!U13+FC_E!U13</f>
        <v>96.340728000000013</v>
      </c>
      <c r="V13" s="8">
        <f>TI_EHG_E!V13+NRG_E!V13+FC_E!V13</f>
        <v>98.537350559999993</v>
      </c>
      <c r="W13" s="8">
        <f>TI_EHG_E!W13+NRG_E!W13+FC_E!W13</f>
        <v>94.771601759999982</v>
      </c>
      <c r="X13" s="8">
        <f>TI_EHG_E!X13+NRG_E!X13+FC_E!X13</f>
        <v>92.574593760000013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0</v>
      </c>
      <c r="D16" s="8">
        <f>TI_EHG_E!D16+NRG_E!D16+FC_E!D16</f>
        <v>0</v>
      </c>
      <c r="E16" s="8">
        <f>TI_EHG_E!E16+NRG_E!E16+FC_E!E16</f>
        <v>0</v>
      </c>
      <c r="F16" s="8">
        <f>TI_EHG_E!F16+NRG_E!F16+FC_E!F16</f>
        <v>0</v>
      </c>
      <c r="G16" s="8">
        <f>TI_EHG_E!G16+NRG_E!G16+FC_E!G16</f>
        <v>0</v>
      </c>
      <c r="H16" s="8">
        <f>TI_EHG_E!H16+NRG_E!H16+FC_E!H16</f>
        <v>0</v>
      </c>
      <c r="I16" s="8">
        <f>TI_EHG_E!I16+NRG_E!I16+FC_E!I16</f>
        <v>0</v>
      </c>
      <c r="J16" s="8">
        <f>TI_EHG_E!J16+NRG_E!J16+FC_E!J16</f>
        <v>0</v>
      </c>
      <c r="K16" s="8">
        <f>TI_EHG_E!K16+NRG_E!K16+FC_E!K16</f>
        <v>0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0</v>
      </c>
      <c r="O16" s="8">
        <f>TI_EHG_E!O16+NRG_E!O16+FC_E!O16</f>
        <v>0</v>
      </c>
      <c r="P16" s="8">
        <f>TI_EHG_E!P16+NRG_E!P16+FC_E!P16</f>
        <v>0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0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16.54344</v>
      </c>
      <c r="D17" s="27">
        <f t="shared" ref="D17:X17" si="8">SUM(D18:D21)</f>
        <v>16.94304</v>
      </c>
      <c r="E17" s="27">
        <f t="shared" si="8"/>
        <v>23.1768</v>
      </c>
      <c r="F17" s="27">
        <f t="shared" si="8"/>
        <v>21.298680000000004</v>
      </c>
      <c r="G17" s="27">
        <f t="shared" si="8"/>
        <v>17.702279999999998</v>
      </c>
      <c r="H17" s="27">
        <f t="shared" si="8"/>
        <v>21.25872</v>
      </c>
      <c r="I17" s="27">
        <f t="shared" si="8"/>
        <v>22.857120000000002</v>
      </c>
      <c r="J17" s="27">
        <f t="shared" si="8"/>
        <v>17.982000000000003</v>
      </c>
      <c r="K17" s="27">
        <f t="shared" si="8"/>
        <v>8.8711199999999977</v>
      </c>
      <c r="L17" s="27">
        <f t="shared" si="8"/>
        <v>8.4715199999999982</v>
      </c>
      <c r="M17" s="27">
        <f t="shared" si="8"/>
        <v>7.6723199999999991</v>
      </c>
      <c r="N17" s="27">
        <f t="shared" si="8"/>
        <v>5.7142799999999987</v>
      </c>
      <c r="O17" s="27">
        <f t="shared" si="8"/>
        <v>4.2757199999999997</v>
      </c>
      <c r="P17" s="27">
        <f t="shared" si="8"/>
        <v>2.9570400000000019</v>
      </c>
      <c r="Q17" s="27">
        <f t="shared" si="8"/>
        <v>1.6783199999999998</v>
      </c>
      <c r="R17" s="27">
        <f t="shared" si="8"/>
        <v>0.43956000000000023</v>
      </c>
      <c r="S17" s="27">
        <f t="shared" si="8"/>
        <v>0</v>
      </c>
      <c r="T17" s="27">
        <f t="shared" si="8"/>
        <v>0</v>
      </c>
      <c r="U17" s="27">
        <f t="shared" si="8"/>
        <v>0</v>
      </c>
      <c r="V17" s="27">
        <f t="shared" si="8"/>
        <v>0</v>
      </c>
      <c r="W17" s="27">
        <f t="shared" si="8"/>
        <v>0</v>
      </c>
      <c r="X17" s="27">
        <f t="shared" si="8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16.54344</v>
      </c>
      <c r="D18" s="8">
        <f>TI_EHG_E!D18+NRG_E!D18+FC_E!D18</f>
        <v>16.94304</v>
      </c>
      <c r="E18" s="8">
        <f>TI_EHG_E!E18+NRG_E!E18+FC_E!E18</f>
        <v>23.1768</v>
      </c>
      <c r="F18" s="8">
        <f>TI_EHG_E!F18+NRG_E!F18+FC_E!F18</f>
        <v>21.298680000000004</v>
      </c>
      <c r="G18" s="8">
        <f>TI_EHG_E!G18+NRG_E!G18+FC_E!G18</f>
        <v>17.702279999999998</v>
      </c>
      <c r="H18" s="8">
        <f>TI_EHG_E!H18+NRG_E!H18+FC_E!H18</f>
        <v>21.25872</v>
      </c>
      <c r="I18" s="8">
        <f>TI_EHG_E!I18+NRG_E!I18+FC_E!I18</f>
        <v>22.857120000000002</v>
      </c>
      <c r="J18" s="8">
        <f>TI_EHG_E!J18+NRG_E!J18+FC_E!J18</f>
        <v>17.982000000000003</v>
      </c>
      <c r="K18" s="8">
        <f>TI_EHG_E!K18+NRG_E!K18+FC_E!K18</f>
        <v>8.8711199999999977</v>
      </c>
      <c r="L18" s="8">
        <f>TI_EHG_E!L18+NRG_E!L18+FC_E!L18</f>
        <v>8.4715199999999982</v>
      </c>
      <c r="M18" s="8">
        <f>TI_EHG_E!M18+NRG_E!M18+FC_E!M18</f>
        <v>7.6723199999999991</v>
      </c>
      <c r="N18" s="8">
        <f>TI_EHG_E!N18+NRG_E!N18+FC_E!N18</f>
        <v>5.7142799999999987</v>
      </c>
      <c r="O18" s="8">
        <f>TI_EHG_E!O18+NRG_E!O18+FC_E!O18</f>
        <v>4.2757199999999997</v>
      </c>
      <c r="P18" s="8">
        <f>TI_EHG_E!P18+NRG_E!P18+FC_E!P18</f>
        <v>2.9570400000000019</v>
      </c>
      <c r="Q18" s="8">
        <f>TI_EHG_E!Q18+NRG_E!Q18+FC_E!Q18</f>
        <v>1.6783199999999998</v>
      </c>
      <c r="R18" s="8">
        <f>TI_EHG_E!R18+NRG_E!R18+FC_E!R18</f>
        <v>0.43956000000000023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0</v>
      </c>
      <c r="D19" s="8">
        <f>TI_EHG_E!D19+NRG_E!D19+FC_E!D19</f>
        <v>0</v>
      </c>
      <c r="E19" s="8">
        <f>TI_EHG_E!E19+NRG_E!E19+FC_E!E19</f>
        <v>0</v>
      </c>
      <c r="F19" s="8">
        <f>TI_EHG_E!F19+NRG_E!F19+FC_E!F19</f>
        <v>0</v>
      </c>
      <c r="G19" s="8">
        <f>TI_EHG_E!G19+NRG_E!G19+FC_E!G19</f>
        <v>0</v>
      </c>
      <c r="H19" s="8">
        <f>TI_EHG_E!H19+NRG_E!H19+FC_E!H19</f>
        <v>0</v>
      </c>
      <c r="I19" s="8">
        <f>TI_EHG_E!I19+NRG_E!I19+FC_E!I19</f>
        <v>0</v>
      </c>
      <c r="J19" s="8">
        <f>TI_EHG_E!J19+NRG_E!J19+FC_E!J19</f>
        <v>0</v>
      </c>
      <c r="K19" s="8">
        <f>TI_EHG_E!K19+NRG_E!K19+FC_E!K19</f>
        <v>0</v>
      </c>
      <c r="L19" s="8">
        <f>TI_EHG_E!L19+NRG_E!L19+FC_E!L19</f>
        <v>0</v>
      </c>
      <c r="M19" s="8">
        <f>TI_EHG_E!M19+NRG_E!M19+FC_E!M19</f>
        <v>0</v>
      </c>
      <c r="N19" s="8">
        <f>TI_EHG_E!N19+NRG_E!N19+FC_E!N19</f>
        <v>0</v>
      </c>
      <c r="O19" s="8">
        <f>TI_EHG_E!O19+NRG_E!O19+FC_E!O19</f>
        <v>0</v>
      </c>
      <c r="P19" s="8">
        <f>TI_EHG_E!P19+NRG_E!P19+FC_E!P19</f>
        <v>0</v>
      </c>
      <c r="Q19" s="8">
        <f>TI_EHG_E!Q19+NRG_E!Q19+FC_E!Q19</f>
        <v>0</v>
      </c>
      <c r="R19" s="8">
        <f>TI_EHG_E!R19+NRG_E!R19+FC_E!R19</f>
        <v>0</v>
      </c>
      <c r="S19" s="8">
        <f>TI_EHG_E!S19+NRG_E!S19+FC_E!S19</f>
        <v>0</v>
      </c>
      <c r="T19" s="8">
        <f>TI_EHG_E!T19+NRG_E!T19+FC_E!T19</f>
        <v>0</v>
      </c>
      <c r="U19" s="8">
        <f>TI_EHG_E!U19+NRG_E!U19+FC_E!U19</f>
        <v>0</v>
      </c>
      <c r="V19" s="8">
        <f>TI_EHG_E!V19+NRG_E!V19+FC_E!V19</f>
        <v>0</v>
      </c>
      <c r="W19" s="8">
        <f>TI_EHG_E!W19+NRG_E!W19+FC_E!W19</f>
        <v>0</v>
      </c>
      <c r="X19" s="8">
        <f>TI_EHG_E!X19+NRG_E!X19+FC_E!X19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0</v>
      </c>
      <c r="D20" s="8">
        <f>TI_EHG_E!D20+NRG_E!D20+FC_E!D20</f>
        <v>0</v>
      </c>
      <c r="E20" s="8">
        <f>TI_EHG_E!E20+NRG_E!E20+FC_E!E20</f>
        <v>0</v>
      </c>
      <c r="F20" s="8">
        <f>TI_EHG_E!F20+NRG_E!F20+FC_E!F20</f>
        <v>0</v>
      </c>
      <c r="G20" s="8">
        <f>TI_EHG_E!G20+NRG_E!G20+FC_E!G20</f>
        <v>0</v>
      </c>
      <c r="H20" s="8">
        <f>TI_EHG_E!H20+NRG_E!H20+FC_E!H20</f>
        <v>0</v>
      </c>
      <c r="I20" s="8">
        <f>TI_EHG_E!I20+NRG_E!I20+FC_E!I20</f>
        <v>0</v>
      </c>
      <c r="J20" s="8">
        <f>TI_EHG_E!J20+NRG_E!J20+FC_E!J20</f>
        <v>0</v>
      </c>
      <c r="K20" s="8">
        <f>TI_EHG_E!K20+NRG_E!K20+FC_E!K20</f>
        <v>0</v>
      </c>
      <c r="L20" s="8">
        <f>TI_EHG_E!L20+NRG_E!L20+FC_E!L20</f>
        <v>0</v>
      </c>
      <c r="M20" s="8">
        <f>TI_EHG_E!M20+NRG_E!M20+FC_E!M20</f>
        <v>0</v>
      </c>
      <c r="N20" s="8">
        <f>TI_EHG_E!N20+NRG_E!N20+FC_E!N20</f>
        <v>0</v>
      </c>
      <c r="O20" s="8">
        <f>TI_EHG_E!O20+NRG_E!O20+FC_E!O20</f>
        <v>0</v>
      </c>
      <c r="P20" s="8">
        <f>TI_EHG_E!P20+NRG_E!P20+FC_E!P20</f>
        <v>0</v>
      </c>
      <c r="Q20" s="8">
        <f>TI_EHG_E!Q20+NRG_E!Q20+FC_E!Q20</f>
        <v>0</v>
      </c>
      <c r="R20" s="8">
        <f>TI_EHG_E!R20+NRG_E!R20+FC_E!R20</f>
        <v>0</v>
      </c>
      <c r="S20" s="8">
        <f>TI_EHG_E!S20+NRG_E!S20+FC_E!S20</f>
        <v>0</v>
      </c>
      <c r="T20" s="8">
        <f>TI_EHG_E!T20+NRG_E!T20+FC_E!T20</f>
        <v>0</v>
      </c>
      <c r="U20" s="8">
        <f>TI_EHG_E!U20+NRG_E!U20+FC_E!U20</f>
        <v>0</v>
      </c>
      <c r="V20" s="8">
        <f>TI_EHG_E!V20+NRG_E!V20+FC_E!V20</f>
        <v>0</v>
      </c>
      <c r="W20" s="8">
        <f>TI_EHG_E!W20+NRG_E!W20+FC_E!W20</f>
        <v>0</v>
      </c>
      <c r="X20" s="8">
        <f>TI_EHG_E!X20+NRG_E!X20+FC_E!X20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11028.114907200001</v>
      </c>
      <c r="D26" s="27">
        <f t="shared" ref="D26:X26" si="12">SUM(D27,D33)</f>
        <v>11459.94671772</v>
      </c>
      <c r="E26" s="27">
        <f t="shared" si="12"/>
        <v>11952.0118134</v>
      </c>
      <c r="F26" s="27">
        <f t="shared" si="12"/>
        <v>13168.700330400001</v>
      </c>
      <c r="G26" s="27">
        <f t="shared" si="12"/>
        <v>12109.025604960001</v>
      </c>
      <c r="H26" s="27">
        <f t="shared" si="12"/>
        <v>12654.534966480001</v>
      </c>
      <c r="I26" s="27">
        <f t="shared" si="12"/>
        <v>12931.77897252</v>
      </c>
      <c r="J26" s="27">
        <f t="shared" si="12"/>
        <v>13254.535374479998</v>
      </c>
      <c r="K26" s="27">
        <f t="shared" si="12"/>
        <v>12357.51280884</v>
      </c>
      <c r="L26" s="27">
        <f t="shared" si="12"/>
        <v>12292.430893920002</v>
      </c>
      <c r="M26" s="27">
        <f t="shared" si="12"/>
        <v>10435.477785840001</v>
      </c>
      <c r="N26" s="27">
        <f t="shared" si="12"/>
        <v>10355.69834748</v>
      </c>
      <c r="O26" s="27">
        <f t="shared" si="12"/>
        <v>9598.5132101999989</v>
      </c>
      <c r="P26" s="27">
        <f t="shared" si="12"/>
        <v>8963.0887813199988</v>
      </c>
      <c r="Q26" s="27">
        <f t="shared" si="12"/>
        <v>8851.2765692399989</v>
      </c>
      <c r="R26" s="27">
        <f t="shared" si="12"/>
        <v>9299.5627089600021</v>
      </c>
      <c r="S26" s="27">
        <f t="shared" si="12"/>
        <v>9230.6341184399989</v>
      </c>
      <c r="T26" s="27">
        <f t="shared" si="12"/>
        <v>9864.175159440003</v>
      </c>
      <c r="U26" s="27">
        <f t="shared" si="12"/>
        <v>9379.1282551200002</v>
      </c>
      <c r="V26" s="27">
        <f t="shared" si="12"/>
        <v>9052.3545253199991</v>
      </c>
      <c r="W26" s="27">
        <f t="shared" si="12"/>
        <v>7970.0096487600013</v>
      </c>
      <c r="X26" s="27">
        <f t="shared" si="12"/>
        <v>8363.0569514400013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11028.114907200001</v>
      </c>
      <c r="D33" s="19">
        <f t="shared" ref="D33:X33" si="16">SUM(D34:D50)</f>
        <v>11459.94671772</v>
      </c>
      <c r="E33" s="19">
        <f t="shared" si="16"/>
        <v>11952.0118134</v>
      </c>
      <c r="F33" s="19">
        <f t="shared" si="16"/>
        <v>13168.700330400001</v>
      </c>
      <c r="G33" s="19">
        <f t="shared" si="16"/>
        <v>12109.025604960001</v>
      </c>
      <c r="H33" s="19">
        <f t="shared" si="16"/>
        <v>12654.534966480001</v>
      </c>
      <c r="I33" s="19">
        <f t="shared" si="16"/>
        <v>12931.77897252</v>
      </c>
      <c r="J33" s="19">
        <f t="shared" si="16"/>
        <v>13254.535374479998</v>
      </c>
      <c r="K33" s="19">
        <f t="shared" si="16"/>
        <v>12357.51280884</v>
      </c>
      <c r="L33" s="19">
        <f t="shared" si="16"/>
        <v>12292.430893920002</v>
      </c>
      <c r="M33" s="19">
        <f t="shared" si="16"/>
        <v>10435.477785840001</v>
      </c>
      <c r="N33" s="19">
        <f t="shared" si="16"/>
        <v>10355.69834748</v>
      </c>
      <c r="O33" s="19">
        <f t="shared" si="16"/>
        <v>9598.5132101999989</v>
      </c>
      <c r="P33" s="19">
        <f t="shared" si="16"/>
        <v>8963.0887813199988</v>
      </c>
      <c r="Q33" s="19">
        <f t="shared" si="16"/>
        <v>8851.2765692399989</v>
      </c>
      <c r="R33" s="19">
        <f t="shared" si="16"/>
        <v>9299.5627089600021</v>
      </c>
      <c r="S33" s="19">
        <f t="shared" si="16"/>
        <v>9230.6341184399989</v>
      </c>
      <c r="T33" s="19">
        <f t="shared" si="16"/>
        <v>9864.175159440003</v>
      </c>
      <c r="U33" s="19">
        <f t="shared" si="16"/>
        <v>9379.1282551200002</v>
      </c>
      <c r="V33" s="19">
        <f t="shared" si="16"/>
        <v>9052.3545253199991</v>
      </c>
      <c r="W33" s="19">
        <f t="shared" si="16"/>
        <v>7970.0096487600013</v>
      </c>
      <c r="X33" s="19">
        <f t="shared" si="16"/>
        <v>8363.0569514400013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732.97944575999998</v>
      </c>
      <c r="D34" s="8">
        <f>TI_EHG_E!D34+NRG_E!D34+FC_E!D34</f>
        <v>618.27660287999993</v>
      </c>
      <c r="E34" s="8">
        <f>TI_EHG_E!E34+NRG_E!E34+FC_E!E34</f>
        <v>663.03878400000008</v>
      </c>
      <c r="F34" s="8">
        <f>TI_EHG_E!F34+NRG_E!F34+FC_E!F34</f>
        <v>724.5867571199999</v>
      </c>
      <c r="G34" s="8">
        <f>TI_EHG_E!G34+NRG_E!G34+FC_E!G34</f>
        <v>738.57484800000009</v>
      </c>
      <c r="H34" s="8">
        <f>TI_EHG_E!H34+NRG_E!H34+FC_E!H34</f>
        <v>674.22938111999986</v>
      </c>
      <c r="I34" s="8">
        <f>TI_EHG_E!I34+NRG_E!I34+FC_E!I34</f>
        <v>587.50271999999995</v>
      </c>
      <c r="J34" s="8">
        <f>TI_EHG_E!J34+NRG_E!J34+FC_E!J34</f>
        <v>607.08621312000002</v>
      </c>
      <c r="K34" s="8">
        <f>TI_EHG_E!K34+NRG_E!K34+FC_E!K34</f>
        <v>430.83539711999998</v>
      </c>
      <c r="L34" s="8">
        <f>TI_EHG_E!L34+NRG_E!L34+FC_E!L34</f>
        <v>559.52633088000016</v>
      </c>
      <c r="M34" s="8">
        <f>TI_EHG_E!M34+NRG_E!M34+FC_E!M34</f>
        <v>453.21638400000006</v>
      </c>
      <c r="N34" s="8">
        <f>TI_EHG_E!N34+NRG_E!N34+FC_E!N34</f>
        <v>746.96774400000015</v>
      </c>
      <c r="O34" s="8">
        <f>TI_EHG_E!O34+NRG_E!O34+FC_E!O34</f>
        <v>778.98226175999991</v>
      </c>
      <c r="P34" s="8">
        <f>TI_EHG_E!P34+NRG_E!P34+FC_E!P34</f>
        <v>463.68018431999997</v>
      </c>
      <c r="Q34" s="8">
        <f>TI_EHG_E!Q34+NRG_E!Q34+FC_E!Q34</f>
        <v>677.23776000000021</v>
      </c>
      <c r="R34" s="8">
        <f>TI_EHG_E!R34+NRG_E!R34+FC_E!R34</f>
        <v>510.38201088000011</v>
      </c>
      <c r="S34" s="8">
        <f>TI_EHG_E!S34+NRG_E!S34+FC_E!S34</f>
        <v>380.33286911999994</v>
      </c>
      <c r="T34" s="8">
        <f>TI_EHG_E!T34+NRG_E!T34+FC_E!T34</f>
        <v>453.20933376000005</v>
      </c>
      <c r="U34" s="8">
        <f>TI_EHG_E!U34+NRG_E!U34+FC_E!U34</f>
        <v>458.85325824000012</v>
      </c>
      <c r="V34" s="8">
        <f>TI_EHG_E!V34+NRG_E!V34+FC_E!V34</f>
        <v>317.02586112000006</v>
      </c>
      <c r="W34" s="8">
        <f>TI_EHG_E!W34+NRG_E!W34+FC_E!W34</f>
        <v>280.21946112000006</v>
      </c>
      <c r="X34" s="8">
        <f>TI_EHG_E!X34+NRG_E!X34+FC_E!X34</f>
        <v>241.69529087999999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272.20582800000005</v>
      </c>
      <c r="D36" s="8">
        <f>TI_EHG_E!D36+NRG_E!D36+FC_E!D36</f>
        <v>310.66969500000005</v>
      </c>
      <c r="E36" s="8">
        <f>TI_EHG_E!E36+NRG_E!E36+FC_E!E36</f>
        <v>309.78286236000008</v>
      </c>
      <c r="F36" s="8">
        <f>TI_EHG_E!F36+NRG_E!F36+FC_E!F36</f>
        <v>325.46348999999998</v>
      </c>
      <c r="G36" s="8">
        <f>TI_EHG_E!G36+NRG_E!G36+FC_E!G36</f>
        <v>365.11199640000001</v>
      </c>
      <c r="H36" s="8">
        <f>TI_EHG_E!H36+NRG_E!H36+FC_E!H36</f>
        <v>372.80363399999999</v>
      </c>
      <c r="I36" s="8">
        <f>TI_EHG_E!I36+NRG_E!I36+FC_E!I36</f>
        <v>449.73136799999997</v>
      </c>
      <c r="J36" s="8">
        <f>TI_EHG_E!J36+NRG_E!J36+FC_E!J36</f>
        <v>488.19523499999991</v>
      </c>
      <c r="K36" s="8">
        <f>TI_EHG_E!K36+NRG_E!K36+FC_E!K36</f>
        <v>550.32917399999997</v>
      </c>
      <c r="L36" s="8">
        <f>TI_EHG_E!L36+NRG_E!L36+FC_E!L36</f>
        <v>538.49413800000002</v>
      </c>
      <c r="M36" s="8">
        <f>TI_EHG_E!M36+NRG_E!M36+FC_E!M36</f>
        <v>482.27771700000017</v>
      </c>
      <c r="N36" s="8">
        <f>TI_EHG_E!N36+NRG_E!N36+FC_E!N36</f>
        <v>443.81385000000006</v>
      </c>
      <c r="O36" s="8">
        <f>TI_EHG_E!O36+NRG_E!O36+FC_E!O36</f>
        <v>434.93757300000004</v>
      </c>
      <c r="P36" s="8">
        <f>TI_EHG_E!P36+NRG_E!P36+FC_E!P36</f>
        <v>431.97881400000006</v>
      </c>
      <c r="Q36" s="8">
        <f>TI_EHG_E!Q36+NRG_E!Q36+FC_E!Q36</f>
        <v>411.26750100000004</v>
      </c>
      <c r="R36" s="8">
        <f>TI_EHG_E!R36+NRG_E!R36+FC_E!R36</f>
        <v>414.22626000000002</v>
      </c>
      <c r="S36" s="8">
        <f>TI_EHG_E!S36+NRG_E!S36+FC_E!S36</f>
        <v>429.02005500000007</v>
      </c>
      <c r="T36" s="8">
        <f>TI_EHG_E!T36+NRG_E!T36+FC_E!T36</f>
        <v>422.51169384000002</v>
      </c>
      <c r="U36" s="8">
        <f>TI_EHG_E!U36+NRG_E!U36+FC_E!U36</f>
        <v>408.60541295999997</v>
      </c>
      <c r="V36" s="8">
        <f>TI_EHG_E!V36+NRG_E!V36+FC_E!V36</f>
        <v>397.06613928000002</v>
      </c>
      <c r="W36" s="8">
        <f>TI_EHG_E!W36+NRG_E!W36+FC_E!W36</f>
        <v>339.96220416</v>
      </c>
      <c r="X36" s="8">
        <f>TI_EHG_E!X36+NRG_E!X36+FC_E!X36</f>
        <v>360.08176536000008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2422.6279307999998</v>
      </c>
      <c r="D37" s="8">
        <f>TI_EHG_E!D37+NRG_E!D37+FC_E!D37</f>
        <v>2329.92540396</v>
      </c>
      <c r="E37" s="8">
        <f>TI_EHG_E!E37+NRG_E!E37+FC_E!E37</f>
        <v>2342.2858905599996</v>
      </c>
      <c r="F37" s="8">
        <f>TI_EHG_E!F37+NRG_E!F37+FC_E!F37</f>
        <v>2336.1057719999999</v>
      </c>
      <c r="G37" s="8">
        <f>TI_EHG_E!G37+NRG_E!G37+FC_E!G37</f>
        <v>2234.1328178399999</v>
      </c>
      <c r="H37" s="8">
        <f>TI_EHG_E!H37+NRG_E!H37+FC_E!H37</f>
        <v>2190.8717384400002</v>
      </c>
      <c r="I37" s="8">
        <f>TI_EHG_E!I37+NRG_E!I37+FC_E!I37</f>
        <v>2193.9617977200005</v>
      </c>
      <c r="J37" s="8">
        <f>TI_EHG_E!J37+NRG_E!J37+FC_E!J37</f>
        <v>2237.2228771200002</v>
      </c>
      <c r="K37" s="8">
        <f>TI_EHG_E!K37+NRG_E!K37+FC_E!K37</f>
        <v>2147.6104095599994</v>
      </c>
      <c r="L37" s="8">
        <f>TI_EHG_E!L37+NRG_E!L37+FC_E!L37</f>
        <v>2135.2501724400008</v>
      </c>
      <c r="M37" s="8">
        <f>TI_EHG_E!M37+NRG_E!M37+FC_E!M37</f>
        <v>2008.5567440400002</v>
      </c>
      <c r="N37" s="8">
        <f>TI_EHG_E!N37+NRG_E!N37+FC_E!N37</f>
        <v>1962.2056053599997</v>
      </c>
      <c r="O37" s="8">
        <f>TI_EHG_E!O37+NRG_E!O37+FC_E!O37</f>
        <v>1823.1509419199997</v>
      </c>
      <c r="P37" s="8">
        <f>TI_EHG_E!P37+NRG_E!P37+FC_E!P37</f>
        <v>1779.8896130399996</v>
      </c>
      <c r="Q37" s="8">
        <f>TI_EHG_E!Q37+NRG_E!Q37+FC_E!Q37</f>
        <v>1647.0163155599996</v>
      </c>
      <c r="R37" s="8">
        <f>TI_EHG_E!R37+NRG_E!R37+FC_E!R37</f>
        <v>1643.9262562800004</v>
      </c>
      <c r="S37" s="8">
        <f>TI_EHG_E!S37+NRG_E!S37+FC_E!S37</f>
        <v>1650.1063748399999</v>
      </c>
      <c r="T37" s="8">
        <f>TI_EHG_E!T37+NRG_E!T37+FC_E!T37</f>
        <v>1585.8323434799997</v>
      </c>
      <c r="U37" s="8">
        <f>TI_EHG_E!U37+NRG_E!U37+FC_E!U37</f>
        <v>1541.0262344399994</v>
      </c>
      <c r="V37" s="8">
        <f>TI_EHG_E!V37+NRG_E!V37+FC_E!V37</f>
        <v>1472.7353255999999</v>
      </c>
      <c r="W37" s="8">
        <f>TI_EHG_E!W37+NRG_E!W37+FC_E!W37</f>
        <v>1228.3095409199998</v>
      </c>
      <c r="X37" s="8">
        <f>TI_EHG_E!X37+NRG_E!X37+FC_E!X37</f>
        <v>1371.99854484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0</v>
      </c>
      <c r="D38" s="8">
        <f>TI_EHG_E!D38+NRG_E!D38+FC_E!D38</f>
        <v>0</v>
      </c>
      <c r="E38" s="8">
        <f>TI_EHG_E!E38+NRG_E!E38+FC_E!E38</f>
        <v>1.550556</v>
      </c>
      <c r="F38" s="8">
        <f>TI_EHG_E!F38+NRG_E!F38+FC_E!F38</f>
        <v>1.5606360000000001</v>
      </c>
      <c r="G38" s="8">
        <f>TI_EHG_E!G38+NRG_E!G38+FC_E!G38</f>
        <v>1.5606359999999999</v>
      </c>
      <c r="H38" s="8">
        <f>TI_EHG_E!H38+NRG_E!H38+FC_E!H38</f>
        <v>1.5606360000000004</v>
      </c>
      <c r="I38" s="8">
        <f>TI_EHG_E!I38+NRG_E!I38+FC_E!I38</f>
        <v>1.5606360000000004</v>
      </c>
      <c r="J38" s="8">
        <f>TI_EHG_E!J38+NRG_E!J38+FC_E!J38</f>
        <v>1.5606360000000004</v>
      </c>
      <c r="K38" s="8">
        <f>TI_EHG_E!K38+NRG_E!K38+FC_E!K38</f>
        <v>1.5606360000000001</v>
      </c>
      <c r="L38" s="8">
        <f>TI_EHG_E!L38+NRG_E!L38+FC_E!L38</f>
        <v>1.5606359999999999</v>
      </c>
      <c r="M38" s="8">
        <f>TI_EHG_E!M38+NRG_E!M38+FC_E!M38</f>
        <v>1.5606360000000001</v>
      </c>
      <c r="N38" s="8">
        <f>TI_EHG_E!N38+NRG_E!N38+FC_E!N38</f>
        <v>1.5606360000000001</v>
      </c>
      <c r="O38" s="8">
        <f>TI_EHG_E!O38+NRG_E!O38+FC_E!O38</f>
        <v>1.5606359999999999</v>
      </c>
      <c r="P38" s="8">
        <f>TI_EHG_E!P38+NRG_E!P38+FC_E!P38</f>
        <v>1.5606360000000001</v>
      </c>
      <c r="Q38" s="8">
        <f>TI_EHG_E!Q38+NRG_E!Q38+FC_E!Q38</f>
        <v>1.5606360000000001</v>
      </c>
      <c r="R38" s="8">
        <f>TI_EHG_E!R38+NRG_E!R38+FC_E!R38</f>
        <v>1.248408</v>
      </c>
      <c r="S38" s="8">
        <f>TI_EHG_E!S38+NRG_E!S38+FC_E!S38</f>
        <v>1.5606360000000001</v>
      </c>
      <c r="T38" s="8">
        <f>TI_EHG_E!T38+NRG_E!T38+FC_E!T38</f>
        <v>1.5606360000000001</v>
      </c>
      <c r="U38" s="8">
        <f>TI_EHG_E!U38+NRG_E!U38+FC_E!U38</f>
        <v>1.5606359999999999</v>
      </c>
      <c r="V38" s="8">
        <f>TI_EHG_E!V38+NRG_E!V38+FC_E!V38</f>
        <v>1.248408</v>
      </c>
      <c r="W38" s="8">
        <f>TI_EHG_E!W38+NRG_E!W38+FC_E!W38</f>
        <v>1.2484079999999997</v>
      </c>
      <c r="X38" s="8">
        <f>TI_EHG_E!X38+NRG_E!X38+FC_E!X38</f>
        <v>1.5606360000000004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25.285820759999996</v>
      </c>
      <c r="D40" s="8">
        <f>TI_EHG_E!D40+NRG_E!D40+FC_E!D40</f>
        <v>25.28582076</v>
      </c>
      <c r="E40" s="8">
        <f>TI_EHG_E!E40+NRG_E!E40+FC_E!E40</f>
        <v>28.44651600000001</v>
      </c>
      <c r="F40" s="8">
        <f>TI_EHG_E!F40+NRG_E!F40+FC_E!F40</f>
        <v>31.607211240000023</v>
      </c>
      <c r="G40" s="8">
        <f>TI_EHG_E!G40+NRG_E!G40+FC_E!G40</f>
        <v>34.767906480000001</v>
      </c>
      <c r="H40" s="8">
        <f>TI_EHG_E!H40+NRG_E!H40+FC_E!H40</f>
        <v>34.767906480000001</v>
      </c>
      <c r="I40" s="8">
        <f>TI_EHG_E!I40+NRG_E!I40+FC_E!I40</f>
        <v>37.92860172000001</v>
      </c>
      <c r="J40" s="8">
        <f>TI_EHG_E!J40+NRG_E!J40+FC_E!J40</f>
        <v>37.92860172000001</v>
      </c>
      <c r="K40" s="8">
        <f>TI_EHG_E!K40+NRG_E!K40+FC_E!K40</f>
        <v>37.928601720000003</v>
      </c>
      <c r="L40" s="8">
        <f>TI_EHG_E!L40+NRG_E!L40+FC_E!L40</f>
        <v>34.767906479999994</v>
      </c>
      <c r="M40" s="8">
        <f>TI_EHG_E!M40+NRG_E!M40+FC_E!M40</f>
        <v>28.446516000000006</v>
      </c>
      <c r="N40" s="8">
        <f>TI_EHG_E!N40+NRG_E!N40+FC_E!N40</f>
        <v>31.607211240000016</v>
      </c>
      <c r="O40" s="8">
        <f>TI_EHG_E!O40+NRG_E!O40+FC_E!O40</f>
        <v>28.446516000000006</v>
      </c>
      <c r="P40" s="8">
        <f>TI_EHG_E!P40+NRG_E!P40+FC_E!P40</f>
        <v>28.446516000000006</v>
      </c>
      <c r="Q40" s="8">
        <f>TI_EHG_E!Q40+NRG_E!Q40+FC_E!Q40</f>
        <v>28.446516000000006</v>
      </c>
      <c r="R40" s="8">
        <f>TI_EHG_E!R40+NRG_E!R40+FC_E!R40</f>
        <v>31.607211240000019</v>
      </c>
      <c r="S40" s="8">
        <f>TI_EHG_E!S40+NRG_E!S40+FC_E!S40</f>
        <v>31.607211240000019</v>
      </c>
      <c r="T40" s="8">
        <f>TI_EHG_E!T40+NRG_E!T40+FC_E!T40</f>
        <v>30.343036680000008</v>
      </c>
      <c r="U40" s="8">
        <f>TI_EHG_E!U40+NRG_E!U40+FC_E!U40</f>
        <v>30.659080320000001</v>
      </c>
      <c r="V40" s="8">
        <f>TI_EHG_E!V40+NRG_E!V40+FC_E!V40</f>
        <v>30.975123960000001</v>
      </c>
      <c r="W40" s="8">
        <f>TI_EHG_E!W40+NRG_E!W40+FC_E!W40</f>
        <v>15.48743256</v>
      </c>
      <c r="X40" s="8">
        <f>TI_EHG_E!X40+NRG_E!X40+FC_E!X40</f>
        <v>20.860692120000003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6.3213904799999998</v>
      </c>
      <c r="D41" s="8">
        <f>TI_EHG_E!D41+NRG_E!D41+FC_E!D41</f>
        <v>3.1606952400000008</v>
      </c>
      <c r="E41" s="8">
        <f>TI_EHG_E!E41+NRG_E!E41+FC_E!E41</f>
        <v>3.1606952399999999</v>
      </c>
      <c r="F41" s="8">
        <f>TI_EHG_E!F41+NRG_E!F41+FC_E!F41</f>
        <v>3.1606952399999999</v>
      </c>
      <c r="G41" s="8">
        <f>TI_EHG_E!G41+NRG_E!G41+FC_E!G41</f>
        <v>3.1606952399999995</v>
      </c>
      <c r="H41" s="8">
        <f>TI_EHG_E!H41+NRG_E!H41+FC_E!H41</f>
        <v>3.1606952400000021</v>
      </c>
      <c r="I41" s="8">
        <f>TI_EHG_E!I41+NRG_E!I41+FC_E!I41</f>
        <v>3.1606952400000012</v>
      </c>
      <c r="J41" s="8">
        <f>TI_EHG_E!J41+NRG_E!J41+FC_E!J41</f>
        <v>3.1606952399999999</v>
      </c>
      <c r="K41" s="8">
        <f>TI_EHG_E!K41+NRG_E!K41+FC_E!K41</f>
        <v>3.1606952399999995</v>
      </c>
      <c r="L41" s="8">
        <f>TI_EHG_E!L41+NRG_E!L41+FC_E!L41</f>
        <v>3.1606952399999981</v>
      </c>
      <c r="M41" s="8">
        <f>TI_EHG_E!M41+NRG_E!M41+FC_E!M41</f>
        <v>3.1606952399999995</v>
      </c>
      <c r="N41" s="8">
        <f>TI_EHG_E!N41+NRG_E!N41+FC_E!N41</f>
        <v>3.1606952399999981</v>
      </c>
      <c r="O41" s="8">
        <f>TI_EHG_E!O41+NRG_E!O41+FC_E!O41</f>
        <v>3.160695239999999</v>
      </c>
      <c r="P41" s="8">
        <f>TI_EHG_E!P41+NRG_E!P41+FC_E!P41</f>
        <v>3.1606952399999995</v>
      </c>
      <c r="Q41" s="8">
        <f>TI_EHG_E!Q41+NRG_E!Q41+FC_E!Q41</f>
        <v>6.3213904799999998</v>
      </c>
      <c r="R41" s="8">
        <f>TI_EHG_E!R41+NRG_E!R41+FC_E!R41</f>
        <v>9.4820857200000006</v>
      </c>
      <c r="S41" s="8">
        <f>TI_EHG_E!S41+NRG_E!S41+FC_E!S41</f>
        <v>12.642780960000001</v>
      </c>
      <c r="T41" s="8">
        <f>TI_EHG_E!T41+NRG_E!T41+FC_E!T41</f>
        <v>8.2179111599999981</v>
      </c>
      <c r="U41" s="8">
        <f>TI_EHG_E!U41+NRG_E!U41+FC_E!U41</f>
        <v>9.1660420800000022</v>
      </c>
      <c r="V41" s="8">
        <f>TI_EHG_E!V41+NRG_E!V41+FC_E!V41</f>
        <v>5.0572159200000026</v>
      </c>
      <c r="W41" s="8">
        <f>TI_EHG_E!W41+NRG_E!W41+FC_E!W41</f>
        <v>4.7411722799999989</v>
      </c>
      <c r="X41" s="8">
        <f>TI_EHG_E!X41+NRG_E!X41+FC_E!X41</f>
        <v>5.6893032000000012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4253.5066064400007</v>
      </c>
      <c r="D43" s="8">
        <f>TI_EHG_E!D43+NRG_E!D43+FC_E!D43</f>
        <v>4446.5597513999992</v>
      </c>
      <c r="E43" s="8">
        <f>TI_EHG_E!E43+NRG_E!E43+FC_E!E43</f>
        <v>4709.2393904400005</v>
      </c>
      <c r="F43" s="8">
        <f>TI_EHG_E!F43+NRG_E!F43+FC_E!F43</f>
        <v>5291.5649997599994</v>
      </c>
      <c r="G43" s="8">
        <f>TI_EHG_E!G43+NRG_E!G43+FC_E!G43</f>
        <v>5440.3103757599993</v>
      </c>
      <c r="H43" s="8">
        <f>TI_EHG_E!H43+NRG_E!H43+FC_E!H43</f>
        <v>5627.0338394400005</v>
      </c>
      <c r="I43" s="8">
        <f>TI_EHG_E!I43+NRG_E!I43+FC_E!I43</f>
        <v>5766.2860273199985</v>
      </c>
      <c r="J43" s="8">
        <f>TI_EHG_E!J43+NRG_E!J43+FC_E!J43</f>
        <v>5940.3503951999974</v>
      </c>
      <c r="K43" s="8">
        <f>TI_EHG_E!K43+NRG_E!K43+FC_E!K43</f>
        <v>5897.6258468399983</v>
      </c>
      <c r="L43" s="8">
        <f>TI_EHG_E!L43+NRG_E!L43+FC_E!L43</f>
        <v>5665.0124606399995</v>
      </c>
      <c r="M43" s="8">
        <f>TI_EHG_E!M43+NRG_E!M43+FC_E!M43</f>
        <v>5462.4642602399999</v>
      </c>
      <c r="N43" s="8">
        <f>TI_EHG_E!N43+NRG_E!N43+FC_E!N43</f>
        <v>5318.4653449199996</v>
      </c>
      <c r="O43" s="8">
        <f>TI_EHG_E!O43+NRG_E!O43+FC_E!O43</f>
        <v>5024.1375662399996</v>
      </c>
      <c r="P43" s="8">
        <f>TI_EHG_E!P43+NRG_E!P43+FC_E!P43</f>
        <v>5070.0272219999988</v>
      </c>
      <c r="Q43" s="8">
        <f>TI_EHG_E!Q43+NRG_E!Q43+FC_E!Q43</f>
        <v>5022.5554126799989</v>
      </c>
      <c r="R43" s="8">
        <f>TI_EHG_E!R43+NRG_E!R43+FC_E!R43</f>
        <v>5408.6630364000002</v>
      </c>
      <c r="S43" s="8">
        <f>TI_EHG_E!S43+NRG_E!S43+FC_E!S43</f>
        <v>5573.2320820799996</v>
      </c>
      <c r="T43" s="8">
        <f>TI_EHG_E!T43+NRG_E!T43+FC_E!T43</f>
        <v>6104.2874864400019</v>
      </c>
      <c r="U43" s="8">
        <f>TI_EHG_E!U43+NRG_E!U43+FC_E!U43</f>
        <v>5887.4983034399993</v>
      </c>
      <c r="V43" s="8">
        <f>TI_EHG_E!V43+NRG_E!V43+FC_E!V43</f>
        <v>6062.5120701599999</v>
      </c>
      <c r="W43" s="8">
        <f>TI_EHG_E!W43+NRG_E!W43+FC_E!W43</f>
        <v>5615.6407866000018</v>
      </c>
      <c r="X43" s="8">
        <f>TI_EHG_E!X43+NRG_E!X43+FC_E!X43</f>
        <v>5901.7408866000005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3124.7703849600002</v>
      </c>
      <c r="D44" s="8">
        <f>TI_EHG_E!D44+NRG_E!D44+FC_E!D44</f>
        <v>3508.4487484800002</v>
      </c>
      <c r="E44" s="8">
        <f>TI_EHG_E!E44+NRG_E!E44+FC_E!E44</f>
        <v>3664.7972748000007</v>
      </c>
      <c r="F44" s="8">
        <f>TI_EHG_E!F44+NRG_E!F44+FC_E!F44</f>
        <v>4237.0307690400014</v>
      </c>
      <c r="G44" s="8">
        <f>TI_EHG_E!G44+NRG_E!G44+FC_E!G44</f>
        <v>2874.3014462400001</v>
      </c>
      <c r="H44" s="8">
        <f>TI_EHG_E!H44+NRG_E!H44+FC_E!H44</f>
        <v>3015.6396357600001</v>
      </c>
      <c r="I44" s="8">
        <f>TI_EHG_E!I44+NRG_E!I44+FC_E!I44</f>
        <v>3054.4148995199998</v>
      </c>
      <c r="J44" s="8">
        <f>TI_EHG_E!J44+NRG_E!J44+FC_E!J44</f>
        <v>3111.3251690400007</v>
      </c>
      <c r="K44" s="8">
        <f>TI_EHG_E!K44+NRG_E!K44+FC_E!K44</f>
        <v>2532.8373213600003</v>
      </c>
      <c r="L44" s="8">
        <f>TI_EHG_E!L44+NRG_E!L44+FC_E!L44</f>
        <v>2713.8883982400002</v>
      </c>
      <c r="M44" s="8">
        <f>TI_EHG_E!M44+NRG_E!M44+FC_E!M44</f>
        <v>1475.9248723200001</v>
      </c>
      <c r="N44" s="8">
        <f>TI_EHG_E!N44+NRG_E!N44+FC_E!N44</f>
        <v>1404.0045446400002</v>
      </c>
      <c r="O44" s="8">
        <f>TI_EHG_E!O44+NRG_E!O44+FC_E!O44</f>
        <v>1053.78471504</v>
      </c>
      <c r="P44" s="8">
        <f>TI_EHG_E!P44+NRG_E!P44+FC_E!P44</f>
        <v>619.13752272000011</v>
      </c>
      <c r="Q44" s="8">
        <f>TI_EHG_E!Q44+NRG_E!Q44+FC_E!Q44</f>
        <v>512.82103752000012</v>
      </c>
      <c r="R44" s="8">
        <f>TI_EHG_E!R44+NRG_E!R44+FC_E!R44</f>
        <v>678.54997944000002</v>
      </c>
      <c r="S44" s="8">
        <f>TI_EHG_E!S44+NRG_E!S44+FC_E!S44</f>
        <v>514.38476520000017</v>
      </c>
      <c r="T44" s="8">
        <f>TI_EHG_E!T44+NRG_E!T44+FC_E!T44</f>
        <v>532.20853008000017</v>
      </c>
      <c r="U44" s="8">
        <f>TI_EHG_E!U44+NRG_E!U44+FC_E!U44</f>
        <v>377.1116546400001</v>
      </c>
      <c r="V44" s="8">
        <f>TI_EHG_E!V44+NRG_E!V44+FC_E!V44</f>
        <v>275.48495928</v>
      </c>
      <c r="W44" s="8">
        <f>TI_EHG_E!W44+NRG_E!W44+FC_E!W44</f>
        <v>114.44664312</v>
      </c>
      <c r="X44" s="8">
        <f>TI_EHG_E!X44+NRG_E!X44+FC_E!X44</f>
        <v>117.58496544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190.41749999999999</v>
      </c>
      <c r="D48" s="8">
        <f>TI_EHG_E!D48+NRG_E!D48+FC_E!D48</f>
        <v>217.62</v>
      </c>
      <c r="E48" s="8">
        <f>TI_EHG_E!E48+NRG_E!E48+FC_E!E48</f>
        <v>229.70984399999998</v>
      </c>
      <c r="F48" s="8">
        <f>TI_EHG_E!F48+NRG_E!F48+FC_E!F48</f>
        <v>217.62</v>
      </c>
      <c r="G48" s="8">
        <f>TI_EHG_E!G48+NRG_E!G48+FC_E!G48</f>
        <v>417.10488300000003</v>
      </c>
      <c r="H48" s="8">
        <f>TI_EHG_E!H48+NRG_E!H48+FC_E!H48</f>
        <v>734.46750000000009</v>
      </c>
      <c r="I48" s="8">
        <f>TI_EHG_E!I48+NRG_E!I48+FC_E!I48</f>
        <v>837.23222699999963</v>
      </c>
      <c r="J48" s="8">
        <f>TI_EHG_E!J48+NRG_E!J48+FC_E!J48</f>
        <v>810.03007800000012</v>
      </c>
      <c r="K48" s="8">
        <f>TI_EHG_E!K48+NRG_E!K48+FC_E!K48</f>
        <v>755.62472700000001</v>
      </c>
      <c r="L48" s="8">
        <f>TI_EHG_E!L48+NRG_E!L48+FC_E!L48</f>
        <v>640.77015599999993</v>
      </c>
      <c r="M48" s="8">
        <f>TI_EHG_E!M48+NRG_E!M48+FC_E!M48</f>
        <v>519.86996099999999</v>
      </c>
      <c r="N48" s="8">
        <f>TI_EHG_E!N48+NRG_E!N48+FC_E!N48</f>
        <v>417.10488299999997</v>
      </c>
      <c r="O48" s="8">
        <f>TI_EHG_E!O48+NRG_E!O48+FC_E!O48</f>
        <v>450.35230499999994</v>
      </c>
      <c r="P48" s="8">
        <f>TI_EHG_E!P48+NRG_E!P48+FC_E!P48</f>
        <v>565.20757799999978</v>
      </c>
      <c r="Q48" s="8">
        <f>TI_EHG_E!Q48+NRG_E!Q48+FC_E!Q48</f>
        <v>544.05000000000018</v>
      </c>
      <c r="R48" s="8">
        <f>TI_EHG_E!R48+NRG_E!R48+FC_E!R48</f>
        <v>601.47746100000006</v>
      </c>
      <c r="S48" s="8">
        <f>TI_EHG_E!S48+NRG_E!S48+FC_E!S48</f>
        <v>637.747344</v>
      </c>
      <c r="T48" s="8">
        <f>TI_EHG_E!T48+NRG_E!T48+FC_E!T48</f>
        <v>726.00418800000011</v>
      </c>
      <c r="U48" s="8">
        <f>TI_EHG_E!U48+NRG_E!U48+FC_E!U48</f>
        <v>664.64763300000027</v>
      </c>
      <c r="V48" s="8">
        <f>TI_EHG_E!V48+NRG_E!V48+FC_E!V48</f>
        <v>490.24942199999981</v>
      </c>
      <c r="W48" s="8">
        <f>TI_EHG_E!W48+NRG_E!W48+FC_E!W48</f>
        <v>369.95399999999995</v>
      </c>
      <c r="X48" s="8">
        <f>TI_EHG_E!X48+NRG_E!X48+FC_E!X48</f>
        <v>341.84486700000002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0</v>
      </c>
      <c r="D50" s="8">
        <f>TI_EHG_E!D50+NRG_E!D50+FC_E!D50</f>
        <v>0</v>
      </c>
      <c r="E50" s="8">
        <f>TI_EHG_E!E50+NRG_E!E50+FC_E!E50</f>
        <v>0</v>
      </c>
      <c r="F50" s="8">
        <f>TI_EHG_E!F50+NRG_E!F50+FC_E!F50</f>
        <v>0</v>
      </c>
      <c r="G50" s="8">
        <f>TI_EHG_E!G50+NRG_E!G50+FC_E!G50</f>
        <v>0</v>
      </c>
      <c r="H50" s="8">
        <f>TI_EHG_E!H50+NRG_E!H50+FC_E!H50</f>
        <v>0</v>
      </c>
      <c r="I50" s="8">
        <f>TI_EHG_E!I50+NRG_E!I50+FC_E!I50</f>
        <v>0</v>
      </c>
      <c r="J50" s="8">
        <f>TI_EHG_E!J50+NRG_E!J50+FC_E!J50</f>
        <v>17.675474040000001</v>
      </c>
      <c r="K50" s="8">
        <f>TI_EHG_E!K50+NRG_E!K50+FC_E!K50</f>
        <v>0</v>
      </c>
      <c r="L50" s="8">
        <f>TI_EHG_E!L50+NRG_E!L50+FC_E!L50</f>
        <v>0</v>
      </c>
      <c r="M50" s="8">
        <f>TI_EHG_E!M50+NRG_E!M50+FC_E!M50</f>
        <v>0</v>
      </c>
      <c r="N50" s="8">
        <f>TI_EHG_E!N50+NRG_E!N50+FC_E!N50</f>
        <v>26.807833080000002</v>
      </c>
      <c r="O50" s="8">
        <f>TI_EHG_E!O50+NRG_E!O50+FC_E!O50</f>
        <v>0</v>
      </c>
      <c r="P50" s="8">
        <f>TI_EHG_E!P50+NRG_E!P50+FC_E!P50</f>
        <v>0</v>
      </c>
      <c r="Q50" s="8">
        <f>TI_EHG_E!Q50+NRG_E!Q50+FC_E!Q50</f>
        <v>0</v>
      </c>
      <c r="R50" s="8">
        <f>TI_EHG_E!R50+NRG_E!R50+FC_E!R50</f>
        <v>0</v>
      </c>
      <c r="S50" s="8">
        <f>TI_EHG_E!S50+NRG_E!S50+FC_E!S50</f>
        <v>0</v>
      </c>
      <c r="T50" s="8">
        <f>TI_EHG_E!T50+NRG_E!T50+FC_E!T50</f>
        <v>0</v>
      </c>
      <c r="U50" s="8">
        <f>TI_EHG_E!U50+NRG_E!U50+FC_E!U50</f>
        <v>0</v>
      </c>
      <c r="V50" s="8">
        <f>TI_EHG_E!V50+NRG_E!V50+FC_E!V50</f>
        <v>0</v>
      </c>
      <c r="W50" s="8">
        <f>TI_EHG_E!W50+NRG_E!W50+FC_E!W50</f>
        <v>0</v>
      </c>
      <c r="X50" s="8">
        <f>TI_EHG_E!X50+NRG_E!X50+FC_E!X50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4003.9579800000006</v>
      </c>
      <c r="D51" s="27">
        <f>TI_EHG_E!D51+NRG_E!D51+FC_E!D51</f>
        <v>4393.2560759999997</v>
      </c>
      <c r="E51" s="27">
        <f>TI_EHG_E!E51+NRG_E!E51+FC_E!E51</f>
        <v>4582.8763200000012</v>
      </c>
      <c r="F51" s="27">
        <f>TI_EHG_E!F51+NRG_E!F51+FC_E!F51</f>
        <v>4455.0356400000001</v>
      </c>
      <c r="G51" s="27">
        <f>TI_EHG_E!G51+NRG_E!G51+FC_E!G51</f>
        <v>4713.6454199999998</v>
      </c>
      <c r="H51" s="27">
        <f>TI_EHG_E!H51+NRG_E!H51+FC_E!H51</f>
        <v>4546.8179776800007</v>
      </c>
      <c r="I51" s="27">
        <f>TI_EHG_E!I51+NRG_E!I51+FC_E!I51</f>
        <v>4507.9996499999997</v>
      </c>
      <c r="J51" s="27">
        <f>TI_EHG_E!J51+NRG_E!J51+FC_E!J51</f>
        <v>5209.6591800000006</v>
      </c>
      <c r="K51" s="27">
        <f>TI_EHG_E!K51+NRG_E!K51+FC_E!K51</f>
        <v>4972.9115700000002</v>
      </c>
      <c r="L51" s="27">
        <f>TI_EHG_E!L51+NRG_E!L51+FC_E!L51</f>
        <v>4738.9409099999993</v>
      </c>
      <c r="M51" s="27">
        <f>TI_EHG_E!M51+NRG_E!M51+FC_E!M51</f>
        <v>5075.6082300000007</v>
      </c>
      <c r="N51" s="27">
        <f>TI_EHG_E!N51+NRG_E!N51+FC_E!N51</f>
        <v>4796.7519599999996</v>
      </c>
      <c r="O51" s="27">
        <f>TI_EHG_E!O51+NRG_E!O51+FC_E!O51</f>
        <v>4232.1222900000002</v>
      </c>
      <c r="P51" s="27">
        <f>TI_EHG_E!P51+NRG_E!P51+FC_E!P51</f>
        <v>4189.6602000000003</v>
      </c>
      <c r="Q51" s="27">
        <f>TI_EHG_E!Q51+NRG_E!Q51+FC_E!Q51</f>
        <v>3544.8019199999999</v>
      </c>
      <c r="R51" s="27">
        <f>TI_EHG_E!R51+NRG_E!R51+FC_E!R51</f>
        <v>3694.2018300000009</v>
      </c>
      <c r="S51" s="27">
        <f>TI_EHG_E!S51+NRG_E!S51+FC_E!S51</f>
        <v>3942.510640200001</v>
      </c>
      <c r="T51" s="27">
        <f>TI_EHG_E!T51+NRG_E!T51+FC_E!T51</f>
        <v>4641.2496266399994</v>
      </c>
      <c r="U51" s="27">
        <f>TI_EHG_E!U51+NRG_E!U51+FC_E!U51</f>
        <v>4287.3167462400006</v>
      </c>
      <c r="V51" s="27">
        <f>TI_EHG_E!V51+NRG_E!V51+FC_E!V51</f>
        <v>4461.8255351999996</v>
      </c>
      <c r="W51" s="27">
        <f>TI_EHG_E!W51+NRG_E!W51+FC_E!W51</f>
        <v>4783.4494606799999</v>
      </c>
      <c r="X51" s="27">
        <f>TI_EHG_E!X51+NRG_E!X51+FC_E!X51</f>
        <v>4815.0907358399991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8.0082288000000048</v>
      </c>
      <c r="D52" s="27">
        <f t="shared" ref="D52:X52" si="18">SUM(D53:D54)</f>
        <v>28.885942800000009</v>
      </c>
      <c r="E52" s="27">
        <f t="shared" si="18"/>
        <v>24.166771200000003</v>
      </c>
      <c r="F52" s="27">
        <f t="shared" si="18"/>
        <v>18.589942799999999</v>
      </c>
      <c r="G52" s="27">
        <f t="shared" si="18"/>
        <v>25.740000000000002</v>
      </c>
      <c r="H52" s="27">
        <f t="shared" si="18"/>
        <v>25.1680572</v>
      </c>
      <c r="I52" s="27">
        <f t="shared" si="18"/>
        <v>27.313228799999994</v>
      </c>
      <c r="J52" s="27">
        <f t="shared" si="18"/>
        <v>38.466885599999998</v>
      </c>
      <c r="K52" s="27">
        <f t="shared" si="18"/>
        <v>50.908057200000002</v>
      </c>
      <c r="L52" s="27">
        <f t="shared" si="18"/>
        <v>53.338942800000012</v>
      </c>
      <c r="M52" s="27">
        <f t="shared" si="18"/>
        <v>45.616942800000004</v>
      </c>
      <c r="N52" s="27">
        <f t="shared" si="18"/>
        <v>25.596885600000007</v>
      </c>
      <c r="O52" s="27">
        <f t="shared" si="18"/>
        <v>48.762885600000004</v>
      </c>
      <c r="P52" s="27">
        <f t="shared" si="18"/>
        <v>52.338171600000003</v>
      </c>
      <c r="Q52" s="27">
        <f t="shared" si="18"/>
        <v>60.775228800000015</v>
      </c>
      <c r="R52" s="27">
        <f t="shared" si="18"/>
        <v>55.769828400000002</v>
      </c>
      <c r="S52" s="27">
        <f t="shared" si="18"/>
        <v>60.775228800000015</v>
      </c>
      <c r="T52" s="27">
        <f t="shared" si="18"/>
        <v>69.025928399999984</v>
      </c>
      <c r="U52" s="27">
        <f t="shared" si="18"/>
        <v>116.9311572</v>
      </c>
      <c r="V52" s="27">
        <f t="shared" si="18"/>
        <v>161.43252839999997</v>
      </c>
      <c r="W52" s="27">
        <f t="shared" si="18"/>
        <v>233.13284279999991</v>
      </c>
      <c r="X52" s="27">
        <f t="shared" si="18"/>
        <v>270.48415679999999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8.0082288000000048</v>
      </c>
      <c r="D53" s="8">
        <f>TI_EHG_E!D53+NRG_E!D53+FC_E!D53</f>
        <v>28.885942800000009</v>
      </c>
      <c r="E53" s="8">
        <f>TI_EHG_E!E53+NRG_E!E53+FC_E!E53</f>
        <v>24.166771200000003</v>
      </c>
      <c r="F53" s="8">
        <f>TI_EHG_E!F53+NRG_E!F53+FC_E!F53</f>
        <v>18.589942799999999</v>
      </c>
      <c r="G53" s="8">
        <f>TI_EHG_E!G53+NRG_E!G53+FC_E!G53</f>
        <v>25.740000000000002</v>
      </c>
      <c r="H53" s="8">
        <f>TI_EHG_E!H53+NRG_E!H53+FC_E!H53</f>
        <v>25.1680572</v>
      </c>
      <c r="I53" s="8">
        <f>TI_EHG_E!I53+NRG_E!I53+FC_E!I53</f>
        <v>27.313228799999994</v>
      </c>
      <c r="J53" s="8">
        <f>TI_EHG_E!J53+NRG_E!J53+FC_E!J53</f>
        <v>38.466885599999998</v>
      </c>
      <c r="K53" s="8">
        <f>TI_EHG_E!K53+NRG_E!K53+FC_E!K53</f>
        <v>50.908057200000002</v>
      </c>
      <c r="L53" s="8">
        <f>TI_EHG_E!L53+NRG_E!L53+FC_E!L53</f>
        <v>53.338942800000012</v>
      </c>
      <c r="M53" s="8">
        <f>TI_EHG_E!M53+NRG_E!M53+FC_E!M53</f>
        <v>45.616942800000004</v>
      </c>
      <c r="N53" s="8">
        <f>TI_EHG_E!N53+NRG_E!N53+FC_E!N53</f>
        <v>25.596885600000007</v>
      </c>
      <c r="O53" s="8">
        <f>TI_EHG_E!O53+NRG_E!O53+FC_E!O53</f>
        <v>48.762885600000004</v>
      </c>
      <c r="P53" s="8">
        <f>TI_EHG_E!P53+NRG_E!P53+FC_E!P53</f>
        <v>52.338171600000003</v>
      </c>
      <c r="Q53" s="8">
        <f>TI_EHG_E!Q53+NRG_E!Q53+FC_E!Q53</f>
        <v>60.775228800000015</v>
      </c>
      <c r="R53" s="8">
        <f>TI_EHG_E!R53+NRG_E!R53+FC_E!R53</f>
        <v>55.769828400000002</v>
      </c>
      <c r="S53" s="8">
        <f>TI_EHG_E!S53+NRG_E!S53+FC_E!S53</f>
        <v>60.775228800000015</v>
      </c>
      <c r="T53" s="8">
        <f>TI_EHG_E!T53+NRG_E!T53+FC_E!T53</f>
        <v>69.025928399999984</v>
      </c>
      <c r="U53" s="8">
        <f>TI_EHG_E!U53+NRG_E!U53+FC_E!U53</f>
        <v>116.9311572</v>
      </c>
      <c r="V53" s="8">
        <f>TI_EHG_E!V53+NRG_E!V53+FC_E!V53</f>
        <v>161.43252839999997</v>
      </c>
      <c r="W53" s="8">
        <f>TI_EHG_E!W53+NRG_E!W53+FC_E!W53</f>
        <v>233.13284279999991</v>
      </c>
      <c r="X53" s="8">
        <f>TI_EHG_E!X53+NRG_E!X53+FC_E!X53</f>
        <v>270.48415679999999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0</v>
      </c>
      <c r="D54" s="45">
        <f>TI_EHG_E!D54+NRG_E!D54+FC_E!D54</f>
        <v>0</v>
      </c>
      <c r="E54" s="45">
        <f>TI_EHG_E!E54+NRG_E!E54+FC_E!E54</f>
        <v>0</v>
      </c>
      <c r="F54" s="45">
        <f>TI_EHG_E!F54+NRG_E!F54+FC_E!F54</f>
        <v>0</v>
      </c>
      <c r="G54" s="45">
        <f>TI_EHG_E!G54+NRG_E!G54+FC_E!G54</f>
        <v>0</v>
      </c>
      <c r="H54" s="45">
        <f>TI_EHG_E!H54+NRG_E!H54+FC_E!H54</f>
        <v>0</v>
      </c>
      <c r="I54" s="45">
        <f>TI_EHG_E!I54+NRG_E!I54+FC_E!I54</f>
        <v>0</v>
      </c>
      <c r="J54" s="45">
        <f>TI_EHG_E!J54+NRG_E!J54+FC_E!J54</f>
        <v>0</v>
      </c>
      <c r="K54" s="45">
        <f>TI_EHG_E!K54+NRG_E!K54+FC_E!K54</f>
        <v>0</v>
      </c>
      <c r="L54" s="45">
        <f>TI_EHG_E!L54+NRG_E!L54+FC_E!L54</f>
        <v>0</v>
      </c>
      <c r="M54" s="45">
        <f>TI_EHG_E!M54+NRG_E!M54+FC_E!M54</f>
        <v>0</v>
      </c>
      <c r="N54" s="45">
        <f>TI_EHG_E!N54+NRG_E!N54+FC_E!N54</f>
        <v>0</v>
      </c>
      <c r="O54" s="45">
        <f>TI_EHG_E!O54+NRG_E!O54+FC_E!O54</f>
        <v>0</v>
      </c>
      <c r="P54" s="45">
        <f>TI_EHG_E!P54+NRG_E!P54+FC_E!P54</f>
        <v>0</v>
      </c>
      <c r="Q54" s="45">
        <f>TI_EHG_E!Q54+NRG_E!Q54+FC_E!Q54</f>
        <v>0</v>
      </c>
      <c r="R54" s="45">
        <f>TI_EHG_E!R54+NRG_E!R54+FC_E!R54</f>
        <v>0</v>
      </c>
      <c r="S54" s="45">
        <f>TI_EHG_E!S54+NRG_E!S54+FC_E!S54</f>
        <v>0</v>
      </c>
      <c r="T54" s="45">
        <f>TI_EHG_E!T54+NRG_E!T54+FC_E!T54</f>
        <v>0</v>
      </c>
      <c r="U54" s="45">
        <f>TI_EHG_E!U54+NRG_E!U54+FC_E!U54</f>
        <v>0</v>
      </c>
      <c r="V54" s="45">
        <f>TI_EHG_E!V54+NRG_E!V54+FC_E!V54</f>
        <v>0</v>
      </c>
      <c r="W54" s="45">
        <f>TI_EHG_E!W54+NRG_E!W54+FC_E!W54</f>
        <v>0</v>
      </c>
      <c r="X54" s="45">
        <f>TI_EHG_E!X54+NRG_E!X54+FC_E!X54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4694.8164479999996</v>
      </c>
      <c r="D61" s="49">
        <f t="shared" si="19"/>
        <v>5126.5759103999999</v>
      </c>
      <c r="E61" s="49">
        <f t="shared" si="19"/>
        <v>4912.8799103999991</v>
      </c>
      <c r="F61" s="49">
        <f t="shared" si="19"/>
        <v>5678.1760895999996</v>
      </c>
      <c r="G61" s="49">
        <f t="shared" si="19"/>
        <v>5575.8076416000004</v>
      </c>
      <c r="H61" s="49">
        <f t="shared" si="19"/>
        <v>5840.7704863199988</v>
      </c>
      <c r="I61" s="49">
        <f t="shared" si="19"/>
        <v>5431.4999978399983</v>
      </c>
      <c r="J61" s="49">
        <f t="shared" si="19"/>
        <v>5258.4389215200017</v>
      </c>
      <c r="K61" s="49">
        <f t="shared" si="19"/>
        <v>5250.3035608800001</v>
      </c>
      <c r="L61" s="49">
        <f t="shared" si="19"/>
        <v>5471.5431405600011</v>
      </c>
      <c r="M61" s="49">
        <f t="shared" si="19"/>
        <v>5845.5245592000038</v>
      </c>
      <c r="N61" s="49">
        <f t="shared" si="19"/>
        <v>5775.9205096799933</v>
      </c>
      <c r="O61" s="49">
        <f t="shared" si="19"/>
        <v>5930.9134783200006</v>
      </c>
      <c r="P61" s="49">
        <f t="shared" si="19"/>
        <v>5882.3759411999972</v>
      </c>
      <c r="Q61" s="49">
        <f t="shared" si="19"/>
        <v>5226.5469974399948</v>
      </c>
      <c r="R61" s="49">
        <f t="shared" si="19"/>
        <v>6009.6248035199997</v>
      </c>
      <c r="S61" s="49">
        <f t="shared" si="19"/>
        <v>5936.5318363199985</v>
      </c>
      <c r="T61" s="49">
        <f t="shared" si="19"/>
        <v>5927.9382151199943</v>
      </c>
      <c r="U61" s="49">
        <f t="shared" si="19"/>
        <v>6115.581962639998</v>
      </c>
      <c r="V61" s="49">
        <f t="shared" si="19"/>
        <v>6314.0593067999998</v>
      </c>
      <c r="W61" s="49">
        <f t="shared" si="19"/>
        <v>6471.5455547999973</v>
      </c>
      <c r="X61" s="49">
        <f t="shared" si="19"/>
        <v>7163.6926672800018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4694.8164479999996</v>
      </c>
      <c r="D62" s="52">
        <f>TI_EHG_E!D62+NRG_E!D62+FC_E!D62</f>
        <v>5126.5759103999999</v>
      </c>
      <c r="E62" s="52">
        <f>TI_EHG_E!E62+NRG_E!E62+FC_E!E62</f>
        <v>4912.8799103999991</v>
      </c>
      <c r="F62" s="52">
        <f>TI_EHG_E!F62+NRG_E!F62+FC_E!F62</f>
        <v>5678.1760895999996</v>
      </c>
      <c r="G62" s="52">
        <f>TI_EHG_E!G62+NRG_E!G62+FC_E!G62</f>
        <v>5575.8076416000004</v>
      </c>
      <c r="H62" s="52">
        <f>TI_EHG_E!H62+NRG_E!H62+FC_E!H62</f>
        <v>5833.0718207999989</v>
      </c>
      <c r="I62" s="52">
        <f>TI_EHG_E!I62+NRG_E!I62+FC_E!I62</f>
        <v>5427.2957759999981</v>
      </c>
      <c r="J62" s="52">
        <f>TI_EHG_E!J62+NRG_E!J62+FC_E!J62</f>
        <v>5246.9766720000016</v>
      </c>
      <c r="K62" s="52">
        <f>TI_EHG_E!K62+NRG_E!K62+FC_E!K62</f>
        <v>5227.7121791999998</v>
      </c>
      <c r="L62" s="52">
        <f>TI_EHG_E!L62+NRG_E!L62+FC_E!L62</f>
        <v>5413.5208512000008</v>
      </c>
      <c r="M62" s="52">
        <f>TI_EHG_E!M62+NRG_E!M62+FC_E!M62</f>
        <v>5800.7041344000036</v>
      </c>
      <c r="N62" s="52">
        <f>TI_EHG_E!N62+NRG_E!N62+FC_E!N62</f>
        <v>5729.6965823999944</v>
      </c>
      <c r="O62" s="52">
        <f>TI_EHG_E!O62+NRG_E!O62+FC_E!O62</f>
        <v>5785.8079103999999</v>
      </c>
      <c r="P62" s="52">
        <f>TI_EHG_E!P62+NRG_E!P62+FC_E!P62</f>
        <v>5732.0484479999968</v>
      </c>
      <c r="Q62" s="52">
        <f>TI_EHG_E!Q62+NRG_E!Q62+FC_E!Q62</f>
        <v>5065.2008063999956</v>
      </c>
      <c r="R62" s="52">
        <f>TI_EHG_E!R62+NRG_E!R62+FC_E!R62</f>
        <v>5835.7599552000001</v>
      </c>
      <c r="S62" s="52">
        <f>TI_EHG_E!S62+NRG_E!S62+FC_E!S62</f>
        <v>5804.7357311999995</v>
      </c>
      <c r="T62" s="52">
        <f>TI_EHG_E!T62+NRG_E!T62+FC_E!T62</f>
        <v>5746.5858239999943</v>
      </c>
      <c r="U62" s="52">
        <f>TI_EHG_E!U62+NRG_E!U62+FC_E!U62</f>
        <v>5827.5221759999968</v>
      </c>
      <c r="V62" s="52">
        <f>TI_EHG_E!V62+NRG_E!V62+FC_E!V62</f>
        <v>5895.2121983999987</v>
      </c>
      <c r="W62" s="52">
        <f>TI_EHG_E!W62+NRG_E!W62+FC_E!W62</f>
        <v>6050.0595455999983</v>
      </c>
      <c r="X62" s="52">
        <f>TI_EHG_E!X62+NRG_E!X62+FC_E!X62</f>
        <v>6627.9354624000016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24.147244799999992</v>
      </c>
      <c r="M63" s="52">
        <f>TI_EHG_E!M63+NRG_E!M63+FC_E!M63</f>
        <v>20.697868799999995</v>
      </c>
      <c r="N63" s="52">
        <f>TI_EHG_E!N63+NRG_E!N63+FC_E!N63</f>
        <v>18.71573759999999</v>
      </c>
      <c r="O63" s="52">
        <f>TI_EHG_E!O63+NRG_E!O63+FC_E!O63</f>
        <v>9.3784320000000037</v>
      </c>
      <c r="P63" s="52">
        <f>TI_EHG_E!P63+NRG_E!P63+FC_E!P63</f>
        <v>15.567955199999995</v>
      </c>
      <c r="Q63" s="52">
        <f>TI_EHG_E!Q63+NRG_E!Q63+FC_E!Q63</f>
        <v>18.801215999999975</v>
      </c>
      <c r="R63" s="52">
        <f>TI_EHG_E!R63+NRG_E!R63+FC_E!R63</f>
        <v>21.933273600000003</v>
      </c>
      <c r="S63" s="52">
        <f>TI_EHG_E!S63+NRG_E!S63+FC_E!S63</f>
        <v>25.087910400000009</v>
      </c>
      <c r="T63" s="52">
        <f>TI_EHG_E!T63+NRG_E!T63+FC_E!T63</f>
        <v>33.724454399999971</v>
      </c>
      <c r="U63" s="52">
        <f>TI_EHG_E!U63+NRG_E!U63+FC_E!U63</f>
        <v>39.777292799999991</v>
      </c>
      <c r="V63" s="52">
        <f>TI_EHG_E!V63+NRG_E!V63+FC_E!V63</f>
        <v>45.41886719999998</v>
      </c>
      <c r="W63" s="52">
        <f>TI_EHG_E!W63+NRG_E!W63+FC_E!W63</f>
        <v>37.130284799999984</v>
      </c>
      <c r="X63" s="52">
        <f>TI_EHG_E!X63+NRG_E!X63+FC_E!X63</f>
        <v>38.620108800000018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0</v>
      </c>
      <c r="D64" s="52">
        <f>TI_EHG_E!D64+NRG_E!D64+FC_E!D64</f>
        <v>0</v>
      </c>
      <c r="E64" s="52">
        <f>TI_EHG_E!E64+NRG_E!E64+FC_E!E64</f>
        <v>0</v>
      </c>
      <c r="F64" s="52">
        <f>TI_EHG_E!F64+NRG_E!F64+FC_E!F64</f>
        <v>0</v>
      </c>
      <c r="G64" s="52">
        <f>TI_EHG_E!G64+NRG_E!G64+FC_E!G64</f>
        <v>0</v>
      </c>
      <c r="H64" s="52">
        <f>TI_EHG_E!H64+NRG_E!H64+FC_E!H64</f>
        <v>7.6986655200000005</v>
      </c>
      <c r="I64" s="52">
        <f>TI_EHG_E!I64+NRG_E!I64+FC_E!I64</f>
        <v>4.2042218400000007</v>
      </c>
      <c r="J64" s="52">
        <f>TI_EHG_E!J64+NRG_E!J64+FC_E!J64</f>
        <v>3.6035344800000004</v>
      </c>
      <c r="K64" s="52">
        <f>TI_EHG_E!K64+NRG_E!K64+FC_E!K64</f>
        <v>12.113010000000001</v>
      </c>
      <c r="L64" s="52">
        <f>TI_EHG_E!L64+NRG_E!L64+FC_E!L64</f>
        <v>10.647065519999998</v>
      </c>
      <c r="M64" s="52">
        <f>TI_EHG_E!M64+NRG_E!M64+FC_E!M64</f>
        <v>16.284996</v>
      </c>
      <c r="N64" s="52">
        <f>TI_EHG_E!N64+NRG_E!N64+FC_E!N64</f>
        <v>15.830352720000002</v>
      </c>
      <c r="O64" s="52">
        <f>TI_EHG_E!O64+NRG_E!O64+FC_E!O64</f>
        <v>25.964593199999996</v>
      </c>
      <c r="P64" s="52">
        <f>TI_EHG_E!P64+NRG_E!P64+FC_E!P64</f>
        <v>37.725957359999995</v>
      </c>
      <c r="Q64" s="52">
        <f>TI_EHG_E!Q64+NRG_E!Q64+FC_E!Q64</f>
        <v>54.135768960000014</v>
      </c>
      <c r="R64" s="52">
        <f>TI_EHG_E!R64+NRG_E!R64+FC_E!R64</f>
        <v>79.941738239999992</v>
      </c>
      <c r="S64" s="52">
        <f>TI_EHG_E!S64+NRG_E!S64+FC_E!S64</f>
        <v>104.17876559999998</v>
      </c>
      <c r="T64" s="52">
        <f>TI_EHG_E!T64+NRG_E!T64+FC_E!T64</f>
        <v>145.87130375999999</v>
      </c>
      <c r="U64" s="52">
        <f>TI_EHG_E!U64+NRG_E!U64+FC_E!U64</f>
        <v>168.23590056</v>
      </c>
      <c r="V64" s="52">
        <f>TI_EHG_E!V64+NRG_E!V64+FC_E!V64</f>
        <v>187.92020520000003</v>
      </c>
      <c r="W64" s="52">
        <f>TI_EHG_E!W64+NRG_E!W64+FC_E!W64</f>
        <v>190.03597704000003</v>
      </c>
      <c r="X64" s="52">
        <f>TI_EHG_E!X64+NRG_E!X64+FC_E!X64</f>
        <v>226.81824983999999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0</v>
      </c>
      <c r="D65" s="52">
        <f>TI_EHG_E!D65+NRG_E!D65+FC_E!D65</f>
        <v>0</v>
      </c>
      <c r="E65" s="52">
        <f>TI_EHG_E!E65+NRG_E!E65+FC_E!E65</f>
        <v>0</v>
      </c>
      <c r="F65" s="52">
        <f>TI_EHG_E!F65+NRG_E!F65+FC_E!F65</f>
        <v>0</v>
      </c>
      <c r="G65" s="52">
        <f>TI_EHG_E!G65+NRG_E!G65+FC_E!G65</f>
        <v>0</v>
      </c>
      <c r="H65" s="52">
        <f>TI_EHG_E!H65+NRG_E!H65+FC_E!H65</f>
        <v>0</v>
      </c>
      <c r="I65" s="52">
        <f>TI_EHG_E!I65+NRG_E!I65+FC_E!I65</f>
        <v>0</v>
      </c>
      <c r="J65" s="52">
        <f>TI_EHG_E!J65+NRG_E!J65+FC_E!J65</f>
        <v>0</v>
      </c>
      <c r="K65" s="52">
        <f>TI_EHG_E!K65+NRG_E!K65+FC_E!K65</f>
        <v>0</v>
      </c>
      <c r="L65" s="52">
        <f>TI_EHG_E!L65+NRG_E!L65+FC_E!L65</f>
        <v>0</v>
      </c>
      <c r="M65" s="52">
        <f>TI_EHG_E!M65+NRG_E!M65+FC_E!M65</f>
        <v>0</v>
      </c>
      <c r="N65" s="52">
        <f>TI_EHG_E!N65+NRG_E!N65+FC_E!N65</f>
        <v>0</v>
      </c>
      <c r="O65" s="52">
        <f>TI_EHG_E!O65+NRG_E!O65+FC_E!O65</f>
        <v>0</v>
      </c>
      <c r="P65" s="52">
        <f>TI_EHG_E!P65+NRG_E!P65+FC_E!P65</f>
        <v>0</v>
      </c>
      <c r="Q65" s="52">
        <f>TI_EHG_E!Q65+NRG_E!Q65+FC_E!Q65</f>
        <v>0</v>
      </c>
      <c r="R65" s="52">
        <f>TI_EHG_E!R65+NRG_E!R65+FC_E!R65</f>
        <v>0</v>
      </c>
      <c r="S65" s="52">
        <f>TI_EHG_E!S65+NRG_E!S65+FC_E!S65</f>
        <v>0</v>
      </c>
      <c r="T65" s="52">
        <f>TI_EHG_E!T65+NRG_E!T65+FC_E!T65</f>
        <v>0</v>
      </c>
      <c r="U65" s="52">
        <f>TI_EHG_E!U65+NRG_E!U65+FC_E!U65</f>
        <v>0</v>
      </c>
      <c r="V65" s="52">
        <f>TI_EHG_E!V65+NRG_E!V65+FC_E!V65</f>
        <v>0</v>
      </c>
      <c r="W65" s="52">
        <f>TI_EHG_E!W65+NRG_E!W65+FC_E!W65</f>
        <v>0</v>
      </c>
      <c r="X65" s="52">
        <f>TI_EHG_E!X65+NRG_E!X65+FC_E!X65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0</v>
      </c>
      <c r="J67" s="52">
        <f>TI_EHG_E!J67+NRG_E!J67+FC_E!J67</f>
        <v>0</v>
      </c>
      <c r="K67" s="52">
        <f>TI_EHG_E!K67+NRG_E!K67+FC_E!K67</f>
        <v>0</v>
      </c>
      <c r="L67" s="52">
        <f>TI_EHG_E!L67+NRG_E!L67+FC_E!L67</f>
        <v>7.5528590400000004</v>
      </c>
      <c r="M67" s="52">
        <f>TI_EHG_E!M67+NRG_E!M67+FC_E!M67</f>
        <v>0</v>
      </c>
      <c r="N67" s="52">
        <f>TI_EHG_E!N67+NRG_E!N67+FC_E!N67</f>
        <v>3.7765569600000011</v>
      </c>
      <c r="O67" s="52">
        <f>TI_EHG_E!O67+NRG_E!O67+FC_E!O67</f>
        <v>3.7765569600000015</v>
      </c>
      <c r="P67" s="52">
        <f>TI_EHG_E!P67+NRG_E!P67+FC_E!P67</f>
        <v>3.7765569600000002</v>
      </c>
      <c r="Q67" s="52">
        <f>TI_EHG_E!Q67+NRG_E!Q67+FC_E!Q67</f>
        <v>0</v>
      </c>
      <c r="R67" s="52">
        <f>TI_EHG_E!R67+NRG_E!R67+FC_E!R67</f>
        <v>0</v>
      </c>
      <c r="S67" s="52">
        <f>TI_EHG_E!S67+NRG_E!S67+FC_E!S67</f>
        <v>0</v>
      </c>
      <c r="T67" s="52">
        <f>TI_EHG_E!T67+NRG_E!T67+FC_E!T67</f>
        <v>0.77993279999999976</v>
      </c>
      <c r="U67" s="52">
        <f>TI_EHG_E!U67+NRG_E!U67+FC_E!U67</f>
        <v>1.1951323199999999</v>
      </c>
      <c r="V67" s="52">
        <f>TI_EHG_E!V67+NRG_E!V67+FC_E!V67</f>
        <v>2.8380888000000004</v>
      </c>
      <c r="W67" s="52">
        <f>TI_EHG_E!W67+NRG_E!W67+FC_E!W67</f>
        <v>2.2470220800000007</v>
      </c>
      <c r="X67" s="52">
        <f>TI_EHG_E!X67+NRG_E!X67+FC_E!X67</f>
        <v>2.38108896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24.304337279999995</v>
      </c>
      <c r="P68" s="52">
        <f>TI_EHG_E!P68+NRG_E!P68+FC_E!P68</f>
        <v>26.881938720000001</v>
      </c>
      <c r="Q68" s="52">
        <f>TI_EHG_E!Q68+NRG_E!Q68+FC_E!Q68</f>
        <v>48.538582560000009</v>
      </c>
      <c r="R68" s="52">
        <f>TI_EHG_E!R68+NRG_E!R68+FC_E!R68</f>
        <v>21.905406720000002</v>
      </c>
      <c r="S68" s="52">
        <f>TI_EHG_E!S68+NRG_E!S68+FC_E!S68</f>
        <v>2.5294291200000001</v>
      </c>
      <c r="T68" s="52">
        <f>TI_EHG_E!T68+NRG_E!T68+FC_E!T68</f>
        <v>0.97670016000000026</v>
      </c>
      <c r="U68" s="52">
        <f>TI_EHG_E!U68+NRG_E!U68+FC_E!U68</f>
        <v>1.0949644799999998</v>
      </c>
      <c r="V68" s="52">
        <f>TI_EHG_E!V68+NRG_E!V68+FC_E!V68</f>
        <v>0.68970527999999998</v>
      </c>
      <c r="W68" s="52">
        <f>TI_EHG_E!W68+NRG_E!W68+FC_E!W68</f>
        <v>0.44425584000000018</v>
      </c>
      <c r="X68" s="52">
        <f>TI_EHG_E!X68+NRG_E!X68+FC_E!X68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</v>
      </c>
      <c r="I69" s="52">
        <f>TI_EHG_E!I69+NRG_E!I69+FC_E!I69</f>
        <v>0</v>
      </c>
      <c r="J69" s="52">
        <f>TI_EHG_E!J69+NRG_E!J69+FC_E!J69</f>
        <v>7.8587150400000008</v>
      </c>
      <c r="K69" s="52">
        <f>TI_EHG_E!K69+NRG_E!K69+FC_E!K69</f>
        <v>10.478371679999999</v>
      </c>
      <c r="L69" s="52">
        <f>TI_EHG_E!L69+NRG_E!L69+FC_E!L69</f>
        <v>15.675120000000003</v>
      </c>
      <c r="M69" s="52">
        <f>TI_EHG_E!M69+NRG_E!M69+FC_E!M69</f>
        <v>7.8375600000000016</v>
      </c>
      <c r="N69" s="52">
        <f>TI_EHG_E!N69+NRG_E!N69+FC_E!N69</f>
        <v>7.9012800000000025</v>
      </c>
      <c r="O69" s="52">
        <f>TI_EHG_E!O69+NRG_E!O69+FC_E!O69</f>
        <v>81.681648480000007</v>
      </c>
      <c r="P69" s="52">
        <f>TI_EHG_E!P69+NRG_E!P69+FC_E!P69</f>
        <v>66.375084960000009</v>
      </c>
      <c r="Q69" s="52">
        <f>TI_EHG_E!Q69+NRG_E!Q69+FC_E!Q69</f>
        <v>39.870623520000002</v>
      </c>
      <c r="R69" s="52">
        <f>TI_EHG_E!R69+NRG_E!R69+FC_E!R69</f>
        <v>50.08442976000002</v>
      </c>
      <c r="S69" s="52">
        <f>TI_EHG_E!S69+NRG_E!S69+FC_E!S69</f>
        <v>0</v>
      </c>
      <c r="T69" s="52">
        <f>TI_EHG_E!T69+NRG_E!T69+FC_E!T69</f>
        <v>0</v>
      </c>
      <c r="U69" s="52">
        <f>TI_EHG_E!U69+NRG_E!U69+FC_E!U69</f>
        <v>77.75649648000001</v>
      </c>
      <c r="V69" s="52">
        <f>TI_EHG_E!V69+NRG_E!V69+FC_E!V69</f>
        <v>181.98024192000003</v>
      </c>
      <c r="W69" s="52">
        <f>TI_EHG_E!W69+NRG_E!W69+FC_E!W69</f>
        <v>191.62846944</v>
      </c>
      <c r="X69" s="52">
        <f>TI_EHG_E!X69+NRG_E!X69+FC_E!X69</f>
        <v>267.93775728000003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4224.5778455528025</v>
      </c>
      <c r="D2" s="21">
        <f t="shared" ref="D2:X2" si="0">SUM(D3,D17,D22,D25,D26,D51,D52)</f>
        <v>4929.9655781427209</v>
      </c>
      <c r="E2" s="21">
        <f t="shared" si="0"/>
        <v>5597.1478055606103</v>
      </c>
      <c r="F2" s="21">
        <f t="shared" si="0"/>
        <v>6220.5445076576952</v>
      </c>
      <c r="G2" s="21">
        <f t="shared" si="0"/>
        <v>5062.7833255607784</v>
      </c>
      <c r="H2" s="21">
        <f t="shared" si="0"/>
        <v>5092.4148802570589</v>
      </c>
      <c r="I2" s="21">
        <f t="shared" si="0"/>
        <v>5051.9068028025958</v>
      </c>
      <c r="J2" s="21">
        <f t="shared" si="0"/>
        <v>5960.9742617822667</v>
      </c>
      <c r="K2" s="21">
        <f t="shared" si="0"/>
        <v>5364.6839053871354</v>
      </c>
      <c r="L2" s="21">
        <f t="shared" si="0"/>
        <v>4562.3196263110403</v>
      </c>
      <c r="M2" s="21">
        <f t="shared" si="0"/>
        <v>4214.4633983203867</v>
      </c>
      <c r="N2" s="21">
        <f t="shared" si="0"/>
        <v>4436.5538369281385</v>
      </c>
      <c r="O2" s="21">
        <f t="shared" si="0"/>
        <v>4021.7185937429931</v>
      </c>
      <c r="P2" s="21">
        <f t="shared" si="0"/>
        <v>3809.5409961695586</v>
      </c>
      <c r="Q2" s="21">
        <f t="shared" si="0"/>
        <v>3224.8860682821987</v>
      </c>
      <c r="R2" s="21">
        <f t="shared" si="0"/>
        <v>3260.038113724373</v>
      </c>
      <c r="S2" s="21">
        <f t="shared" si="0"/>
        <v>3522.0243764353845</v>
      </c>
      <c r="T2" s="21">
        <f t="shared" si="0"/>
        <v>3117.5477477450545</v>
      </c>
      <c r="U2" s="21">
        <f t="shared" si="0"/>
        <v>2571.3982669856446</v>
      </c>
      <c r="V2" s="21">
        <f t="shared" si="0"/>
        <v>2833.94922054985</v>
      </c>
      <c r="W2" s="21">
        <f t="shared" si="0"/>
        <v>2826.3661595510584</v>
      </c>
      <c r="X2" s="21">
        <f t="shared" si="0"/>
        <v>2921.6819512976645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1397.3925613928027</v>
      </c>
      <c r="D3" s="24">
        <f t="shared" ref="D3:X3" si="2">SUM(D4,D8,D11)</f>
        <v>1547.3286807027205</v>
      </c>
      <c r="E3" s="24">
        <f t="shared" si="2"/>
        <v>1928.0723537606091</v>
      </c>
      <c r="F3" s="24">
        <f t="shared" si="2"/>
        <v>2081.3955156176953</v>
      </c>
      <c r="G3" s="24">
        <f t="shared" si="2"/>
        <v>1957.9381975607776</v>
      </c>
      <c r="H3" s="24">
        <f t="shared" si="2"/>
        <v>2103.4078698970588</v>
      </c>
      <c r="I3" s="24">
        <f t="shared" si="2"/>
        <v>1963.1521620825963</v>
      </c>
      <c r="J3" s="24">
        <f t="shared" si="2"/>
        <v>2105.0102135822663</v>
      </c>
      <c r="K3" s="24">
        <f t="shared" si="2"/>
        <v>2159.0517831071356</v>
      </c>
      <c r="L3" s="24">
        <f t="shared" si="2"/>
        <v>1475.9006202310397</v>
      </c>
      <c r="M3" s="24">
        <f t="shared" si="2"/>
        <v>2084.0857949203864</v>
      </c>
      <c r="N3" s="24">
        <f t="shared" si="2"/>
        <v>2186.7757394881387</v>
      </c>
      <c r="O3" s="24">
        <f t="shared" si="2"/>
        <v>1960.6085424629925</v>
      </c>
      <c r="P3" s="24">
        <f t="shared" si="2"/>
        <v>2196.7740736895589</v>
      </c>
      <c r="Q3" s="24">
        <f t="shared" si="2"/>
        <v>2143.8875175621993</v>
      </c>
      <c r="R3" s="24">
        <f t="shared" si="2"/>
        <v>2038.697284684373</v>
      </c>
      <c r="S3" s="24">
        <f t="shared" si="2"/>
        <v>2286.3494601553843</v>
      </c>
      <c r="T3" s="24">
        <f t="shared" si="2"/>
        <v>1231.6703215850546</v>
      </c>
      <c r="U3" s="24">
        <f t="shared" si="2"/>
        <v>1153.8399502256443</v>
      </c>
      <c r="V3" s="24">
        <f t="shared" si="2"/>
        <v>1319.4205690298497</v>
      </c>
      <c r="W3" s="24">
        <f t="shared" si="2"/>
        <v>997.04205535105791</v>
      </c>
      <c r="X3" s="24">
        <f t="shared" si="2"/>
        <v>1198.7498782976641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1392.3438148328028</v>
      </c>
      <c r="D4" s="19">
        <f t="shared" ref="D4:X4" si="4">SUM(D5:D7)</f>
        <v>1532.7077904627204</v>
      </c>
      <c r="E4" s="19">
        <f t="shared" si="4"/>
        <v>1914.546609440609</v>
      </c>
      <c r="F4" s="19">
        <f t="shared" si="4"/>
        <v>2070.5336791376953</v>
      </c>
      <c r="G4" s="19">
        <f t="shared" si="4"/>
        <v>1938.8547516407775</v>
      </c>
      <c r="H4" s="19">
        <f t="shared" si="4"/>
        <v>2083.1607858970588</v>
      </c>
      <c r="I4" s="19">
        <f t="shared" si="4"/>
        <v>1941.6128350425963</v>
      </c>
      <c r="J4" s="19">
        <f t="shared" si="4"/>
        <v>2085.9744935822664</v>
      </c>
      <c r="K4" s="19">
        <f t="shared" si="4"/>
        <v>2155.0715871071357</v>
      </c>
      <c r="L4" s="19">
        <f t="shared" si="4"/>
        <v>1473.7580543110398</v>
      </c>
      <c r="M4" s="19">
        <f t="shared" si="4"/>
        <v>2066.6042640403866</v>
      </c>
      <c r="N4" s="19">
        <f t="shared" si="4"/>
        <v>2170.1376094081388</v>
      </c>
      <c r="O4" s="19">
        <f t="shared" si="4"/>
        <v>1947.9571661429925</v>
      </c>
      <c r="P4" s="19">
        <f t="shared" si="4"/>
        <v>2184.6291021695588</v>
      </c>
      <c r="Q4" s="19">
        <f t="shared" si="4"/>
        <v>2128.8097700421995</v>
      </c>
      <c r="R4" s="19">
        <f t="shared" si="4"/>
        <v>2026.2495632443731</v>
      </c>
      <c r="S4" s="19">
        <f t="shared" si="4"/>
        <v>2270.6316023953846</v>
      </c>
      <c r="T4" s="19">
        <f t="shared" si="4"/>
        <v>1217.1339535850545</v>
      </c>
      <c r="U4" s="19">
        <f t="shared" si="4"/>
        <v>1142.9376742256443</v>
      </c>
      <c r="V4" s="19">
        <f t="shared" si="4"/>
        <v>1309.3835530298497</v>
      </c>
      <c r="W4" s="19">
        <f t="shared" si="4"/>
        <v>992.14304431105791</v>
      </c>
      <c r="X4" s="19">
        <f t="shared" si="4"/>
        <v>1198.7498782976641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1392.3438148328028</v>
      </c>
      <c r="D7" s="8">
        <f>TI_EHG_E_E!D7+TI_EHG_CHP_E!D7+TI_EHG_H_E!D7</f>
        <v>1532.7077904627204</v>
      </c>
      <c r="E7" s="8">
        <f>TI_EHG_E_E!E7+TI_EHG_CHP_E!E7+TI_EHG_H_E!E7</f>
        <v>1914.546609440609</v>
      </c>
      <c r="F7" s="8">
        <f>TI_EHG_E_E!F7+TI_EHG_CHP_E!F7+TI_EHG_H_E!F7</f>
        <v>2070.5336791376953</v>
      </c>
      <c r="G7" s="8">
        <f>TI_EHG_E_E!G7+TI_EHG_CHP_E!G7+TI_EHG_H_E!G7</f>
        <v>1938.8547516407775</v>
      </c>
      <c r="H7" s="8">
        <f>TI_EHG_E_E!H7+TI_EHG_CHP_E!H7+TI_EHG_H_E!H7</f>
        <v>2083.1607858970588</v>
      </c>
      <c r="I7" s="8">
        <f>TI_EHG_E_E!I7+TI_EHG_CHP_E!I7+TI_EHG_H_E!I7</f>
        <v>1941.6128350425963</v>
      </c>
      <c r="J7" s="8">
        <f>TI_EHG_E_E!J7+TI_EHG_CHP_E!J7+TI_EHG_H_E!J7</f>
        <v>2085.9744935822664</v>
      </c>
      <c r="K7" s="8">
        <f>TI_EHG_E_E!K7+TI_EHG_CHP_E!K7+TI_EHG_H_E!K7</f>
        <v>2155.0715871071357</v>
      </c>
      <c r="L7" s="8">
        <f>TI_EHG_E_E!L7+TI_EHG_CHP_E!L7+TI_EHG_H_E!L7</f>
        <v>1473.7580543110398</v>
      </c>
      <c r="M7" s="8">
        <f>TI_EHG_E_E!M7+TI_EHG_CHP_E!M7+TI_EHG_H_E!M7</f>
        <v>2066.6042640403866</v>
      </c>
      <c r="N7" s="8">
        <f>TI_EHG_E_E!N7+TI_EHG_CHP_E!N7+TI_EHG_H_E!N7</f>
        <v>2170.1376094081388</v>
      </c>
      <c r="O7" s="8">
        <f>TI_EHG_E_E!O7+TI_EHG_CHP_E!O7+TI_EHG_H_E!O7</f>
        <v>1947.9571661429925</v>
      </c>
      <c r="P7" s="8">
        <f>TI_EHG_E_E!P7+TI_EHG_CHP_E!P7+TI_EHG_H_E!P7</f>
        <v>2184.6291021695588</v>
      </c>
      <c r="Q7" s="8">
        <f>TI_EHG_E_E!Q7+TI_EHG_CHP_E!Q7+TI_EHG_H_E!Q7</f>
        <v>2128.8097700421995</v>
      </c>
      <c r="R7" s="8">
        <f>TI_EHG_E_E!R7+TI_EHG_CHP_E!R7+TI_EHG_H_E!R7</f>
        <v>2026.2495632443731</v>
      </c>
      <c r="S7" s="8">
        <f>TI_EHG_E_E!S7+TI_EHG_CHP_E!S7+TI_EHG_H_E!S7</f>
        <v>2270.6316023953846</v>
      </c>
      <c r="T7" s="8">
        <f>TI_EHG_E_E!T7+TI_EHG_CHP_E!T7+TI_EHG_H_E!T7</f>
        <v>1217.1339535850545</v>
      </c>
      <c r="U7" s="8">
        <f>TI_EHG_E_E!U7+TI_EHG_CHP_E!U7+TI_EHG_H_E!U7</f>
        <v>1142.9376742256443</v>
      </c>
      <c r="V7" s="8">
        <f>TI_EHG_E_E!V7+TI_EHG_CHP_E!V7+TI_EHG_H_E!V7</f>
        <v>1309.3835530298497</v>
      </c>
      <c r="W7" s="8">
        <f>TI_EHG_E_E!W7+TI_EHG_CHP_E!W7+TI_EHG_H_E!W7</f>
        <v>992.14304431105791</v>
      </c>
      <c r="X7" s="8">
        <f>TI_EHG_E_E!X7+TI_EHG_CHP_E!X7+TI_EHG_H_E!X7</f>
        <v>1198.7498782976641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5.0487465600000014</v>
      </c>
      <c r="D8" s="19">
        <f t="shared" ref="D8:X8" si="6">SUM(D9:D10)</f>
        <v>14.620890240000001</v>
      </c>
      <c r="E8" s="19">
        <f t="shared" si="6"/>
        <v>13.525744320000001</v>
      </c>
      <c r="F8" s="19">
        <f t="shared" si="6"/>
        <v>10.861836480000001</v>
      </c>
      <c r="G8" s="19">
        <f t="shared" si="6"/>
        <v>19.083445919999999</v>
      </c>
      <c r="H8" s="19">
        <f t="shared" si="6"/>
        <v>20.247084000000001</v>
      </c>
      <c r="I8" s="19">
        <f t="shared" si="6"/>
        <v>21.53932704</v>
      </c>
      <c r="J8" s="19">
        <f t="shared" si="6"/>
        <v>19.035719999999998</v>
      </c>
      <c r="K8" s="19">
        <f t="shared" si="6"/>
        <v>3.9801960000000003</v>
      </c>
      <c r="L8" s="19">
        <f t="shared" si="6"/>
        <v>2.1425659200000005</v>
      </c>
      <c r="M8" s="19">
        <f t="shared" si="6"/>
        <v>17.481530880000001</v>
      </c>
      <c r="N8" s="19">
        <f t="shared" si="6"/>
        <v>16.63813008</v>
      </c>
      <c r="O8" s="19">
        <f t="shared" si="6"/>
        <v>12.651376319999999</v>
      </c>
      <c r="P8" s="19">
        <f t="shared" si="6"/>
        <v>12.144971519999999</v>
      </c>
      <c r="Q8" s="19">
        <f t="shared" si="6"/>
        <v>15.077747520000001</v>
      </c>
      <c r="R8" s="19">
        <f t="shared" si="6"/>
        <v>12.44772144</v>
      </c>
      <c r="S8" s="19">
        <f t="shared" si="6"/>
        <v>15.717857760000003</v>
      </c>
      <c r="T8" s="19">
        <f t="shared" si="6"/>
        <v>14.536368</v>
      </c>
      <c r="U8" s="19">
        <f t="shared" si="6"/>
        <v>10.902276000000002</v>
      </c>
      <c r="V8" s="19">
        <f t="shared" si="6"/>
        <v>10.037015999999998</v>
      </c>
      <c r="W8" s="19">
        <f t="shared" si="6"/>
        <v>4.8990110399999978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5.0487465600000014</v>
      </c>
      <c r="D10" s="8">
        <f>TI_EHG_E_E!D10+TI_EHG_CHP_E!D10+TI_EHG_H_E!D10</f>
        <v>14.620890240000001</v>
      </c>
      <c r="E10" s="8">
        <f>TI_EHG_E_E!E10+TI_EHG_CHP_E!E10+TI_EHG_H_E!E10</f>
        <v>13.525744320000001</v>
      </c>
      <c r="F10" s="8">
        <f>TI_EHG_E_E!F10+TI_EHG_CHP_E!F10+TI_EHG_H_E!F10</f>
        <v>10.861836480000001</v>
      </c>
      <c r="G10" s="8">
        <f>TI_EHG_E_E!G10+TI_EHG_CHP_E!G10+TI_EHG_H_E!G10</f>
        <v>19.083445919999999</v>
      </c>
      <c r="H10" s="8">
        <f>TI_EHG_E_E!H10+TI_EHG_CHP_E!H10+TI_EHG_H_E!H10</f>
        <v>20.247084000000001</v>
      </c>
      <c r="I10" s="8">
        <f>TI_EHG_E_E!I10+TI_EHG_CHP_E!I10+TI_EHG_H_E!I10</f>
        <v>21.53932704</v>
      </c>
      <c r="J10" s="8">
        <f>TI_EHG_E_E!J10+TI_EHG_CHP_E!J10+TI_EHG_H_E!J10</f>
        <v>19.035719999999998</v>
      </c>
      <c r="K10" s="8">
        <f>TI_EHG_E_E!K10+TI_EHG_CHP_E!K10+TI_EHG_H_E!K10</f>
        <v>3.9801960000000003</v>
      </c>
      <c r="L10" s="8">
        <f>TI_EHG_E_E!L10+TI_EHG_CHP_E!L10+TI_EHG_H_E!L10</f>
        <v>2.1425659200000005</v>
      </c>
      <c r="M10" s="8">
        <f>TI_EHG_E_E!M10+TI_EHG_CHP_E!M10+TI_EHG_H_E!M10</f>
        <v>17.481530880000001</v>
      </c>
      <c r="N10" s="8">
        <f>TI_EHG_E_E!N10+TI_EHG_CHP_E!N10+TI_EHG_H_E!N10</f>
        <v>16.63813008</v>
      </c>
      <c r="O10" s="8">
        <f>TI_EHG_E_E!O10+TI_EHG_CHP_E!O10+TI_EHG_H_E!O10</f>
        <v>12.651376319999999</v>
      </c>
      <c r="P10" s="8">
        <f>TI_EHG_E_E!P10+TI_EHG_CHP_E!P10+TI_EHG_H_E!P10</f>
        <v>12.144971519999999</v>
      </c>
      <c r="Q10" s="8">
        <f>TI_EHG_E_E!Q10+TI_EHG_CHP_E!Q10+TI_EHG_H_E!Q10</f>
        <v>15.077747520000001</v>
      </c>
      <c r="R10" s="8">
        <f>TI_EHG_E_E!R10+TI_EHG_CHP_E!R10+TI_EHG_H_E!R10</f>
        <v>12.44772144</v>
      </c>
      <c r="S10" s="8">
        <f>TI_EHG_E_E!S10+TI_EHG_CHP_E!S10+TI_EHG_H_E!S10</f>
        <v>15.717857760000003</v>
      </c>
      <c r="T10" s="8">
        <f>TI_EHG_E_E!T10+TI_EHG_CHP_E!T10+TI_EHG_H_E!T10</f>
        <v>14.536368</v>
      </c>
      <c r="U10" s="8">
        <f>TI_EHG_E_E!U10+TI_EHG_CHP_E!U10+TI_EHG_H_E!U10</f>
        <v>10.902276000000002</v>
      </c>
      <c r="V10" s="8">
        <f>TI_EHG_E_E!V10+TI_EHG_CHP_E!V10+TI_EHG_H_E!V10</f>
        <v>10.037015999999998</v>
      </c>
      <c r="W10" s="8">
        <f>TI_EHG_E_E!W10+TI_EHG_CHP_E!W10+TI_EHG_H_E!W10</f>
        <v>4.8990110399999978</v>
      </c>
      <c r="X10" s="8">
        <f>TI_EHG_E_E!X10+TI_EHG_CHP_E!X10+TI_EHG_H_E!X10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0.95904</v>
      </c>
      <c r="D17" s="27">
        <f t="shared" ref="D17:X17" si="10">SUM(D18:D21)</f>
        <v>1.1987999999999999</v>
      </c>
      <c r="E17" s="27">
        <f t="shared" si="10"/>
        <v>1.2787199999999999</v>
      </c>
      <c r="F17" s="27">
        <f t="shared" si="10"/>
        <v>1.3186799999999999</v>
      </c>
      <c r="G17" s="27">
        <f t="shared" si="10"/>
        <v>1.2787199999999999</v>
      </c>
      <c r="H17" s="27">
        <f t="shared" si="10"/>
        <v>1.67832</v>
      </c>
      <c r="I17" s="27">
        <f t="shared" si="10"/>
        <v>2.3576399999999991</v>
      </c>
      <c r="J17" s="27">
        <f t="shared" si="10"/>
        <v>1.9980000000000002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0.95904</v>
      </c>
      <c r="D18" s="8">
        <f>TI_EHG_E_E!D18+TI_EHG_CHP_E!D18+TI_EHG_H_E!D18</f>
        <v>1.1987999999999999</v>
      </c>
      <c r="E18" s="8">
        <f>TI_EHG_E_E!E18+TI_EHG_CHP_E!E18+TI_EHG_H_E!E18</f>
        <v>1.2787199999999999</v>
      </c>
      <c r="F18" s="8">
        <f>TI_EHG_E_E!F18+TI_EHG_CHP_E!F18+TI_EHG_H_E!F18</f>
        <v>1.3186799999999999</v>
      </c>
      <c r="G18" s="8">
        <f>TI_EHG_E_E!G18+TI_EHG_CHP_E!G18+TI_EHG_H_E!G18</f>
        <v>1.2787199999999999</v>
      </c>
      <c r="H18" s="8">
        <f>TI_EHG_E_E!H18+TI_EHG_CHP_E!H18+TI_EHG_H_E!H18</f>
        <v>1.67832</v>
      </c>
      <c r="I18" s="8">
        <f>TI_EHG_E_E!I18+TI_EHG_CHP_E!I18+TI_EHG_H_E!I18</f>
        <v>2.3576399999999991</v>
      </c>
      <c r="J18" s="8">
        <f>TI_EHG_E_E!J18+TI_EHG_CHP_E!J18+TI_EHG_H_E!J18</f>
        <v>1.9980000000000002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0</v>
      </c>
      <c r="D19" s="8">
        <f>TI_EHG_E_E!D19+TI_EHG_CHP_E!D19+TI_EHG_H_E!D19</f>
        <v>0</v>
      </c>
      <c r="E19" s="8">
        <f>TI_EHG_E_E!E19+TI_EHG_CHP_E!E19+TI_EHG_H_E!E19</f>
        <v>0</v>
      </c>
      <c r="F19" s="8">
        <f>TI_EHG_E_E!F19+TI_EHG_CHP_E!F19+TI_EHG_H_E!F19</f>
        <v>0</v>
      </c>
      <c r="G19" s="8">
        <f>TI_EHG_E_E!G19+TI_EHG_CHP_E!G19+TI_EHG_H_E!G19</f>
        <v>0</v>
      </c>
      <c r="H19" s="8">
        <f>TI_EHG_E_E!H19+TI_EHG_CHP_E!H19+TI_EHG_H_E!H19</f>
        <v>0</v>
      </c>
      <c r="I19" s="8">
        <f>TI_EHG_E_E!I19+TI_EHG_CHP_E!I19+TI_EHG_H_E!I19</f>
        <v>0</v>
      </c>
      <c r="J19" s="8">
        <f>TI_EHG_E_E!J19+TI_EHG_CHP_E!J19+TI_EHG_H_E!J19</f>
        <v>0</v>
      </c>
      <c r="K19" s="8">
        <f>TI_EHG_E_E!K19+TI_EHG_CHP_E!K19+TI_EHG_H_E!K19</f>
        <v>0</v>
      </c>
      <c r="L19" s="8">
        <f>TI_EHG_E_E!L19+TI_EHG_CHP_E!L19+TI_EHG_H_E!L19</f>
        <v>0</v>
      </c>
      <c r="M19" s="8">
        <f>TI_EHG_E_E!M19+TI_EHG_CHP_E!M19+TI_EHG_H_E!M19</f>
        <v>0</v>
      </c>
      <c r="N19" s="8">
        <f>TI_EHG_E_E!N19+TI_EHG_CHP_E!N19+TI_EHG_H_E!N19</f>
        <v>0</v>
      </c>
      <c r="O19" s="8">
        <f>TI_EHG_E_E!O19+TI_EHG_CHP_E!O19+TI_EHG_H_E!O19</f>
        <v>0</v>
      </c>
      <c r="P19" s="8">
        <f>TI_EHG_E_E!P19+TI_EHG_CHP_E!P19+TI_EHG_H_E!P19</f>
        <v>0</v>
      </c>
      <c r="Q19" s="8">
        <f>TI_EHG_E_E!Q19+TI_EHG_CHP_E!Q19+TI_EHG_H_E!Q19</f>
        <v>0</v>
      </c>
      <c r="R19" s="8">
        <f>TI_EHG_E_E!R19+TI_EHG_CHP_E!R19+TI_EHG_H_E!R19</f>
        <v>0</v>
      </c>
      <c r="S19" s="8">
        <f>TI_EHG_E_E!S19+TI_EHG_CHP_E!S19+TI_EHG_H_E!S19</f>
        <v>0</v>
      </c>
      <c r="T19" s="8">
        <f>TI_EHG_E_E!T19+TI_EHG_CHP_E!T19+TI_EHG_H_E!T19</f>
        <v>0</v>
      </c>
      <c r="U19" s="8">
        <f>TI_EHG_E_E!U19+TI_EHG_CHP_E!U19+TI_EHG_H_E!U19</f>
        <v>0</v>
      </c>
      <c r="V19" s="8">
        <f>TI_EHG_E_E!V19+TI_EHG_CHP_E!V19+TI_EHG_H_E!V19</f>
        <v>0</v>
      </c>
      <c r="W19" s="8">
        <f>TI_EHG_E_E!W19+TI_EHG_CHP_E!W19+TI_EHG_H_E!W19</f>
        <v>0</v>
      </c>
      <c r="X19" s="8">
        <f>TI_EHG_E_E!X19+TI_EHG_CHP_E!X19+TI_EHG_H_E!X19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0</v>
      </c>
      <c r="D20" s="8">
        <f>TI_EHG_E_E!D20+TI_EHG_CHP_E!D20+TI_EHG_H_E!D20</f>
        <v>0</v>
      </c>
      <c r="E20" s="8">
        <f>TI_EHG_E_E!E20+TI_EHG_CHP_E!E20+TI_EHG_H_E!E20</f>
        <v>0</v>
      </c>
      <c r="F20" s="8">
        <f>TI_EHG_E_E!F20+TI_EHG_CHP_E!F20+TI_EHG_H_E!F20</f>
        <v>0</v>
      </c>
      <c r="G20" s="8">
        <f>TI_EHG_E_E!G20+TI_EHG_CHP_E!G20+TI_EHG_H_E!G20</f>
        <v>0</v>
      </c>
      <c r="H20" s="8">
        <f>TI_EHG_E_E!H20+TI_EHG_CHP_E!H20+TI_EHG_H_E!H20</f>
        <v>0</v>
      </c>
      <c r="I20" s="8">
        <f>TI_EHG_E_E!I20+TI_EHG_CHP_E!I20+TI_EHG_H_E!I20</f>
        <v>0</v>
      </c>
      <c r="J20" s="8">
        <f>TI_EHG_E_E!J20+TI_EHG_CHP_E!J20+TI_EHG_H_E!J20</f>
        <v>0</v>
      </c>
      <c r="K20" s="8">
        <f>TI_EHG_E_E!K20+TI_EHG_CHP_E!K20+TI_EHG_H_E!K20</f>
        <v>0</v>
      </c>
      <c r="L20" s="8">
        <f>TI_EHG_E_E!L20+TI_EHG_CHP_E!L20+TI_EHG_H_E!L20</f>
        <v>0</v>
      </c>
      <c r="M20" s="8">
        <f>TI_EHG_E_E!M20+TI_EHG_CHP_E!M20+TI_EHG_H_E!M20</f>
        <v>0</v>
      </c>
      <c r="N20" s="8">
        <f>TI_EHG_E_E!N20+TI_EHG_CHP_E!N20+TI_EHG_H_E!N20</f>
        <v>0</v>
      </c>
      <c r="O20" s="8">
        <f>TI_EHG_E_E!O20+TI_EHG_CHP_E!O20+TI_EHG_H_E!O20</f>
        <v>0</v>
      </c>
      <c r="P20" s="8">
        <f>TI_EHG_E_E!P20+TI_EHG_CHP_E!P20+TI_EHG_H_E!P20</f>
        <v>0</v>
      </c>
      <c r="Q20" s="8">
        <f>TI_EHG_E_E!Q20+TI_EHG_CHP_E!Q20+TI_EHG_H_E!Q20</f>
        <v>0</v>
      </c>
      <c r="R20" s="8">
        <f>TI_EHG_E_E!R20+TI_EHG_CHP_E!R20+TI_EHG_H_E!R20</f>
        <v>0</v>
      </c>
      <c r="S20" s="8">
        <f>TI_EHG_E_E!S20+TI_EHG_CHP_E!S20+TI_EHG_H_E!S20</f>
        <v>0</v>
      </c>
      <c r="T20" s="8">
        <f>TI_EHG_E_E!T20+TI_EHG_CHP_E!T20+TI_EHG_H_E!T20</f>
        <v>0</v>
      </c>
      <c r="U20" s="8">
        <f>TI_EHG_E_E!U20+TI_EHG_CHP_E!U20+TI_EHG_H_E!U20</f>
        <v>0</v>
      </c>
      <c r="V20" s="8">
        <f>TI_EHG_E_E!V20+TI_EHG_CHP_E!V20+TI_EHG_H_E!V20</f>
        <v>0</v>
      </c>
      <c r="W20" s="8">
        <f>TI_EHG_E_E!W20+TI_EHG_CHP_E!W20+TI_EHG_H_E!W20</f>
        <v>0</v>
      </c>
      <c r="X20" s="8">
        <f>TI_EHG_E_E!X20+TI_EHG_CHP_E!X20+TI_EHG_H_E!X20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1558.2203841600001</v>
      </c>
      <c r="D26" s="27">
        <f t="shared" ref="D26:X26" si="14">SUM(D27,D33)</f>
        <v>1940.1707534400002</v>
      </c>
      <c r="E26" s="27">
        <f t="shared" si="14"/>
        <v>1893.3761718000005</v>
      </c>
      <c r="F26" s="27">
        <f t="shared" si="14"/>
        <v>2653.1718620400006</v>
      </c>
      <c r="G26" s="27">
        <f t="shared" si="14"/>
        <v>1450.8772380000003</v>
      </c>
      <c r="H26" s="27">
        <f t="shared" si="14"/>
        <v>1699.0092896400004</v>
      </c>
      <c r="I26" s="27">
        <f t="shared" si="14"/>
        <v>1709.5347007199998</v>
      </c>
      <c r="J26" s="27">
        <f t="shared" si="14"/>
        <v>1863.3977982000001</v>
      </c>
      <c r="K26" s="27">
        <f t="shared" si="14"/>
        <v>1594.6981822800001</v>
      </c>
      <c r="L26" s="27">
        <f t="shared" si="14"/>
        <v>1652.2000660800002</v>
      </c>
      <c r="M26" s="27">
        <f t="shared" si="14"/>
        <v>550.24256339999999</v>
      </c>
      <c r="N26" s="27">
        <f t="shared" si="14"/>
        <v>672.7229474400001</v>
      </c>
      <c r="O26" s="27">
        <f t="shared" si="14"/>
        <v>489.20488128</v>
      </c>
      <c r="P26" s="27">
        <f t="shared" si="14"/>
        <v>208.74100248000005</v>
      </c>
      <c r="Q26" s="27">
        <f t="shared" si="14"/>
        <v>145.77228072</v>
      </c>
      <c r="R26" s="27">
        <f t="shared" si="14"/>
        <v>217.09472904000003</v>
      </c>
      <c r="S26" s="27">
        <f t="shared" si="14"/>
        <v>66.337624080000012</v>
      </c>
      <c r="T26" s="27">
        <f t="shared" si="14"/>
        <v>169.10937756000001</v>
      </c>
      <c r="U26" s="27">
        <f t="shared" si="14"/>
        <v>56.079713880000007</v>
      </c>
      <c r="V26" s="27">
        <f t="shared" si="14"/>
        <v>36.840447000000005</v>
      </c>
      <c r="W26" s="27">
        <f t="shared" si="14"/>
        <v>29.118099240000006</v>
      </c>
      <c r="X26" s="27">
        <f t="shared" si="14"/>
        <v>28.431730080000005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1558.2203841600001</v>
      </c>
      <c r="D33" s="19">
        <f t="shared" ref="D33:X33" si="18">SUM(D34:D50)</f>
        <v>1940.1707534400002</v>
      </c>
      <c r="E33" s="19">
        <f t="shared" si="18"/>
        <v>1893.3761718000005</v>
      </c>
      <c r="F33" s="19">
        <f t="shared" si="18"/>
        <v>2653.1718620400006</v>
      </c>
      <c r="G33" s="19">
        <f t="shared" si="18"/>
        <v>1450.8772380000003</v>
      </c>
      <c r="H33" s="19">
        <f t="shared" si="18"/>
        <v>1699.0092896400004</v>
      </c>
      <c r="I33" s="19">
        <f t="shared" si="18"/>
        <v>1709.5347007199998</v>
      </c>
      <c r="J33" s="19">
        <f t="shared" si="18"/>
        <v>1863.3977982000001</v>
      </c>
      <c r="K33" s="19">
        <f t="shared" si="18"/>
        <v>1594.6981822800001</v>
      </c>
      <c r="L33" s="19">
        <f t="shared" si="18"/>
        <v>1652.2000660800002</v>
      </c>
      <c r="M33" s="19">
        <f t="shared" si="18"/>
        <v>550.24256339999999</v>
      </c>
      <c r="N33" s="19">
        <f t="shared" si="18"/>
        <v>672.7229474400001</v>
      </c>
      <c r="O33" s="19">
        <f t="shared" si="18"/>
        <v>489.20488128</v>
      </c>
      <c r="P33" s="19">
        <f t="shared" si="18"/>
        <v>208.74100248000005</v>
      </c>
      <c r="Q33" s="19">
        <f t="shared" si="18"/>
        <v>145.77228072</v>
      </c>
      <c r="R33" s="19">
        <f t="shared" si="18"/>
        <v>217.09472904000003</v>
      </c>
      <c r="S33" s="19">
        <f t="shared" si="18"/>
        <v>66.337624080000012</v>
      </c>
      <c r="T33" s="19">
        <f t="shared" si="18"/>
        <v>169.10937756000001</v>
      </c>
      <c r="U33" s="19">
        <f t="shared" si="18"/>
        <v>56.079713880000007</v>
      </c>
      <c r="V33" s="19">
        <f t="shared" si="18"/>
        <v>36.840447000000005</v>
      </c>
      <c r="W33" s="19">
        <f t="shared" si="18"/>
        <v>29.118099240000006</v>
      </c>
      <c r="X33" s="19">
        <f t="shared" si="18"/>
        <v>28.431730080000005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22.380986880000002</v>
      </c>
      <c r="D34" s="8">
        <f>TI_EHG_E_E!D34+TI_EHG_CHP_E!D34+TI_EHG_H_E!D34</f>
        <v>13.988090880000001</v>
      </c>
      <c r="E34" s="8">
        <f>TI_EHG_E_E!E34+TI_EHG_CHP_E!E34+TI_EHG_H_E!E34</f>
        <v>13.988090880000001</v>
      </c>
      <c r="F34" s="8">
        <f>TI_EHG_E_E!F34+TI_EHG_CHP_E!F34+TI_EHG_H_E!F34</f>
        <v>16.785792000000001</v>
      </c>
      <c r="G34" s="8">
        <f>TI_EHG_E_E!G34+TI_EHG_CHP_E!G34+TI_EHG_H_E!G34</f>
        <v>11.19059712</v>
      </c>
      <c r="H34" s="8">
        <f>TI_EHG_E_E!H34+TI_EHG_CHP_E!H34+TI_EHG_H_E!H34</f>
        <v>8.3928960000000004</v>
      </c>
      <c r="I34" s="8">
        <f>TI_EHG_E_E!I34+TI_EHG_CHP_E!I34+TI_EHG_H_E!I34</f>
        <v>5.5951948800000002</v>
      </c>
      <c r="J34" s="8">
        <f>TI_EHG_E_E!J34+TI_EHG_CHP_E!J34+TI_EHG_H_E!J34</f>
        <v>2.7977011200000002</v>
      </c>
      <c r="K34" s="8">
        <f>TI_EHG_E_E!K34+TI_EHG_CHP_E!K34+TI_EHG_H_E!K34</f>
        <v>0</v>
      </c>
      <c r="L34" s="8">
        <f>TI_EHG_E_E!L34+TI_EHG_CHP_E!L34+TI_EHG_H_E!L34</f>
        <v>0</v>
      </c>
      <c r="M34" s="8">
        <f>TI_EHG_E_E!M34+TI_EHG_CHP_E!M34+TI_EHG_H_E!M34</f>
        <v>2.7977011200000002</v>
      </c>
      <c r="N34" s="8">
        <f>TI_EHG_E_E!N34+TI_EHG_CHP_E!N34+TI_EHG_H_E!N34</f>
        <v>2.7977011200000002</v>
      </c>
      <c r="O34" s="8">
        <f>TI_EHG_E_E!O34+TI_EHG_CHP_E!O34+TI_EHG_H_E!O34</f>
        <v>7.9487308799999994</v>
      </c>
      <c r="P34" s="8">
        <f>TI_EHG_E_E!P34+TI_EHG_CHP_E!P34+TI_EHG_H_E!P34</f>
        <v>5.2992921600000003</v>
      </c>
      <c r="Q34" s="8">
        <f>TI_EHG_E_E!Q34+TI_EHG_CHP_E!Q34+TI_EHG_H_E!Q34</f>
        <v>4.9075891200000017</v>
      </c>
      <c r="R34" s="8">
        <f>TI_EHG_E_E!R34+TI_EHG_CHP_E!R34+TI_EHG_H_E!R34</f>
        <v>7.3612800000000016</v>
      </c>
      <c r="S34" s="8">
        <f>TI_EHG_E_E!S34+TI_EHG_CHP_E!S34+TI_EHG_H_E!S34</f>
        <v>7.3612800000000016</v>
      </c>
      <c r="T34" s="8">
        <f>TI_EHG_E_E!T34+TI_EHG_CHP_E!T34+TI_EHG_H_E!T34</f>
        <v>11.28722688</v>
      </c>
      <c r="U34" s="8">
        <f>TI_EHG_E_E!U34+TI_EHG_CHP_E!U34+TI_EHG_H_E!U34</f>
        <v>11.532741120000001</v>
      </c>
      <c r="V34" s="8">
        <f>TI_EHG_E_E!V34+TI_EHG_CHP_E!V34+TI_EHG_H_E!V34</f>
        <v>2.944512</v>
      </c>
      <c r="W34" s="8">
        <f>TI_EHG_E_E!W34+TI_EHG_CHP_E!W34+TI_EHG_H_E!W34</f>
        <v>7.1159731200000014</v>
      </c>
      <c r="X34" s="8">
        <f>TI_EHG_E_E!X34+TI_EHG_CHP_E!X34+TI_EHG_H_E!X34</f>
        <v>6.1343308799999994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5.9175180000000012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3.5505108000000005</v>
      </c>
      <c r="H36" s="8">
        <f>TI_EHG_E_E!H36+TI_EHG_CHP_E!H36+TI_EHG_H_E!H36</f>
        <v>2.9587589999999997</v>
      </c>
      <c r="I36" s="8">
        <f>TI_EHG_E_E!I36+TI_EHG_CHP_E!I36+TI_EHG_H_E!I36</f>
        <v>2.9587589999999997</v>
      </c>
      <c r="J36" s="8">
        <f>TI_EHG_E_E!J36+TI_EHG_CHP_E!J36+TI_EHG_H_E!J36</f>
        <v>2.9587589999999997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2.9587589999999997</v>
      </c>
      <c r="P36" s="8">
        <f>TI_EHG_E_E!P36+TI_EHG_CHP_E!P36+TI_EHG_H_E!P36</f>
        <v>0</v>
      </c>
      <c r="Q36" s="8">
        <f>TI_EHG_E_E!Q36+TI_EHG_CHP_E!Q36+TI_EHG_H_E!Q36</f>
        <v>0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0</v>
      </c>
      <c r="U36" s="8">
        <f>TI_EHG_E_E!U36+TI_EHG_CHP_E!U36+TI_EHG_H_E!U36</f>
        <v>0</v>
      </c>
      <c r="V36" s="8">
        <f>TI_EHG_E_E!V36+TI_EHG_CHP_E!V36+TI_EHG_H_E!V36</f>
        <v>0</v>
      </c>
      <c r="W36" s="8">
        <f>TI_EHG_E_E!W36+TI_EHG_CHP_E!W36+TI_EHG_H_E!W36</f>
        <v>0</v>
      </c>
      <c r="X36" s="8">
        <f>TI_EHG_E_E!X36+TI_EHG_CHP_E!X36+TI_EHG_H_E!X36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15.824203199999999</v>
      </c>
      <c r="D43" s="8">
        <f>TI_EHG_E_E!D43+TI_EHG_CHP_E!D43+TI_EHG_H_E!D43</f>
        <v>34.812980280000005</v>
      </c>
      <c r="E43" s="8">
        <f>TI_EHG_E_E!E43+TI_EHG_CHP_E!E43+TI_EHG_H_E!E43</f>
        <v>15.824203199999999</v>
      </c>
      <c r="F43" s="8">
        <f>TI_EHG_E_E!F43+TI_EHG_CHP_E!F43+TI_EHG_H_E!F43</f>
        <v>47.472342840000003</v>
      </c>
      <c r="G43" s="8">
        <f>TI_EHG_E_E!G43+TI_EHG_CHP_E!G43+TI_EHG_H_E!G43</f>
        <v>28.483299000000002</v>
      </c>
      <c r="H43" s="8">
        <f>TI_EHG_E_E!H43+TI_EHG_CHP_E!H43+TI_EHG_H_E!H43</f>
        <v>37.977820919999999</v>
      </c>
      <c r="I43" s="8">
        <f>TI_EHG_E_E!I43+TI_EHG_CHP_E!I43+TI_EHG_H_E!I43</f>
        <v>18.988777079999998</v>
      </c>
      <c r="J43" s="8">
        <f>TI_EHG_E_E!J43+TI_EHG_CHP_E!J43+TI_EHG_H_E!J43</f>
        <v>18.989043839999997</v>
      </c>
      <c r="K43" s="8">
        <f>TI_EHG_E_E!K43+TI_EHG_CHP_E!K43+TI_EHG_H_E!K43</f>
        <v>21.837240360000003</v>
      </c>
      <c r="L43" s="8">
        <f>TI_EHG_E_E!L43+TI_EHG_CHP_E!L43+TI_EHG_H_E!L43</f>
        <v>18.989043839999997</v>
      </c>
      <c r="M43" s="8">
        <f>TI_EHG_E_E!M43+TI_EHG_CHP_E!M43+TI_EHG_H_E!M43</f>
        <v>18.988777079999998</v>
      </c>
      <c r="N43" s="8">
        <f>TI_EHG_E_E!N43+TI_EHG_CHP_E!N43+TI_EHG_H_E!N43</f>
        <v>19.622065319999997</v>
      </c>
      <c r="O43" s="8">
        <f>TI_EHG_E_E!O43+TI_EHG_CHP_E!O43+TI_EHG_H_E!O43</f>
        <v>15.507559079999998</v>
      </c>
      <c r="P43" s="8">
        <f>TI_EHG_E_E!P43+TI_EHG_CHP_E!P43+TI_EHG_H_E!P43</f>
        <v>15.824203199999999</v>
      </c>
      <c r="Q43" s="8">
        <f>TI_EHG_E_E!Q43+TI_EHG_CHP_E!Q43+TI_EHG_H_E!Q43</f>
        <v>12.659362559999996</v>
      </c>
      <c r="R43" s="8">
        <f>TI_EHG_E_E!R43+TI_EHG_CHP_E!R43+TI_EHG_H_E!R43</f>
        <v>18.989043839999997</v>
      </c>
      <c r="S43" s="8">
        <f>TI_EHG_E_E!S43+TI_EHG_CHP_E!S43+TI_EHG_H_E!S43</f>
        <v>15.824203199999999</v>
      </c>
      <c r="T43" s="8">
        <f>TI_EHG_E_E!T43+TI_EHG_CHP_E!T43+TI_EHG_H_E!T43</f>
        <v>18.672399719999998</v>
      </c>
      <c r="U43" s="8">
        <f>TI_EHG_E_E!U43+TI_EHG_CHP_E!U43+TI_EHG_H_E!U43</f>
        <v>12.026341079999998</v>
      </c>
      <c r="V43" s="8">
        <f>TI_EHG_E_E!V43+TI_EHG_CHP_E!V43+TI_EHG_H_E!V43</f>
        <v>10.443920759999999</v>
      </c>
      <c r="W43" s="8">
        <f>TI_EHG_E_E!W43+TI_EHG_CHP_E!W43+TI_EHG_H_E!W43</f>
        <v>9.4942551600000016</v>
      </c>
      <c r="X43" s="8">
        <f>TI_EHG_E_E!X43+TI_EHG_CHP_E!X43+TI_EHG_H_E!X43</f>
        <v>12.342985200000001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1520.0151940800001</v>
      </c>
      <c r="D44" s="8">
        <f>TI_EHG_E_E!D44+TI_EHG_CHP_E!D44+TI_EHG_H_E!D44</f>
        <v>1882.4297032800002</v>
      </c>
      <c r="E44" s="8">
        <f>TI_EHG_E_E!E44+TI_EHG_CHP_E!E44+TI_EHG_H_E!E44</f>
        <v>1860.5414167200006</v>
      </c>
      <c r="F44" s="8">
        <f>TI_EHG_E_E!F44+TI_EHG_CHP_E!F44+TI_EHG_H_E!F44</f>
        <v>2582.8688052000007</v>
      </c>
      <c r="G44" s="8">
        <f>TI_EHG_E_E!G44+TI_EHG_CHP_E!G44+TI_EHG_H_E!G44</f>
        <v>1404.6303700800001</v>
      </c>
      <c r="H44" s="8">
        <f>TI_EHG_E_E!H44+TI_EHG_CHP_E!H44+TI_EHG_H_E!H44</f>
        <v>1646.6573527200003</v>
      </c>
      <c r="I44" s="8">
        <f>TI_EHG_E_E!I44+TI_EHG_CHP_E!I44+TI_EHG_H_E!I44</f>
        <v>1681.9919697599998</v>
      </c>
      <c r="J44" s="8">
        <f>TI_EHG_E_E!J44+TI_EHG_CHP_E!J44+TI_EHG_H_E!J44</f>
        <v>1838.6522942400002</v>
      </c>
      <c r="K44" s="8">
        <f>TI_EHG_E_E!K44+TI_EHG_CHP_E!K44+TI_EHG_H_E!K44</f>
        <v>1572.8609419200002</v>
      </c>
      <c r="L44" s="8">
        <f>TI_EHG_E_E!L44+TI_EHG_CHP_E!L44+TI_EHG_H_E!L44</f>
        <v>1633.2110222400001</v>
      </c>
      <c r="M44" s="8">
        <f>TI_EHG_E_E!M44+TI_EHG_CHP_E!M44+TI_EHG_H_E!M44</f>
        <v>528.45608519999996</v>
      </c>
      <c r="N44" s="8">
        <f>TI_EHG_E_E!N44+TI_EHG_CHP_E!N44+TI_EHG_H_E!N44</f>
        <v>647.28072000000009</v>
      </c>
      <c r="O44" s="8">
        <f>TI_EHG_E_E!O44+TI_EHG_CHP_E!O44+TI_EHG_H_E!O44</f>
        <v>462.78983232000002</v>
      </c>
      <c r="P44" s="8">
        <f>TI_EHG_E_E!P44+TI_EHG_CHP_E!P44+TI_EHG_H_E!P44</f>
        <v>187.61750712000006</v>
      </c>
      <c r="Q44" s="8">
        <f>TI_EHG_E_E!Q44+TI_EHG_CHP_E!Q44+TI_EHG_H_E!Q44</f>
        <v>128.20532904000001</v>
      </c>
      <c r="R44" s="8">
        <f>TI_EHG_E_E!R44+TI_EHG_CHP_E!R44+TI_EHG_H_E!R44</f>
        <v>190.74440520000005</v>
      </c>
      <c r="S44" s="8">
        <f>TI_EHG_E_E!S44+TI_EHG_CHP_E!S44+TI_EHG_H_E!S44</f>
        <v>43.152140880000005</v>
      </c>
      <c r="T44" s="8">
        <f>TI_EHG_E_E!T44+TI_EHG_CHP_E!T44+TI_EHG_H_E!T44</f>
        <v>139.14975096000001</v>
      </c>
      <c r="U44" s="8">
        <f>TI_EHG_E_E!U44+TI_EHG_CHP_E!U44+TI_EHG_H_E!U44</f>
        <v>32.520631680000008</v>
      </c>
      <c r="V44" s="8">
        <f>TI_EHG_E_E!V44+TI_EHG_CHP_E!V44+TI_EHG_H_E!V44</f>
        <v>23.452014240000004</v>
      </c>
      <c r="W44" s="8">
        <f>TI_EHG_E_E!W44+TI_EHG_CHP_E!W44+TI_EHG_H_E!W44</f>
        <v>12.507870960000004</v>
      </c>
      <c r="X44" s="8">
        <f>TI_EHG_E_E!X44+TI_EHG_CHP_E!X44+TI_EHG_H_E!X44</f>
        <v>9.9544140000000034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3.0224610000000003</v>
      </c>
      <c r="E48" s="8">
        <f>TI_EHG_E_E!E48+TI_EHG_CHP_E!E48+TI_EHG_H_E!E48</f>
        <v>3.0224610000000003</v>
      </c>
      <c r="F48" s="8">
        <f>TI_EHG_E_E!F48+TI_EHG_CHP_E!F48+TI_EHG_H_E!F48</f>
        <v>6.0449220000000023</v>
      </c>
      <c r="G48" s="8">
        <f>TI_EHG_E_E!G48+TI_EHG_CHP_E!G48+TI_EHG_H_E!G48</f>
        <v>3.0224610000000003</v>
      </c>
      <c r="H48" s="8">
        <f>TI_EHG_E_E!H48+TI_EHG_CHP_E!H48+TI_EHG_H_E!H48</f>
        <v>3.0224610000000003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3.0224610000000003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1268.00586</v>
      </c>
      <c r="D51" s="27">
        <f>TI_EHG_E_E!D51+TI_EHG_CHP_E!D51+TI_EHG_H_E!D51</f>
        <v>1441.2673439999999</v>
      </c>
      <c r="E51" s="27">
        <f>TI_EHG_E_E!E51+TI_EHG_CHP_E!E51+TI_EHG_H_E!E51</f>
        <v>1774.4205600000003</v>
      </c>
      <c r="F51" s="27">
        <f>TI_EHG_E_E!F51+TI_EHG_CHP_E!F51+TI_EHG_H_E!F51</f>
        <v>1484.6584500000001</v>
      </c>
      <c r="G51" s="27">
        <f>TI_EHG_E_E!G51+TI_EHG_CHP_E!G51+TI_EHG_H_E!G51</f>
        <v>1652.6891700000003</v>
      </c>
      <c r="H51" s="27">
        <f>TI_EHG_E_E!H51+TI_EHG_CHP_E!H51+TI_EHG_H_E!H51</f>
        <v>1288.3194007200002</v>
      </c>
      <c r="I51" s="27">
        <f>TI_EHG_E_E!I51+TI_EHG_CHP_E!I51+TI_EHG_H_E!I51</f>
        <v>1376.8623000000002</v>
      </c>
      <c r="J51" s="27">
        <f>TI_EHG_E_E!J51+TI_EHG_CHP_E!J51+TI_EHG_H_E!J51</f>
        <v>1990.5682500000003</v>
      </c>
      <c r="K51" s="27">
        <f>TI_EHG_E_E!K51+TI_EHG_CHP_E!K51+TI_EHG_H_E!K51</f>
        <v>1610.9339400000001</v>
      </c>
      <c r="L51" s="27">
        <f>TI_EHG_E_E!L51+TI_EHG_CHP_E!L51+TI_EHG_H_E!L51</f>
        <v>1434.2189400000002</v>
      </c>
      <c r="M51" s="27">
        <f>TI_EHG_E_E!M51+TI_EHG_CHP_E!M51+TI_EHG_H_E!M51</f>
        <v>1580.1350400000001</v>
      </c>
      <c r="N51" s="27">
        <f>TI_EHG_E_E!N51+TI_EHG_CHP_E!N51+TI_EHG_H_E!N51</f>
        <v>1577.0551500000001</v>
      </c>
      <c r="O51" s="27">
        <f>TI_EHG_E_E!O51+TI_EHG_CHP_E!O51+TI_EHG_H_E!O51</f>
        <v>1571.9051700000002</v>
      </c>
      <c r="P51" s="27">
        <f>TI_EHG_E_E!P51+TI_EHG_CHP_E!P51+TI_EHG_H_E!P51</f>
        <v>1404.0259199999998</v>
      </c>
      <c r="Q51" s="27">
        <f>TI_EHG_E_E!Q51+TI_EHG_CHP_E!Q51+TI_EHG_H_E!Q51</f>
        <v>935.22626999999989</v>
      </c>
      <c r="R51" s="27">
        <f>TI_EHG_E_E!R51+TI_EHG_CHP_E!R51+TI_EHG_H_E!R51</f>
        <v>1004.2461</v>
      </c>
      <c r="S51" s="27">
        <f>TI_EHG_E_E!S51+TI_EHG_CHP_E!S51+TI_EHG_H_E!S51</f>
        <v>1169.3372922000003</v>
      </c>
      <c r="T51" s="27">
        <f>TI_EHG_E_E!T51+TI_EHG_CHP_E!T51+TI_EHG_H_E!T51</f>
        <v>1716.7680485999999</v>
      </c>
      <c r="U51" s="27">
        <f>TI_EHG_E_E!U51+TI_EHG_CHP_E!U51+TI_EHG_H_E!U51</f>
        <v>1361.4786028800002</v>
      </c>
      <c r="V51" s="27">
        <f>TI_EHG_E_E!V51+TI_EHG_CHP_E!V51+TI_EHG_H_E!V51</f>
        <v>1477.68820452</v>
      </c>
      <c r="W51" s="27">
        <f>TI_EHG_E_E!W51+TI_EHG_CHP_E!W51+TI_EHG_H_E!W51</f>
        <v>1800.2060049600002</v>
      </c>
      <c r="X51" s="27">
        <f>TI_EHG_E_E!X51+TI_EHG_CHP_E!X51+TI_EHG_H_E!X51</f>
        <v>1694.5003429200001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0</v>
      </c>
      <c r="D53" s="8">
        <f>TI_EHG_E_E!D53+TI_EHG_CHP_E!D53+TI_EHG_H_E!D53</f>
        <v>0</v>
      </c>
      <c r="E53" s="8">
        <f>TI_EHG_E_E!E53+TI_EHG_CHP_E!E53+TI_EHG_H_E!E53</f>
        <v>0</v>
      </c>
      <c r="F53" s="8">
        <f>TI_EHG_E_E!F53+TI_EHG_CHP_E!F53+TI_EHG_H_E!F53</f>
        <v>0</v>
      </c>
      <c r="G53" s="8">
        <f>TI_EHG_E_E!G53+TI_EHG_CHP_E!G53+TI_EHG_H_E!G53</f>
        <v>0</v>
      </c>
      <c r="H53" s="8">
        <f>TI_EHG_E_E!H53+TI_EHG_CHP_E!H53+TI_EHG_H_E!H53</f>
        <v>0</v>
      </c>
      <c r="I53" s="8">
        <f>TI_EHG_E_E!I53+TI_EHG_CHP_E!I53+TI_EHG_H_E!I53</f>
        <v>0</v>
      </c>
      <c r="J53" s="8">
        <f>TI_EHG_E_E!J53+TI_EHG_CHP_E!J53+TI_EHG_H_E!J53</f>
        <v>0</v>
      </c>
      <c r="K53" s="8">
        <f>TI_EHG_E_E!K53+TI_EHG_CHP_E!K53+TI_EHG_H_E!K53</f>
        <v>0</v>
      </c>
      <c r="L53" s="8">
        <f>TI_EHG_E_E!L53+TI_EHG_CHP_E!L53+TI_EHG_H_E!L53</f>
        <v>0</v>
      </c>
      <c r="M53" s="8">
        <f>TI_EHG_E_E!M53+TI_EHG_CHP_E!M53+TI_EHG_H_E!M53</f>
        <v>0</v>
      </c>
      <c r="N53" s="8">
        <f>TI_EHG_E_E!N53+TI_EHG_CHP_E!N53+TI_EHG_H_E!N53</f>
        <v>0</v>
      </c>
      <c r="O53" s="8">
        <f>TI_EHG_E_E!O53+TI_EHG_CHP_E!O53+TI_EHG_H_E!O53</f>
        <v>0</v>
      </c>
      <c r="P53" s="8">
        <f>TI_EHG_E_E!P53+TI_EHG_CHP_E!P53+TI_EHG_H_E!P53</f>
        <v>0</v>
      </c>
      <c r="Q53" s="8">
        <f>TI_EHG_E_E!Q53+TI_EHG_CHP_E!Q53+TI_EHG_H_E!Q53</f>
        <v>0</v>
      </c>
      <c r="R53" s="8">
        <f>TI_EHG_E_E!R53+TI_EHG_CHP_E!R53+TI_EHG_H_E!R53</f>
        <v>0</v>
      </c>
      <c r="S53" s="8">
        <f>TI_EHG_E_E!S53+TI_EHG_CHP_E!S53+TI_EHG_H_E!S53</f>
        <v>0</v>
      </c>
      <c r="T53" s="8">
        <f>TI_EHG_E_E!T53+TI_EHG_CHP_E!T53+TI_EHG_H_E!T53</f>
        <v>0</v>
      </c>
      <c r="U53" s="8">
        <f>TI_EHG_E_E!U53+TI_EHG_CHP_E!U53+TI_EHG_H_E!U53</f>
        <v>0</v>
      </c>
      <c r="V53" s="8">
        <f>TI_EHG_E_E!V53+TI_EHG_CHP_E!V53+TI_EHG_H_E!V53</f>
        <v>0</v>
      </c>
      <c r="W53" s="8">
        <f>TI_EHG_E_E!W53+TI_EHG_CHP_E!W53+TI_EHG_H_E!W53</f>
        <v>0</v>
      </c>
      <c r="X53" s="8">
        <f>TI_EHG_E_E!X53+TI_EHG_CHP_E!X53+TI_EHG_H_E!X53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0</v>
      </c>
      <c r="D54" s="45">
        <f>TI_EHG_E_E!D54+TI_EHG_CHP_E!D54+TI_EHG_H_E!D54</f>
        <v>0</v>
      </c>
      <c r="E54" s="45">
        <f>TI_EHG_E_E!E54+TI_EHG_CHP_E!E54+TI_EHG_H_E!E54</f>
        <v>0</v>
      </c>
      <c r="F54" s="45">
        <f>TI_EHG_E_E!F54+TI_EHG_CHP_E!F54+TI_EHG_H_E!F54</f>
        <v>0</v>
      </c>
      <c r="G54" s="45">
        <f>TI_EHG_E_E!G54+TI_EHG_CHP_E!G54+TI_EHG_H_E!G54</f>
        <v>0</v>
      </c>
      <c r="H54" s="45">
        <f>TI_EHG_E_E!H54+TI_EHG_CHP_E!H54+TI_EHG_H_E!H54</f>
        <v>0</v>
      </c>
      <c r="I54" s="45">
        <f>TI_EHG_E_E!I54+TI_EHG_CHP_E!I54+TI_EHG_H_E!I54</f>
        <v>0</v>
      </c>
      <c r="J54" s="45">
        <f>TI_EHG_E_E!J54+TI_EHG_CHP_E!J54+TI_EHG_H_E!J54</f>
        <v>0</v>
      </c>
      <c r="K54" s="45">
        <f>TI_EHG_E_E!K54+TI_EHG_CHP_E!K54+TI_EHG_H_E!K54</f>
        <v>0</v>
      </c>
      <c r="L54" s="45">
        <f>TI_EHG_E_E!L54+TI_EHG_CHP_E!L54+TI_EHG_H_E!L54</f>
        <v>0</v>
      </c>
      <c r="M54" s="45">
        <f>TI_EHG_E_E!M54+TI_EHG_CHP_E!M54+TI_EHG_H_E!M54</f>
        <v>0</v>
      </c>
      <c r="N54" s="45">
        <f>TI_EHG_E_E!N54+TI_EHG_CHP_E!N54+TI_EHG_H_E!N54</f>
        <v>0</v>
      </c>
      <c r="O54" s="45">
        <f>TI_EHG_E_E!O54+TI_EHG_CHP_E!O54+TI_EHG_H_E!O54</f>
        <v>0</v>
      </c>
      <c r="P54" s="45">
        <f>TI_EHG_E_E!P54+TI_EHG_CHP_E!P54+TI_EHG_H_E!P54</f>
        <v>0</v>
      </c>
      <c r="Q54" s="45">
        <f>TI_EHG_E_E!Q54+TI_EHG_CHP_E!Q54+TI_EHG_H_E!Q54</f>
        <v>0</v>
      </c>
      <c r="R54" s="45">
        <f>TI_EHG_E_E!R54+TI_EHG_CHP_E!R54+TI_EHG_H_E!R54</f>
        <v>0</v>
      </c>
      <c r="S54" s="45">
        <f>TI_EHG_E_E!S54+TI_EHG_CHP_E!S54+TI_EHG_H_E!S54</f>
        <v>0</v>
      </c>
      <c r="T54" s="45">
        <f>TI_EHG_E_E!T54+TI_EHG_CHP_E!T54+TI_EHG_H_E!T54</f>
        <v>0</v>
      </c>
      <c r="U54" s="45">
        <f>TI_EHG_E_E!U54+TI_EHG_CHP_E!U54+TI_EHG_H_E!U54</f>
        <v>0</v>
      </c>
      <c r="V54" s="45">
        <f>TI_EHG_E_E!V54+TI_EHG_CHP_E!V54+TI_EHG_H_E!V54</f>
        <v>0</v>
      </c>
      <c r="W54" s="45">
        <f>TI_EHG_E_E!W54+TI_EHG_CHP_E!W54+TI_EHG_H_E!W54</f>
        <v>0</v>
      </c>
      <c r="X54" s="45">
        <f>TI_EHG_E_E!X54+TI_EHG_CHP_E!X54+TI_EHG_H_E!X54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1.2321792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4.3678656</v>
      </c>
      <c r="H61" s="49">
        <f t="shared" si="21"/>
        <v>11.730665520000001</v>
      </c>
      <c r="I61" s="49">
        <f t="shared" si="21"/>
        <v>9.2442218400000016</v>
      </c>
      <c r="J61" s="49">
        <f t="shared" si="21"/>
        <v>6.2916688800000005</v>
      </c>
      <c r="K61" s="49">
        <f t="shared" si="21"/>
        <v>9.7769700000000022</v>
      </c>
      <c r="L61" s="49">
        <f t="shared" si="21"/>
        <v>9.3684679199999987</v>
      </c>
      <c r="M61" s="49">
        <f t="shared" si="21"/>
        <v>15.385320719999999</v>
      </c>
      <c r="N61" s="49">
        <f t="shared" si="21"/>
        <v>106.31480327999999</v>
      </c>
      <c r="O61" s="49">
        <f t="shared" si="21"/>
        <v>140.26390055999997</v>
      </c>
      <c r="P61" s="49">
        <f t="shared" si="21"/>
        <v>163.66956984000001</v>
      </c>
      <c r="Q61" s="49">
        <f t="shared" si="21"/>
        <v>184.76022599999999</v>
      </c>
      <c r="R61" s="49">
        <f t="shared" si="21"/>
        <v>321.89399928</v>
      </c>
      <c r="S61" s="49">
        <f t="shared" si="21"/>
        <v>519.05060928</v>
      </c>
      <c r="T61" s="49">
        <f t="shared" si="21"/>
        <v>618.36733224</v>
      </c>
      <c r="U61" s="49">
        <f t="shared" si="21"/>
        <v>950.10636167999985</v>
      </c>
      <c r="V61" s="49">
        <f t="shared" si="21"/>
        <v>1191.1170297599997</v>
      </c>
      <c r="W61" s="49">
        <f t="shared" si="21"/>
        <v>1256.1100322399998</v>
      </c>
      <c r="X61" s="49">
        <f t="shared" si="21"/>
        <v>1479.1281019200001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1.2321792</v>
      </c>
      <c r="D62" s="52">
        <f>TI_EHG_E_E!D62+TI_EHG_CHP_E!D62+TI_EHG_H_E!D62</f>
        <v>0</v>
      </c>
      <c r="E62" s="52">
        <f>TI_EHG_E_E!E62+TI_EHG_CHP_E!E62+TI_EHG_H_E!E62</f>
        <v>0</v>
      </c>
      <c r="F62" s="52">
        <f>TI_EHG_E_E!F62+TI_EHG_CHP_E!F62+TI_EHG_H_E!F62</f>
        <v>0</v>
      </c>
      <c r="G62" s="52">
        <f>TI_EHG_E_E!G62+TI_EHG_CHP_E!G62+TI_EHG_H_E!G62</f>
        <v>4.3678656</v>
      </c>
      <c r="H62" s="52">
        <f>TI_EHG_E_E!H62+TI_EHG_CHP_E!H62+TI_EHG_H_E!H62</f>
        <v>4.032</v>
      </c>
      <c r="I62" s="52">
        <f>TI_EHG_E_E!I62+TI_EHG_CHP_E!I62+TI_EHG_H_E!I62</f>
        <v>5.0400000000000009</v>
      </c>
      <c r="J62" s="52">
        <f>TI_EHG_E_E!J62+TI_EHG_CHP_E!J62+TI_EHG_H_E!J62</f>
        <v>2.6881344</v>
      </c>
      <c r="K62" s="52">
        <f>TI_EHG_E_E!K62+TI_EHG_CHP_E!K62+TI_EHG_H_E!K62</f>
        <v>2.4639551999999996</v>
      </c>
      <c r="L62" s="52">
        <f>TI_EHG_E_E!L62+TI_EHG_CHP_E!L62+TI_EHG_H_E!L62</f>
        <v>3.2481791999999996</v>
      </c>
      <c r="M62" s="52">
        <f>TI_EHG_E_E!M62+TI_EHG_CHP_E!M62+TI_EHG_H_E!M62</f>
        <v>2.6881344</v>
      </c>
      <c r="N62" s="52">
        <f>TI_EHG_E_E!N62+TI_EHG_CHP_E!N62+TI_EHG_H_E!N62</f>
        <v>93.29604479999999</v>
      </c>
      <c r="O62" s="52">
        <f>TI_EHG_E_E!O62+TI_EHG_CHP_E!O62+TI_EHG_H_E!O62</f>
        <v>117.15217919999996</v>
      </c>
      <c r="P62" s="52">
        <f>TI_EHG_E_E!P62+TI_EHG_CHP_E!P62+TI_EHG_H_E!P62</f>
        <v>128.3518656</v>
      </c>
      <c r="Q62" s="52">
        <f>TI_EHG_E_E!Q62+TI_EHG_CHP_E!Q62+TI_EHG_H_E!Q62</f>
        <v>133.28017919999996</v>
      </c>
      <c r="R62" s="52">
        <f>TI_EHG_E_E!R62+TI_EHG_CHP_E!R62+TI_EHG_H_E!R62</f>
        <v>245.1681792</v>
      </c>
      <c r="S62" s="52">
        <f>TI_EHG_E_E!S62+TI_EHG_CHP_E!S62+TI_EHG_H_E!S62</f>
        <v>418.09582080000001</v>
      </c>
      <c r="T62" s="52">
        <f>TI_EHG_E_E!T62+TI_EHG_CHP_E!T62+TI_EHG_H_E!T62</f>
        <v>475.75342079999996</v>
      </c>
      <c r="U62" s="52">
        <f>TI_EHG_E_E!U62+TI_EHG_CHP_E!U62+TI_EHG_H_E!U62</f>
        <v>784.76146559999984</v>
      </c>
      <c r="V62" s="52">
        <f>TI_EHG_E_E!V62+TI_EHG_CHP_E!V62+TI_EHG_H_E!V62</f>
        <v>1006.5440447999997</v>
      </c>
      <c r="W62" s="52">
        <f>TI_EHG_E_E!W62+TI_EHG_CHP_E!W62+TI_EHG_H_E!W62</f>
        <v>1069.1069759999998</v>
      </c>
      <c r="X62" s="52">
        <f>TI_EHG_E_E!X62+TI_EHG_CHP_E!X62+TI_EHG_H_E!X62</f>
        <v>1255.5760895999999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0</v>
      </c>
      <c r="D64" s="52">
        <f>TI_EHG_E_E!D64+TI_EHG_CHP_E!D64+TI_EHG_H_E!D64</f>
        <v>0</v>
      </c>
      <c r="E64" s="52">
        <f>TI_EHG_E_E!E64+TI_EHG_CHP_E!E64+TI_EHG_H_E!E64</f>
        <v>0</v>
      </c>
      <c r="F64" s="52">
        <f>TI_EHG_E_E!F64+TI_EHG_CHP_E!F64+TI_EHG_H_E!F64</f>
        <v>0</v>
      </c>
      <c r="G64" s="52">
        <f>TI_EHG_E_E!G64+TI_EHG_CHP_E!G64+TI_EHG_H_E!G64</f>
        <v>0</v>
      </c>
      <c r="H64" s="52">
        <f>TI_EHG_E_E!H64+TI_EHG_CHP_E!H64+TI_EHG_H_E!H64</f>
        <v>7.6986655200000005</v>
      </c>
      <c r="I64" s="52">
        <f>TI_EHG_E_E!I64+TI_EHG_CHP_E!I64+TI_EHG_H_E!I64</f>
        <v>4.2042218400000007</v>
      </c>
      <c r="J64" s="52">
        <f>TI_EHG_E_E!J64+TI_EHG_CHP_E!J64+TI_EHG_H_E!J64</f>
        <v>3.6035344800000004</v>
      </c>
      <c r="K64" s="52">
        <f>TI_EHG_E_E!K64+TI_EHG_CHP_E!K64+TI_EHG_H_E!K64</f>
        <v>7.313014800000003</v>
      </c>
      <c r="L64" s="52">
        <f>TI_EHG_E_E!L64+TI_EHG_CHP_E!L64+TI_EHG_H_E!L64</f>
        <v>6.1202887199999996</v>
      </c>
      <c r="M64" s="52">
        <f>TI_EHG_E_E!M64+TI_EHG_CHP_E!M64+TI_EHG_H_E!M64</f>
        <v>12.69718632</v>
      </c>
      <c r="N64" s="52">
        <f>TI_EHG_E_E!N64+TI_EHG_CHP_E!N64+TI_EHG_H_E!N64</f>
        <v>13.018758480000002</v>
      </c>
      <c r="O64" s="52">
        <f>TI_EHG_E_E!O64+TI_EHG_CHP_E!O64+TI_EHG_H_E!O64</f>
        <v>23.111721359999997</v>
      </c>
      <c r="P64" s="52">
        <f>TI_EHG_E_E!P64+TI_EHG_CHP_E!P64+TI_EHG_H_E!P64</f>
        <v>35.317704239999998</v>
      </c>
      <c r="Q64" s="52">
        <f>TI_EHG_E_E!Q64+TI_EHG_CHP_E!Q64+TI_EHG_H_E!Q64</f>
        <v>51.480046800000011</v>
      </c>
      <c r="R64" s="52">
        <f>TI_EHG_E_E!R64+TI_EHG_CHP_E!R64+TI_EHG_H_E!R64</f>
        <v>76.725820079999991</v>
      </c>
      <c r="S64" s="52">
        <f>TI_EHG_E_E!S64+TI_EHG_CHP_E!S64+TI_EHG_H_E!S64</f>
        <v>100.95478847999998</v>
      </c>
      <c r="T64" s="52">
        <f>TI_EHG_E_E!T64+TI_EHG_CHP_E!T64+TI_EHG_H_E!T64</f>
        <v>142.61391143999998</v>
      </c>
      <c r="U64" s="52">
        <f>TI_EHG_E_E!U64+TI_EHG_CHP_E!U64+TI_EHG_H_E!U64</f>
        <v>165.34489608000001</v>
      </c>
      <c r="V64" s="52">
        <f>TI_EHG_E_E!V64+TI_EHG_CHP_E!V64+TI_EHG_H_E!V64</f>
        <v>184.57298496000001</v>
      </c>
      <c r="W64" s="52">
        <f>TI_EHG_E_E!W64+TI_EHG_CHP_E!W64+TI_EHG_H_E!W64</f>
        <v>187.00305624000003</v>
      </c>
      <c r="X64" s="52">
        <f>TI_EHG_E_E!X64+TI_EHG_CHP_E!X64+TI_EHG_H_E!X64</f>
        <v>223.55201232000002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0</v>
      </c>
      <c r="D65" s="52">
        <f>TI_EHG_E_E!D65+TI_EHG_CHP_E!D65+TI_EHG_H_E!D65</f>
        <v>0</v>
      </c>
      <c r="E65" s="52">
        <f>TI_EHG_E_E!E65+TI_EHG_CHP_E!E65+TI_EHG_H_E!E65</f>
        <v>0</v>
      </c>
      <c r="F65" s="52">
        <f>TI_EHG_E_E!F65+TI_EHG_CHP_E!F65+TI_EHG_H_E!F65</f>
        <v>0</v>
      </c>
      <c r="G65" s="52">
        <f>TI_EHG_E_E!G65+TI_EHG_CHP_E!G65+TI_EHG_H_E!G65</f>
        <v>0</v>
      </c>
      <c r="H65" s="52">
        <f>TI_EHG_E_E!H65+TI_EHG_CHP_E!H65+TI_EHG_H_E!H65</f>
        <v>0</v>
      </c>
      <c r="I65" s="52">
        <f>TI_EHG_E_E!I65+TI_EHG_CHP_E!I65+TI_EHG_H_E!I65</f>
        <v>0</v>
      </c>
      <c r="J65" s="52">
        <f>TI_EHG_E_E!J65+TI_EHG_CHP_E!J65+TI_EHG_H_E!J65</f>
        <v>0</v>
      </c>
      <c r="K65" s="52">
        <f>TI_EHG_E_E!K65+TI_EHG_CHP_E!K65+TI_EHG_H_E!K65</f>
        <v>0</v>
      </c>
      <c r="L65" s="52">
        <f>TI_EHG_E_E!L65+TI_EHG_CHP_E!L65+TI_EHG_H_E!L65</f>
        <v>0</v>
      </c>
      <c r="M65" s="52">
        <f>TI_EHG_E_E!M65+TI_EHG_CHP_E!M65+TI_EHG_H_E!M65</f>
        <v>0</v>
      </c>
      <c r="N65" s="52">
        <f>TI_EHG_E_E!N65+TI_EHG_CHP_E!N65+TI_EHG_H_E!N65</f>
        <v>0</v>
      </c>
      <c r="O65" s="52">
        <f>TI_EHG_E_E!O65+TI_EHG_CHP_E!O65+TI_EHG_H_E!O65</f>
        <v>0</v>
      </c>
      <c r="P65" s="52">
        <f>TI_EHG_E_E!P65+TI_EHG_CHP_E!P65+TI_EHG_H_E!P65</f>
        <v>0</v>
      </c>
      <c r="Q65" s="52">
        <f>TI_EHG_E_E!Q65+TI_EHG_CHP_E!Q65+TI_EHG_H_E!Q65</f>
        <v>0</v>
      </c>
      <c r="R65" s="52">
        <f>TI_EHG_E_E!R65+TI_EHG_CHP_E!R65+TI_EHG_H_E!R65</f>
        <v>0</v>
      </c>
      <c r="S65" s="52">
        <f>TI_EHG_E_E!S65+TI_EHG_CHP_E!S65+TI_EHG_H_E!S65</f>
        <v>0</v>
      </c>
      <c r="T65" s="52">
        <f>TI_EHG_E_E!T65+TI_EHG_CHP_E!T65+TI_EHG_H_E!T65</f>
        <v>0</v>
      </c>
      <c r="U65" s="52">
        <f>TI_EHG_E_E!U65+TI_EHG_CHP_E!U65+TI_EHG_H_E!U65</f>
        <v>0</v>
      </c>
      <c r="V65" s="52">
        <f>TI_EHG_E_E!V65+TI_EHG_CHP_E!V65+TI_EHG_H_E!V65</f>
        <v>0</v>
      </c>
      <c r="W65" s="52">
        <f>TI_EHG_E_E!W65+TI_EHG_CHP_E!W65+TI_EHG_H_E!W65</f>
        <v>0</v>
      </c>
      <c r="X65" s="52">
        <f>TI_EHG_E_E!X65+TI_EHG_CHP_E!X65+TI_EHG_H_E!X65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2586.0589307528026</v>
      </c>
      <c r="D2" s="21">
        <f t="shared" ref="D2:X2" si="0">SUM(D3,D17,D22,D25,D26,D51,D52)</f>
        <v>3132.8879123427205</v>
      </c>
      <c r="E2" s="21">
        <f t="shared" si="0"/>
        <v>3811.0199523206093</v>
      </c>
      <c r="F2" s="21">
        <f t="shared" si="0"/>
        <v>4034.3375149376957</v>
      </c>
      <c r="G2" s="21">
        <f t="shared" si="0"/>
        <v>2983.356302920778</v>
      </c>
      <c r="H2" s="21">
        <f t="shared" si="0"/>
        <v>3050.9815520170587</v>
      </c>
      <c r="I2" s="21">
        <f t="shared" si="0"/>
        <v>3147.3011355225963</v>
      </c>
      <c r="J2" s="21">
        <f t="shared" si="0"/>
        <v>3995.6397729422661</v>
      </c>
      <c r="K2" s="21">
        <f t="shared" si="0"/>
        <v>3482.4264970271356</v>
      </c>
      <c r="L2" s="21">
        <f t="shared" si="0"/>
        <v>2707.2952607110401</v>
      </c>
      <c r="M2" s="21">
        <f t="shared" si="0"/>
        <v>2162.4678418003864</v>
      </c>
      <c r="N2" s="21">
        <f t="shared" si="0"/>
        <v>2405.8495836481388</v>
      </c>
      <c r="O2" s="21">
        <f t="shared" si="0"/>
        <v>2166.0817453829923</v>
      </c>
      <c r="P2" s="21">
        <f t="shared" si="0"/>
        <v>2252.356100889559</v>
      </c>
      <c r="Q2" s="21">
        <f t="shared" si="0"/>
        <v>2133.1358806821995</v>
      </c>
      <c r="R2" s="21">
        <f t="shared" si="0"/>
        <v>2168.8645006843731</v>
      </c>
      <c r="S2" s="21">
        <f t="shared" si="0"/>
        <v>2402.9034122353846</v>
      </c>
      <c r="T2" s="21">
        <f t="shared" si="0"/>
        <v>1231.2491442650546</v>
      </c>
      <c r="U2" s="21">
        <f t="shared" si="0"/>
        <v>1146.7577670656444</v>
      </c>
      <c r="V2" s="21">
        <f t="shared" si="0"/>
        <v>1312.8870017498498</v>
      </c>
      <c r="W2" s="21">
        <f t="shared" si="0"/>
        <v>1006.5476728310579</v>
      </c>
      <c r="X2" s="21">
        <f t="shared" si="0"/>
        <v>1208.4588590576641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1392.3438148328028</v>
      </c>
      <c r="D3" s="24">
        <f t="shared" si="1"/>
        <v>1532.7077904627204</v>
      </c>
      <c r="E3" s="24">
        <f t="shared" si="1"/>
        <v>1914.546609440609</v>
      </c>
      <c r="F3" s="24">
        <f t="shared" si="1"/>
        <v>2070.5336791376953</v>
      </c>
      <c r="G3" s="24">
        <f t="shared" si="1"/>
        <v>1938.8547516407775</v>
      </c>
      <c r="H3" s="24">
        <f t="shared" si="1"/>
        <v>2083.1607858970588</v>
      </c>
      <c r="I3" s="24">
        <f t="shared" si="1"/>
        <v>1941.6128350425963</v>
      </c>
      <c r="J3" s="24">
        <f t="shared" si="1"/>
        <v>2085.9744935822664</v>
      </c>
      <c r="K3" s="24">
        <f t="shared" si="1"/>
        <v>2155.0715871071357</v>
      </c>
      <c r="L3" s="24">
        <f t="shared" si="1"/>
        <v>1473.7580543110398</v>
      </c>
      <c r="M3" s="24">
        <f t="shared" si="1"/>
        <v>2066.6042640403866</v>
      </c>
      <c r="N3" s="24">
        <f t="shared" si="1"/>
        <v>2170.1376094081388</v>
      </c>
      <c r="O3" s="24">
        <f t="shared" si="1"/>
        <v>1947.9571661429925</v>
      </c>
      <c r="P3" s="24">
        <f t="shared" si="1"/>
        <v>2184.6291021695588</v>
      </c>
      <c r="Q3" s="24">
        <f t="shared" si="1"/>
        <v>2128.8097700421995</v>
      </c>
      <c r="R3" s="24">
        <f t="shared" si="1"/>
        <v>2026.2495632443731</v>
      </c>
      <c r="S3" s="24">
        <f t="shared" si="1"/>
        <v>2270.6316023953846</v>
      </c>
      <c r="T3" s="24">
        <f t="shared" si="1"/>
        <v>1217.1339535850545</v>
      </c>
      <c r="U3" s="24">
        <f t="shared" si="1"/>
        <v>1142.9376742256443</v>
      </c>
      <c r="V3" s="24">
        <f t="shared" si="1"/>
        <v>1309.3835530298497</v>
      </c>
      <c r="W3" s="24">
        <f t="shared" si="1"/>
        <v>992.14304431105791</v>
      </c>
      <c r="X3" s="24">
        <f t="shared" si="1"/>
        <v>1198.7498782976641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1392.3438148328028</v>
      </c>
      <c r="D4" s="19">
        <f t="shared" si="2"/>
        <v>1532.7077904627204</v>
      </c>
      <c r="E4" s="19">
        <f t="shared" si="2"/>
        <v>1914.546609440609</v>
      </c>
      <c r="F4" s="19">
        <f t="shared" si="2"/>
        <v>2070.5336791376953</v>
      </c>
      <c r="G4" s="19">
        <f t="shared" si="2"/>
        <v>1938.8547516407775</v>
      </c>
      <c r="H4" s="19">
        <f t="shared" si="2"/>
        <v>2083.1607858970588</v>
      </c>
      <c r="I4" s="19">
        <f t="shared" si="2"/>
        <v>1941.6128350425963</v>
      </c>
      <c r="J4" s="19">
        <f t="shared" si="2"/>
        <v>2085.9744935822664</v>
      </c>
      <c r="K4" s="19">
        <f t="shared" si="2"/>
        <v>2155.0715871071357</v>
      </c>
      <c r="L4" s="19">
        <f t="shared" si="2"/>
        <v>1473.7580543110398</v>
      </c>
      <c r="M4" s="19">
        <f t="shared" si="2"/>
        <v>2066.6042640403866</v>
      </c>
      <c r="N4" s="19">
        <f t="shared" si="2"/>
        <v>2170.1376094081388</v>
      </c>
      <c r="O4" s="19">
        <f t="shared" si="2"/>
        <v>1947.9571661429925</v>
      </c>
      <c r="P4" s="19">
        <f t="shared" si="2"/>
        <v>2184.6291021695588</v>
      </c>
      <c r="Q4" s="19">
        <f t="shared" si="2"/>
        <v>2128.8097700421995</v>
      </c>
      <c r="R4" s="19">
        <f t="shared" si="2"/>
        <v>2026.2495632443731</v>
      </c>
      <c r="S4" s="19">
        <f t="shared" si="2"/>
        <v>2270.6316023953846</v>
      </c>
      <c r="T4" s="19">
        <f t="shared" si="2"/>
        <v>1217.1339535850545</v>
      </c>
      <c r="U4" s="19">
        <f t="shared" si="2"/>
        <v>1142.9376742256443</v>
      </c>
      <c r="V4" s="19">
        <f t="shared" si="2"/>
        <v>1309.3835530298497</v>
      </c>
      <c r="W4" s="19">
        <f t="shared" si="2"/>
        <v>992.14304431105791</v>
      </c>
      <c r="X4" s="19">
        <f t="shared" si="2"/>
        <v>1198.7498782976641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1392.3438148328028</v>
      </c>
      <c r="D7" s="8">
        <v>1532.7077904627204</v>
      </c>
      <c r="E7" s="8">
        <v>1914.546609440609</v>
      </c>
      <c r="F7" s="8">
        <v>2070.5336791376953</v>
      </c>
      <c r="G7" s="8">
        <v>1938.8547516407775</v>
      </c>
      <c r="H7" s="8">
        <v>2083.1607858970588</v>
      </c>
      <c r="I7" s="8">
        <v>1941.6128350425963</v>
      </c>
      <c r="J7" s="8">
        <v>2085.9744935822664</v>
      </c>
      <c r="K7" s="8">
        <v>2155.0715871071357</v>
      </c>
      <c r="L7" s="8">
        <v>1473.7580543110398</v>
      </c>
      <c r="M7" s="8">
        <v>2066.6042640403866</v>
      </c>
      <c r="N7" s="8">
        <v>2170.1376094081388</v>
      </c>
      <c r="O7" s="8">
        <v>1947.9571661429925</v>
      </c>
      <c r="P7" s="8">
        <v>2184.6291021695588</v>
      </c>
      <c r="Q7" s="8">
        <v>2128.8097700421995</v>
      </c>
      <c r="R7" s="8">
        <v>2026.2495632443731</v>
      </c>
      <c r="S7" s="8">
        <v>2270.6316023953846</v>
      </c>
      <c r="T7" s="8">
        <v>1217.1339535850545</v>
      </c>
      <c r="U7" s="8">
        <v>1142.9376742256443</v>
      </c>
      <c r="V7" s="8">
        <v>1309.3835530298497</v>
      </c>
      <c r="W7" s="8">
        <v>992.14304431105791</v>
      </c>
      <c r="X7" s="8">
        <v>1198.7498782976641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886.18052592000004</v>
      </c>
      <c r="D26" s="27">
        <f t="shared" si="7"/>
        <v>1266.6835738800003</v>
      </c>
      <c r="E26" s="27">
        <f t="shared" si="7"/>
        <v>1275.7997728800003</v>
      </c>
      <c r="F26" s="27">
        <f t="shared" si="7"/>
        <v>1770.1241958000003</v>
      </c>
      <c r="G26" s="27">
        <f t="shared" si="7"/>
        <v>794.32360128000028</v>
      </c>
      <c r="H26" s="27">
        <f t="shared" si="7"/>
        <v>898.17667776000019</v>
      </c>
      <c r="I26" s="27">
        <f t="shared" si="7"/>
        <v>979.08918047999987</v>
      </c>
      <c r="J26" s="27">
        <f t="shared" si="7"/>
        <v>1332.1606593600002</v>
      </c>
      <c r="K26" s="27">
        <f t="shared" si="7"/>
        <v>1041.63199992</v>
      </c>
      <c r="L26" s="27">
        <f t="shared" si="7"/>
        <v>959.42699640000023</v>
      </c>
      <c r="M26" s="27">
        <f t="shared" si="7"/>
        <v>50.069147760000014</v>
      </c>
      <c r="N26" s="27">
        <f t="shared" si="7"/>
        <v>184.21217424000002</v>
      </c>
      <c r="O26" s="27">
        <f t="shared" si="7"/>
        <v>191.41536923999999</v>
      </c>
      <c r="P26" s="27">
        <f t="shared" si="7"/>
        <v>62.577018720000019</v>
      </c>
      <c r="Q26" s="27">
        <f t="shared" si="7"/>
        <v>3.1648406399999991</v>
      </c>
      <c r="R26" s="27">
        <f t="shared" si="7"/>
        <v>40.726117440000003</v>
      </c>
      <c r="S26" s="27">
        <f t="shared" si="7"/>
        <v>3.1648406399999991</v>
      </c>
      <c r="T26" s="27">
        <f t="shared" si="7"/>
        <v>3.7978621199999987</v>
      </c>
      <c r="U26" s="27">
        <f t="shared" si="7"/>
        <v>2.8484632799999998</v>
      </c>
      <c r="V26" s="27">
        <f t="shared" si="7"/>
        <v>2.53181916</v>
      </c>
      <c r="W26" s="27">
        <f t="shared" si="7"/>
        <v>3.4812180000000006</v>
      </c>
      <c r="X26" s="27">
        <f t="shared" si="7"/>
        <v>1.2660429600000001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886.18052592000004</v>
      </c>
      <c r="D33" s="19">
        <f t="shared" si="9"/>
        <v>1266.6835738800003</v>
      </c>
      <c r="E33" s="19">
        <f t="shared" si="9"/>
        <v>1275.7997728800003</v>
      </c>
      <c r="F33" s="19">
        <f t="shared" si="9"/>
        <v>1770.1241958000003</v>
      </c>
      <c r="G33" s="19">
        <f t="shared" si="9"/>
        <v>794.32360128000028</v>
      </c>
      <c r="H33" s="19">
        <f t="shared" si="9"/>
        <v>898.17667776000019</v>
      </c>
      <c r="I33" s="19">
        <f t="shared" si="9"/>
        <v>979.08918047999987</v>
      </c>
      <c r="J33" s="19">
        <f t="shared" si="9"/>
        <v>1332.1606593600002</v>
      </c>
      <c r="K33" s="19">
        <f t="shared" si="9"/>
        <v>1041.63199992</v>
      </c>
      <c r="L33" s="19">
        <f t="shared" si="9"/>
        <v>959.42699640000023</v>
      </c>
      <c r="M33" s="19">
        <f t="shared" si="9"/>
        <v>50.069147760000014</v>
      </c>
      <c r="N33" s="19">
        <f t="shared" si="9"/>
        <v>184.21217424000002</v>
      </c>
      <c r="O33" s="19">
        <f t="shared" si="9"/>
        <v>191.41536923999999</v>
      </c>
      <c r="P33" s="19">
        <f t="shared" si="9"/>
        <v>62.577018720000019</v>
      </c>
      <c r="Q33" s="19">
        <f t="shared" si="9"/>
        <v>3.1648406399999991</v>
      </c>
      <c r="R33" s="19">
        <f t="shared" si="9"/>
        <v>40.726117440000003</v>
      </c>
      <c r="S33" s="19">
        <f t="shared" si="9"/>
        <v>3.1648406399999991</v>
      </c>
      <c r="T33" s="19">
        <f t="shared" si="9"/>
        <v>3.7978621199999987</v>
      </c>
      <c r="U33" s="19">
        <f t="shared" si="9"/>
        <v>2.8484632799999998</v>
      </c>
      <c r="V33" s="19">
        <f t="shared" si="9"/>
        <v>2.53181916</v>
      </c>
      <c r="W33" s="19">
        <f t="shared" si="9"/>
        <v>3.4812180000000006</v>
      </c>
      <c r="X33" s="19">
        <f t="shared" si="9"/>
        <v>1.2660429600000001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22.153617720000003</v>
      </c>
      <c r="E43" s="8">
        <v>0</v>
      </c>
      <c r="F43" s="8">
        <v>22.153617720000003</v>
      </c>
      <c r="G43" s="8">
        <v>6.3296812799999982</v>
      </c>
      <c r="H43" s="8">
        <v>9.4945219199999968</v>
      </c>
      <c r="I43" s="8">
        <v>3.1648406399999991</v>
      </c>
      <c r="J43" s="8">
        <v>6.3296812799999982</v>
      </c>
      <c r="K43" s="8">
        <v>3.4812180000000006</v>
      </c>
      <c r="L43" s="8">
        <v>6.3296812799999982</v>
      </c>
      <c r="M43" s="8">
        <v>3.1648406399999991</v>
      </c>
      <c r="N43" s="8">
        <v>2.8484632799999998</v>
      </c>
      <c r="O43" s="8">
        <v>3.7978621199999987</v>
      </c>
      <c r="P43" s="8">
        <v>3.1648406399999991</v>
      </c>
      <c r="Q43" s="8">
        <v>3.1648406399999991</v>
      </c>
      <c r="R43" s="8">
        <v>6.3296812799999982</v>
      </c>
      <c r="S43" s="8">
        <v>3.1648406399999991</v>
      </c>
      <c r="T43" s="8">
        <v>3.7978621199999987</v>
      </c>
      <c r="U43" s="8">
        <v>2.8484632799999998</v>
      </c>
      <c r="V43" s="8">
        <v>2.53181916</v>
      </c>
      <c r="W43" s="8">
        <v>3.4812180000000006</v>
      </c>
      <c r="X43" s="8">
        <v>1.2660429600000001</v>
      </c>
    </row>
    <row r="44" spans="1:24" ht="11.25" customHeight="1" x14ac:dyDescent="0.2">
      <c r="A44" s="28" t="s">
        <v>74</v>
      </c>
      <c r="B44" s="7" t="s">
        <v>75</v>
      </c>
      <c r="C44" s="8">
        <v>886.18052592000004</v>
      </c>
      <c r="D44" s="8">
        <v>1244.5299561600002</v>
      </c>
      <c r="E44" s="8">
        <v>1275.7997728800003</v>
      </c>
      <c r="F44" s="8">
        <v>1747.9705780800002</v>
      </c>
      <c r="G44" s="8">
        <v>787.99392000000023</v>
      </c>
      <c r="H44" s="8">
        <v>888.68215584000018</v>
      </c>
      <c r="I44" s="8">
        <v>975.9243398399999</v>
      </c>
      <c r="J44" s="8">
        <v>1325.8309780800002</v>
      </c>
      <c r="K44" s="8">
        <v>1038.1507819200001</v>
      </c>
      <c r="L44" s="8">
        <v>953.09731512000019</v>
      </c>
      <c r="M44" s="8">
        <v>46.904307120000013</v>
      </c>
      <c r="N44" s="8">
        <v>181.36371096000002</v>
      </c>
      <c r="O44" s="8">
        <v>187.61750712</v>
      </c>
      <c r="P44" s="8">
        <v>59.412178080000018</v>
      </c>
      <c r="Q44" s="8">
        <v>0</v>
      </c>
      <c r="R44" s="8">
        <v>34.396436160000007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307.53458999999992</v>
      </c>
      <c r="D51" s="27">
        <v>333.49654800000002</v>
      </c>
      <c r="E51" s="27">
        <v>620.67357000000004</v>
      </c>
      <c r="F51" s="27">
        <v>193.67964000000001</v>
      </c>
      <c r="G51" s="27">
        <v>250.17795000000001</v>
      </c>
      <c r="H51" s="27">
        <v>69.644088360000012</v>
      </c>
      <c r="I51" s="27">
        <v>226.59912000000003</v>
      </c>
      <c r="J51" s="27">
        <v>577.50461999999993</v>
      </c>
      <c r="K51" s="27">
        <v>285.7229099999999</v>
      </c>
      <c r="L51" s="27">
        <v>274.11021000000005</v>
      </c>
      <c r="M51" s="27">
        <v>45.794429999999998</v>
      </c>
      <c r="N51" s="27">
        <v>51.499800000000008</v>
      </c>
      <c r="O51" s="27">
        <v>26.709209999999999</v>
      </c>
      <c r="P51" s="27">
        <v>5.149980000000002</v>
      </c>
      <c r="Q51" s="27">
        <v>1.16127</v>
      </c>
      <c r="R51" s="27">
        <v>101.88882000000001</v>
      </c>
      <c r="S51" s="27">
        <v>129.10696920000001</v>
      </c>
      <c r="T51" s="27">
        <v>10.317328560000004</v>
      </c>
      <c r="U51" s="27">
        <v>0.97162955999999989</v>
      </c>
      <c r="V51" s="27">
        <v>0.97162955999999989</v>
      </c>
      <c r="W51" s="27">
        <v>10.923410519999999</v>
      </c>
      <c r="X51" s="27">
        <v>8.442937800000001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7.6986655200000005</v>
      </c>
      <c r="I61" s="49">
        <f t="shared" si="11"/>
        <v>4.2042218400000007</v>
      </c>
      <c r="J61" s="49">
        <f t="shared" si="11"/>
        <v>3.6035344800000004</v>
      </c>
      <c r="K61" s="49">
        <f t="shared" si="11"/>
        <v>2.7846655200000012</v>
      </c>
      <c r="L61" s="49">
        <f t="shared" si="11"/>
        <v>1.5834873599999999</v>
      </c>
      <c r="M61" s="49">
        <f t="shared" si="11"/>
        <v>1.03744368</v>
      </c>
      <c r="N61" s="49">
        <f t="shared" si="11"/>
        <v>0</v>
      </c>
      <c r="O61" s="49">
        <f t="shared" si="11"/>
        <v>0.81906551999999999</v>
      </c>
      <c r="P61" s="49">
        <f t="shared" si="11"/>
        <v>9.3366000000000007</v>
      </c>
      <c r="Q61" s="49">
        <f t="shared" si="11"/>
        <v>21.239487360000002</v>
      </c>
      <c r="R61" s="49">
        <f t="shared" si="11"/>
        <v>13.595465520000001</v>
      </c>
      <c r="S61" s="49">
        <f t="shared" si="11"/>
        <v>14.141312640000001</v>
      </c>
      <c r="T61" s="49">
        <f t="shared" si="11"/>
        <v>16.849516319999999</v>
      </c>
      <c r="U61" s="49">
        <f t="shared" si="11"/>
        <v>16.811383680000002</v>
      </c>
      <c r="V61" s="49">
        <f t="shared" si="11"/>
        <v>19.029759839999997</v>
      </c>
      <c r="W61" s="49">
        <f t="shared" si="11"/>
        <v>20.173542480000002</v>
      </c>
      <c r="X61" s="49">
        <f t="shared" si="11"/>
        <v>19.846859760000001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7.6986655200000005</v>
      </c>
      <c r="I64" s="52">
        <v>4.2042218400000007</v>
      </c>
      <c r="J64" s="52">
        <v>3.6035344800000004</v>
      </c>
      <c r="K64" s="52">
        <v>2.7846655200000012</v>
      </c>
      <c r="L64" s="52">
        <v>1.5834873599999999</v>
      </c>
      <c r="M64" s="52">
        <v>1.03744368</v>
      </c>
      <c r="N64" s="52">
        <v>0</v>
      </c>
      <c r="O64" s="52">
        <v>0.81906551999999999</v>
      </c>
      <c r="P64" s="52">
        <v>9.3366000000000007</v>
      </c>
      <c r="Q64" s="52">
        <v>21.239487360000002</v>
      </c>
      <c r="R64" s="52">
        <v>13.595465520000001</v>
      </c>
      <c r="S64" s="52">
        <v>14.141312640000001</v>
      </c>
      <c r="T64" s="52">
        <v>16.849516319999999</v>
      </c>
      <c r="U64" s="52">
        <v>16.811383680000002</v>
      </c>
      <c r="V64" s="52">
        <v>19.029759839999997</v>
      </c>
      <c r="W64" s="52">
        <v>20.173542480000002</v>
      </c>
      <c r="X64" s="52">
        <v>19.846859760000001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1407.5161941600002</v>
      </c>
      <c r="D2" s="21">
        <f t="shared" ref="D2:X2" si="0">SUM(D3,D17,D22,D25,D26,D51,D52)</f>
        <v>1529.8998850800001</v>
      </c>
      <c r="E2" s="21">
        <f t="shared" si="0"/>
        <v>1530.6677506800002</v>
      </c>
      <c r="F2" s="21">
        <f t="shared" si="0"/>
        <v>1919.8585440000002</v>
      </c>
      <c r="G2" s="21">
        <f t="shared" si="0"/>
        <v>1811.9468970000003</v>
      </c>
      <c r="H2" s="21">
        <f t="shared" si="0"/>
        <v>1758.8558869200001</v>
      </c>
      <c r="I2" s="21">
        <f t="shared" si="0"/>
        <v>1662.5146546800001</v>
      </c>
      <c r="J2" s="21">
        <f t="shared" si="0"/>
        <v>1732.8111001200002</v>
      </c>
      <c r="K2" s="21">
        <f t="shared" si="0"/>
        <v>1659.4115713200003</v>
      </c>
      <c r="L2" s="21">
        <f t="shared" si="0"/>
        <v>1633.2991970400003</v>
      </c>
      <c r="M2" s="21">
        <f t="shared" si="0"/>
        <v>1799.25025104</v>
      </c>
      <c r="N2" s="21">
        <f t="shared" si="0"/>
        <v>1793.9269141200002</v>
      </c>
      <c r="O2" s="21">
        <f t="shared" si="0"/>
        <v>1655.9304800400002</v>
      </c>
      <c r="P2" s="21">
        <f t="shared" si="0"/>
        <v>1365.0507136799999</v>
      </c>
      <c r="Q2" s="21">
        <f t="shared" si="0"/>
        <v>933.87572279999995</v>
      </c>
      <c r="R2" s="21">
        <f t="shared" si="0"/>
        <v>925.49270951999995</v>
      </c>
      <c r="S2" s="21">
        <f t="shared" si="0"/>
        <v>955.30011228000012</v>
      </c>
      <c r="T2" s="21">
        <f t="shared" si="0"/>
        <v>1758.1988347199999</v>
      </c>
      <c r="U2" s="21">
        <f t="shared" si="0"/>
        <v>1303.0954552799999</v>
      </c>
      <c r="V2" s="21">
        <f t="shared" si="0"/>
        <v>1407.1788518399999</v>
      </c>
      <c r="W2" s="21">
        <f t="shared" si="0"/>
        <v>1706.6712963600003</v>
      </c>
      <c r="X2" s="21">
        <f t="shared" si="0"/>
        <v>1595.3472039600001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5.0487465600000014</v>
      </c>
      <c r="D3" s="24">
        <f t="shared" si="1"/>
        <v>14.620890240000001</v>
      </c>
      <c r="E3" s="24">
        <f t="shared" si="1"/>
        <v>13.525744320000001</v>
      </c>
      <c r="F3" s="24">
        <f t="shared" si="1"/>
        <v>10.861836480000001</v>
      </c>
      <c r="G3" s="24">
        <f t="shared" si="1"/>
        <v>19.083445919999999</v>
      </c>
      <c r="H3" s="24">
        <f t="shared" si="1"/>
        <v>20.247084000000001</v>
      </c>
      <c r="I3" s="24">
        <f t="shared" si="1"/>
        <v>21.53932704</v>
      </c>
      <c r="J3" s="24">
        <f t="shared" si="1"/>
        <v>19.035719999999998</v>
      </c>
      <c r="K3" s="24">
        <f t="shared" si="1"/>
        <v>3.9801960000000003</v>
      </c>
      <c r="L3" s="24">
        <f t="shared" si="1"/>
        <v>2.1425659200000005</v>
      </c>
      <c r="M3" s="24">
        <f t="shared" si="1"/>
        <v>17.481530880000001</v>
      </c>
      <c r="N3" s="24">
        <f t="shared" si="1"/>
        <v>16.63813008</v>
      </c>
      <c r="O3" s="24">
        <f t="shared" si="1"/>
        <v>12.651376319999999</v>
      </c>
      <c r="P3" s="24">
        <f t="shared" si="1"/>
        <v>12.144971519999999</v>
      </c>
      <c r="Q3" s="24">
        <f t="shared" si="1"/>
        <v>15.077747520000001</v>
      </c>
      <c r="R3" s="24">
        <f t="shared" si="1"/>
        <v>12.44772144</v>
      </c>
      <c r="S3" s="24">
        <f t="shared" si="1"/>
        <v>15.717857760000003</v>
      </c>
      <c r="T3" s="24">
        <f t="shared" si="1"/>
        <v>14.536368</v>
      </c>
      <c r="U3" s="24">
        <f t="shared" si="1"/>
        <v>10.902276000000002</v>
      </c>
      <c r="V3" s="24">
        <f t="shared" si="1"/>
        <v>10.037015999999998</v>
      </c>
      <c r="W3" s="24">
        <f t="shared" si="1"/>
        <v>4.8990110399999978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5.0487465600000014</v>
      </c>
      <c r="D8" s="19">
        <f t="shared" si="3"/>
        <v>14.620890240000001</v>
      </c>
      <c r="E8" s="19">
        <f t="shared" si="3"/>
        <v>13.525744320000001</v>
      </c>
      <c r="F8" s="19">
        <f t="shared" si="3"/>
        <v>10.861836480000001</v>
      </c>
      <c r="G8" s="19">
        <f t="shared" si="3"/>
        <v>19.083445919999999</v>
      </c>
      <c r="H8" s="19">
        <f t="shared" si="3"/>
        <v>20.247084000000001</v>
      </c>
      <c r="I8" s="19">
        <f t="shared" si="3"/>
        <v>21.53932704</v>
      </c>
      <c r="J8" s="19">
        <f t="shared" si="3"/>
        <v>19.035719999999998</v>
      </c>
      <c r="K8" s="19">
        <f t="shared" si="3"/>
        <v>3.9801960000000003</v>
      </c>
      <c r="L8" s="19">
        <f t="shared" si="3"/>
        <v>2.1425659200000005</v>
      </c>
      <c r="M8" s="19">
        <f t="shared" si="3"/>
        <v>17.481530880000001</v>
      </c>
      <c r="N8" s="19">
        <f t="shared" si="3"/>
        <v>16.63813008</v>
      </c>
      <c r="O8" s="19">
        <f t="shared" si="3"/>
        <v>12.651376319999999</v>
      </c>
      <c r="P8" s="19">
        <f t="shared" si="3"/>
        <v>12.144971519999999</v>
      </c>
      <c r="Q8" s="19">
        <f t="shared" si="3"/>
        <v>15.077747520000001</v>
      </c>
      <c r="R8" s="19">
        <f t="shared" si="3"/>
        <v>12.44772144</v>
      </c>
      <c r="S8" s="19">
        <f t="shared" si="3"/>
        <v>15.717857760000003</v>
      </c>
      <c r="T8" s="19">
        <f t="shared" si="3"/>
        <v>14.536368</v>
      </c>
      <c r="U8" s="19">
        <f t="shared" si="3"/>
        <v>10.902276000000002</v>
      </c>
      <c r="V8" s="19">
        <f t="shared" si="3"/>
        <v>10.037015999999998</v>
      </c>
      <c r="W8" s="19">
        <f t="shared" si="3"/>
        <v>4.8990110399999978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5.0487465600000014</v>
      </c>
      <c r="D10" s="8">
        <v>14.620890240000001</v>
      </c>
      <c r="E10" s="8">
        <v>13.525744320000001</v>
      </c>
      <c r="F10" s="8">
        <v>10.861836480000001</v>
      </c>
      <c r="G10" s="8">
        <v>19.083445919999999</v>
      </c>
      <c r="H10" s="8">
        <v>20.247084000000001</v>
      </c>
      <c r="I10" s="8">
        <v>21.53932704</v>
      </c>
      <c r="J10" s="8">
        <v>19.035719999999998</v>
      </c>
      <c r="K10" s="8">
        <v>3.9801960000000003</v>
      </c>
      <c r="L10" s="8">
        <v>2.1425659200000005</v>
      </c>
      <c r="M10" s="8">
        <v>17.481530880000001</v>
      </c>
      <c r="N10" s="8">
        <v>16.63813008</v>
      </c>
      <c r="O10" s="8">
        <v>12.651376319999999</v>
      </c>
      <c r="P10" s="8">
        <v>12.144971519999999</v>
      </c>
      <c r="Q10" s="8">
        <v>15.077747520000001</v>
      </c>
      <c r="R10" s="8">
        <v>12.44772144</v>
      </c>
      <c r="S10" s="8">
        <v>15.717857760000003</v>
      </c>
      <c r="T10" s="8">
        <v>14.536368</v>
      </c>
      <c r="U10" s="8">
        <v>10.902276000000002</v>
      </c>
      <c r="V10" s="8">
        <v>10.037015999999998</v>
      </c>
      <c r="W10" s="8">
        <v>4.8990110399999978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543.68303760000015</v>
      </c>
      <c r="D26" s="27">
        <f t="shared" si="7"/>
        <v>542.00346084000012</v>
      </c>
      <c r="E26" s="27">
        <f t="shared" si="7"/>
        <v>492.34647636000005</v>
      </c>
      <c r="F26" s="27">
        <f t="shared" si="7"/>
        <v>751.56394752000006</v>
      </c>
      <c r="G26" s="27">
        <f t="shared" si="7"/>
        <v>513.69930107999983</v>
      </c>
      <c r="H26" s="27">
        <f t="shared" si="7"/>
        <v>656.72746128000006</v>
      </c>
      <c r="I26" s="27">
        <f t="shared" si="7"/>
        <v>609.86854763999997</v>
      </c>
      <c r="J26" s="27">
        <f t="shared" si="7"/>
        <v>427.89606011999996</v>
      </c>
      <c r="K26" s="27">
        <f t="shared" si="7"/>
        <v>472.80410532000019</v>
      </c>
      <c r="L26" s="27">
        <f t="shared" si="7"/>
        <v>612.57137112000009</v>
      </c>
      <c r="M26" s="27">
        <f t="shared" si="7"/>
        <v>412.42943015999998</v>
      </c>
      <c r="N26" s="27">
        <f t="shared" si="7"/>
        <v>396.69022404000009</v>
      </c>
      <c r="O26" s="27">
        <f t="shared" si="7"/>
        <v>244.20120372</v>
      </c>
      <c r="P26" s="27">
        <f t="shared" si="7"/>
        <v>117.86985216000002</v>
      </c>
      <c r="Q26" s="27">
        <f t="shared" si="7"/>
        <v>123.73194528000001</v>
      </c>
      <c r="R26" s="27">
        <f t="shared" si="7"/>
        <v>151.20137808000004</v>
      </c>
      <c r="S26" s="27">
        <f t="shared" si="7"/>
        <v>38.005549920000007</v>
      </c>
      <c r="T26" s="27">
        <f t="shared" si="7"/>
        <v>143.88924024000002</v>
      </c>
      <c r="U26" s="27">
        <f t="shared" si="7"/>
        <v>36.235848960000006</v>
      </c>
      <c r="V26" s="27">
        <f t="shared" si="7"/>
        <v>21.088385640000002</v>
      </c>
      <c r="W26" s="27">
        <f t="shared" si="7"/>
        <v>15.871399200000003</v>
      </c>
      <c r="X26" s="27">
        <f t="shared" si="7"/>
        <v>14.533376400000002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543.68303760000015</v>
      </c>
      <c r="D33" s="19">
        <f t="shared" si="9"/>
        <v>542.00346084000012</v>
      </c>
      <c r="E33" s="19">
        <f t="shared" si="9"/>
        <v>492.34647636000005</v>
      </c>
      <c r="F33" s="19">
        <f t="shared" si="9"/>
        <v>751.56394752000006</v>
      </c>
      <c r="G33" s="19">
        <f t="shared" si="9"/>
        <v>513.69930107999983</v>
      </c>
      <c r="H33" s="19">
        <f t="shared" si="9"/>
        <v>656.72746128000006</v>
      </c>
      <c r="I33" s="19">
        <f t="shared" si="9"/>
        <v>609.86854763999997</v>
      </c>
      <c r="J33" s="19">
        <f t="shared" si="9"/>
        <v>427.89606011999996</v>
      </c>
      <c r="K33" s="19">
        <f t="shared" si="9"/>
        <v>472.80410532000019</v>
      </c>
      <c r="L33" s="19">
        <f t="shared" si="9"/>
        <v>612.57137112000009</v>
      </c>
      <c r="M33" s="19">
        <f t="shared" si="9"/>
        <v>412.42943015999998</v>
      </c>
      <c r="N33" s="19">
        <f t="shared" si="9"/>
        <v>396.69022404000009</v>
      </c>
      <c r="O33" s="19">
        <f t="shared" si="9"/>
        <v>244.20120372</v>
      </c>
      <c r="P33" s="19">
        <f t="shared" si="9"/>
        <v>117.86985216000002</v>
      </c>
      <c r="Q33" s="19">
        <f t="shared" si="9"/>
        <v>123.73194528000001</v>
      </c>
      <c r="R33" s="19">
        <f t="shared" si="9"/>
        <v>151.20137808000004</v>
      </c>
      <c r="S33" s="19">
        <f t="shared" si="9"/>
        <v>38.005549920000007</v>
      </c>
      <c r="T33" s="19">
        <f t="shared" si="9"/>
        <v>143.88924024000002</v>
      </c>
      <c r="U33" s="19">
        <f t="shared" si="9"/>
        <v>36.235848960000006</v>
      </c>
      <c r="V33" s="19">
        <f t="shared" si="9"/>
        <v>21.088385640000002</v>
      </c>
      <c r="W33" s="19">
        <f t="shared" si="9"/>
        <v>15.871399200000003</v>
      </c>
      <c r="X33" s="19">
        <f t="shared" si="9"/>
        <v>14.533376400000002</v>
      </c>
    </row>
    <row r="34" spans="1:24" ht="11.25" customHeight="1" x14ac:dyDescent="0.2">
      <c r="A34" s="28" t="s">
        <v>54</v>
      </c>
      <c r="B34" s="7" t="s">
        <v>55</v>
      </c>
      <c r="C34" s="8">
        <v>22.380986880000002</v>
      </c>
      <c r="D34" s="8">
        <v>13.988090880000001</v>
      </c>
      <c r="E34" s="8">
        <v>13.988090880000001</v>
      </c>
      <c r="F34" s="8">
        <v>16.785792000000001</v>
      </c>
      <c r="G34" s="8">
        <v>11.19059712</v>
      </c>
      <c r="H34" s="8">
        <v>8.3928960000000004</v>
      </c>
      <c r="I34" s="8">
        <v>5.5951948800000002</v>
      </c>
      <c r="J34" s="8">
        <v>2.7977011200000002</v>
      </c>
      <c r="K34" s="8">
        <v>0</v>
      </c>
      <c r="L34" s="8">
        <v>0</v>
      </c>
      <c r="M34" s="8">
        <v>2.7977011200000002</v>
      </c>
      <c r="N34" s="8">
        <v>2.7977011200000002</v>
      </c>
      <c r="O34" s="8">
        <v>7.9487308799999994</v>
      </c>
      <c r="P34" s="8">
        <v>5.2992921600000003</v>
      </c>
      <c r="Q34" s="8">
        <v>4.9075891200000017</v>
      </c>
      <c r="R34" s="8">
        <v>7.3612800000000016</v>
      </c>
      <c r="S34" s="8">
        <v>7.3612800000000016</v>
      </c>
      <c r="T34" s="8">
        <v>11.28722688</v>
      </c>
      <c r="U34" s="8">
        <v>11.532741120000001</v>
      </c>
      <c r="V34" s="8">
        <v>2.944512</v>
      </c>
      <c r="W34" s="8">
        <v>7.1159731200000014</v>
      </c>
      <c r="X34" s="8">
        <v>6.1343308799999994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5.9175180000000012</v>
      </c>
      <c r="E36" s="8">
        <v>0</v>
      </c>
      <c r="F36" s="8">
        <v>0</v>
      </c>
      <c r="G36" s="8">
        <v>3.5505108000000005</v>
      </c>
      <c r="H36" s="8">
        <v>2.9587589999999997</v>
      </c>
      <c r="I36" s="8">
        <v>2.9587589999999997</v>
      </c>
      <c r="J36" s="8">
        <v>2.9587589999999997</v>
      </c>
      <c r="K36" s="8">
        <v>0</v>
      </c>
      <c r="L36" s="8">
        <v>0</v>
      </c>
      <c r="M36" s="8">
        <v>0</v>
      </c>
      <c r="N36" s="8">
        <v>0</v>
      </c>
      <c r="O36" s="8">
        <v>2.9587589999999997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3.1648406399999991</v>
      </c>
      <c r="D43" s="8">
        <v>0</v>
      </c>
      <c r="E43" s="8">
        <v>3.1648406399999991</v>
      </c>
      <c r="F43" s="8">
        <v>12.65936256</v>
      </c>
      <c r="G43" s="8">
        <v>0</v>
      </c>
      <c r="H43" s="8">
        <v>6.3296812799999982</v>
      </c>
      <c r="I43" s="8">
        <v>0</v>
      </c>
      <c r="J43" s="8">
        <v>0</v>
      </c>
      <c r="K43" s="8">
        <v>0.63302147999999991</v>
      </c>
      <c r="L43" s="8">
        <v>0</v>
      </c>
      <c r="M43" s="8">
        <v>0</v>
      </c>
      <c r="N43" s="8">
        <v>0</v>
      </c>
      <c r="O43" s="8">
        <v>1.8987976800000002</v>
      </c>
      <c r="P43" s="8">
        <v>0</v>
      </c>
      <c r="Q43" s="8">
        <v>0</v>
      </c>
      <c r="R43" s="8">
        <v>0</v>
      </c>
      <c r="S43" s="8">
        <v>0</v>
      </c>
      <c r="T43" s="8">
        <v>1.58242032</v>
      </c>
      <c r="U43" s="8">
        <v>0</v>
      </c>
      <c r="V43" s="8">
        <v>0.63302147999999991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518.13721008000016</v>
      </c>
      <c r="D44" s="8">
        <v>519.07539096000005</v>
      </c>
      <c r="E44" s="8">
        <v>472.17108384000005</v>
      </c>
      <c r="F44" s="8">
        <v>716.07387096000002</v>
      </c>
      <c r="G44" s="8">
        <v>495.93573215999987</v>
      </c>
      <c r="H44" s="8">
        <v>636.02366400000005</v>
      </c>
      <c r="I44" s="8">
        <v>601.31459375999998</v>
      </c>
      <c r="J44" s="8">
        <v>422.13959999999997</v>
      </c>
      <c r="K44" s="8">
        <v>472.17108384000016</v>
      </c>
      <c r="L44" s="8">
        <v>612.57137112000009</v>
      </c>
      <c r="M44" s="8">
        <v>409.63172903999998</v>
      </c>
      <c r="N44" s="8">
        <v>390.87006192000007</v>
      </c>
      <c r="O44" s="8">
        <v>231.39491616000001</v>
      </c>
      <c r="P44" s="8">
        <v>112.57056000000003</v>
      </c>
      <c r="Q44" s="8">
        <v>118.82435616000001</v>
      </c>
      <c r="R44" s="8">
        <v>143.84009808000005</v>
      </c>
      <c r="S44" s="8">
        <v>30.644269920000003</v>
      </c>
      <c r="T44" s="8">
        <v>131.01959304000002</v>
      </c>
      <c r="U44" s="8">
        <v>24.703107840000005</v>
      </c>
      <c r="V44" s="8">
        <v>17.510852160000002</v>
      </c>
      <c r="W44" s="8">
        <v>8.7554260800000012</v>
      </c>
      <c r="X44" s="8">
        <v>8.3990455200000032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3.0224610000000003</v>
      </c>
      <c r="E48" s="8">
        <v>3.0224610000000003</v>
      </c>
      <c r="F48" s="8">
        <v>6.0449220000000023</v>
      </c>
      <c r="G48" s="8">
        <v>3.0224610000000003</v>
      </c>
      <c r="H48" s="8">
        <v>3.0224610000000003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3.0224610000000003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858.78440999999998</v>
      </c>
      <c r="D51" s="27">
        <v>973.27553399999999</v>
      </c>
      <c r="E51" s="27">
        <v>1024.7955300000001</v>
      </c>
      <c r="F51" s="27">
        <v>1157.4327600000001</v>
      </c>
      <c r="G51" s="27">
        <v>1279.1641500000003</v>
      </c>
      <c r="H51" s="27">
        <v>1081.8813416400001</v>
      </c>
      <c r="I51" s="27">
        <v>1031.1067800000001</v>
      </c>
      <c r="J51" s="27">
        <v>1285.8793200000002</v>
      </c>
      <c r="K51" s="27">
        <v>1182.6272700000002</v>
      </c>
      <c r="L51" s="27">
        <v>1018.5852600000001</v>
      </c>
      <c r="M51" s="27">
        <v>1369.3392900000001</v>
      </c>
      <c r="N51" s="27">
        <v>1380.5985600000001</v>
      </c>
      <c r="O51" s="27">
        <v>1399.0779000000002</v>
      </c>
      <c r="P51" s="27">
        <v>1235.0358899999999</v>
      </c>
      <c r="Q51" s="27">
        <v>795.06602999999996</v>
      </c>
      <c r="R51" s="27">
        <v>761.8436099999999</v>
      </c>
      <c r="S51" s="27">
        <v>901.57670460000008</v>
      </c>
      <c r="T51" s="27">
        <v>1599.7732264799999</v>
      </c>
      <c r="U51" s="27">
        <v>1255.95733032</v>
      </c>
      <c r="V51" s="27">
        <v>1376.0534501999998</v>
      </c>
      <c r="W51" s="27">
        <v>1685.9008861200002</v>
      </c>
      <c r="X51" s="27">
        <v>1580.8138275600002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1.2321792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4.3678656</v>
      </c>
      <c r="H61" s="49">
        <f t="shared" si="11"/>
        <v>4.032</v>
      </c>
      <c r="I61" s="49">
        <f t="shared" si="11"/>
        <v>5.0400000000000009</v>
      </c>
      <c r="J61" s="49">
        <f t="shared" si="11"/>
        <v>2.6881344</v>
      </c>
      <c r="K61" s="49">
        <f t="shared" si="11"/>
        <v>6.9923044800000014</v>
      </c>
      <c r="L61" s="49">
        <f t="shared" si="11"/>
        <v>7.7849805599999993</v>
      </c>
      <c r="M61" s="49">
        <f t="shared" si="11"/>
        <v>14.34787704</v>
      </c>
      <c r="N61" s="49">
        <f t="shared" si="11"/>
        <v>106.31480327999999</v>
      </c>
      <c r="O61" s="49">
        <f t="shared" si="11"/>
        <v>139.44483503999996</v>
      </c>
      <c r="P61" s="49">
        <f t="shared" si="11"/>
        <v>154.33296984</v>
      </c>
      <c r="Q61" s="49">
        <f t="shared" si="11"/>
        <v>163.52073863999996</v>
      </c>
      <c r="R61" s="49">
        <f t="shared" si="11"/>
        <v>308.29853376</v>
      </c>
      <c r="S61" s="49">
        <f t="shared" si="11"/>
        <v>504.57343104</v>
      </c>
      <c r="T61" s="49">
        <f t="shared" si="11"/>
        <v>601.18195031999994</v>
      </c>
      <c r="U61" s="49">
        <f t="shared" si="11"/>
        <v>932.99257799999987</v>
      </c>
      <c r="V61" s="49">
        <f t="shared" si="11"/>
        <v>1171.7735803199998</v>
      </c>
      <c r="W61" s="49">
        <f t="shared" si="11"/>
        <v>1233.5398689599999</v>
      </c>
      <c r="X61" s="49">
        <f t="shared" si="11"/>
        <v>1456.7051973599998</v>
      </c>
    </row>
    <row r="62" spans="1:24" ht="11.25" customHeight="1" x14ac:dyDescent="0.2">
      <c r="A62" s="50" t="s">
        <v>92</v>
      </c>
      <c r="B62" s="51" t="s">
        <v>93</v>
      </c>
      <c r="C62" s="52">
        <v>1.2321792</v>
      </c>
      <c r="D62" s="52">
        <v>0</v>
      </c>
      <c r="E62" s="52">
        <v>0</v>
      </c>
      <c r="F62" s="52">
        <v>0</v>
      </c>
      <c r="G62" s="52">
        <v>4.3678656</v>
      </c>
      <c r="H62" s="52">
        <v>4.032</v>
      </c>
      <c r="I62" s="52">
        <v>5.0400000000000009</v>
      </c>
      <c r="J62" s="52">
        <v>2.6881344</v>
      </c>
      <c r="K62" s="52">
        <v>2.4639551999999996</v>
      </c>
      <c r="L62" s="52">
        <v>3.2481791999999996</v>
      </c>
      <c r="M62" s="52">
        <v>2.6881344</v>
      </c>
      <c r="N62" s="52">
        <v>93.29604479999999</v>
      </c>
      <c r="O62" s="52">
        <v>117.15217919999996</v>
      </c>
      <c r="P62" s="52">
        <v>128.3518656</v>
      </c>
      <c r="Q62" s="52">
        <v>133.28017919999996</v>
      </c>
      <c r="R62" s="52">
        <v>245.1681792</v>
      </c>
      <c r="S62" s="52">
        <v>417.75995520000004</v>
      </c>
      <c r="T62" s="52">
        <v>475.41755519999998</v>
      </c>
      <c r="U62" s="52">
        <v>784.4590655999998</v>
      </c>
      <c r="V62" s="52">
        <v>1006.2303551999997</v>
      </c>
      <c r="W62" s="52">
        <v>1066.7103551999999</v>
      </c>
      <c r="X62" s="52">
        <v>1253.0000447999998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4.5283492800000014</v>
      </c>
      <c r="L64" s="52">
        <v>4.5368013600000001</v>
      </c>
      <c r="M64" s="52">
        <v>11.659742639999999</v>
      </c>
      <c r="N64" s="52">
        <v>13.018758480000002</v>
      </c>
      <c r="O64" s="52">
        <v>22.292655839999998</v>
      </c>
      <c r="P64" s="52">
        <v>25.981104240000001</v>
      </c>
      <c r="Q64" s="52">
        <v>30.240559440000006</v>
      </c>
      <c r="R64" s="52">
        <v>63.130354559999994</v>
      </c>
      <c r="S64" s="52">
        <v>86.813475839999981</v>
      </c>
      <c r="T64" s="52">
        <v>125.76439511999999</v>
      </c>
      <c r="U64" s="52">
        <v>148.53351240000001</v>
      </c>
      <c r="V64" s="52">
        <v>165.54322512000002</v>
      </c>
      <c r="W64" s="52">
        <v>166.82951376000003</v>
      </c>
      <c r="X64" s="52">
        <v>203.70515256000002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231.00272064000001</v>
      </c>
      <c r="D2" s="21">
        <f t="shared" ref="D2:X2" si="0">SUM(D3,D17,D22,D25,D26,D51,D52)</f>
        <v>267.17778072000004</v>
      </c>
      <c r="E2" s="21">
        <f t="shared" si="0"/>
        <v>255.46010256000002</v>
      </c>
      <c r="F2" s="21">
        <f t="shared" si="0"/>
        <v>266.34844872000002</v>
      </c>
      <c r="G2" s="21">
        <f t="shared" si="0"/>
        <v>267.48012563999998</v>
      </c>
      <c r="H2" s="21">
        <f t="shared" si="0"/>
        <v>282.57744132000005</v>
      </c>
      <c r="I2" s="21">
        <f t="shared" si="0"/>
        <v>242.09101260000003</v>
      </c>
      <c r="J2" s="21">
        <f t="shared" si="0"/>
        <v>232.52338872000001</v>
      </c>
      <c r="K2" s="21">
        <f t="shared" si="0"/>
        <v>222.84583704000005</v>
      </c>
      <c r="L2" s="21">
        <f t="shared" si="0"/>
        <v>221.72516856000004</v>
      </c>
      <c r="M2" s="21">
        <f t="shared" si="0"/>
        <v>252.74530548000004</v>
      </c>
      <c r="N2" s="21">
        <f t="shared" si="0"/>
        <v>236.77733916000003</v>
      </c>
      <c r="O2" s="21">
        <f t="shared" si="0"/>
        <v>199.70636832</v>
      </c>
      <c r="P2" s="21">
        <f t="shared" si="0"/>
        <v>192.13418159999998</v>
      </c>
      <c r="Q2" s="21">
        <f t="shared" si="0"/>
        <v>157.8744648</v>
      </c>
      <c r="R2" s="21">
        <f t="shared" si="0"/>
        <v>165.68090352000002</v>
      </c>
      <c r="S2" s="21">
        <f t="shared" si="0"/>
        <v>163.82085192000002</v>
      </c>
      <c r="T2" s="21">
        <f t="shared" si="0"/>
        <v>128.09976875999999</v>
      </c>
      <c r="U2" s="21">
        <f t="shared" si="0"/>
        <v>121.54504464</v>
      </c>
      <c r="V2" s="21">
        <f t="shared" si="0"/>
        <v>113.88336695999999</v>
      </c>
      <c r="W2" s="21">
        <f t="shared" si="0"/>
        <v>113.14719036</v>
      </c>
      <c r="X2" s="21">
        <f t="shared" si="0"/>
        <v>117.87588828000001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0.95904</v>
      </c>
      <c r="D17" s="27">
        <f t="shared" si="5"/>
        <v>1.1987999999999999</v>
      </c>
      <c r="E17" s="27">
        <f t="shared" si="5"/>
        <v>1.2787199999999999</v>
      </c>
      <c r="F17" s="27">
        <f t="shared" si="5"/>
        <v>1.3186799999999999</v>
      </c>
      <c r="G17" s="27">
        <f t="shared" si="5"/>
        <v>1.2787199999999999</v>
      </c>
      <c r="H17" s="27">
        <f t="shared" si="5"/>
        <v>1.67832</v>
      </c>
      <c r="I17" s="27">
        <f t="shared" si="5"/>
        <v>2.3576399999999991</v>
      </c>
      <c r="J17" s="27">
        <f t="shared" si="5"/>
        <v>1.9980000000000002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0.95904</v>
      </c>
      <c r="D18" s="8">
        <v>1.1987999999999999</v>
      </c>
      <c r="E18" s="8">
        <v>1.2787199999999999</v>
      </c>
      <c r="F18" s="8">
        <v>1.3186799999999999</v>
      </c>
      <c r="G18" s="8">
        <v>1.2787199999999999</v>
      </c>
      <c r="H18" s="8">
        <v>1.67832</v>
      </c>
      <c r="I18" s="8">
        <v>2.3576399999999991</v>
      </c>
      <c r="J18" s="8">
        <v>1.9980000000000002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128.35682064</v>
      </c>
      <c r="D26" s="27">
        <f t="shared" si="7"/>
        <v>131.48371872000001</v>
      </c>
      <c r="E26" s="27">
        <f t="shared" si="7"/>
        <v>125.22992256000003</v>
      </c>
      <c r="F26" s="27">
        <f t="shared" si="7"/>
        <v>131.48371872000001</v>
      </c>
      <c r="G26" s="27">
        <f t="shared" si="7"/>
        <v>142.85433563999999</v>
      </c>
      <c r="H26" s="27">
        <f t="shared" si="7"/>
        <v>144.1051506</v>
      </c>
      <c r="I26" s="27">
        <f t="shared" si="7"/>
        <v>120.5769726</v>
      </c>
      <c r="J26" s="27">
        <f t="shared" si="7"/>
        <v>103.34107872000001</v>
      </c>
      <c r="K26" s="27">
        <f t="shared" si="7"/>
        <v>80.262077040000008</v>
      </c>
      <c r="L26" s="27">
        <f t="shared" si="7"/>
        <v>80.201698560000025</v>
      </c>
      <c r="M26" s="27">
        <f t="shared" si="7"/>
        <v>87.743985480000021</v>
      </c>
      <c r="N26" s="27">
        <f t="shared" si="7"/>
        <v>91.820549160000013</v>
      </c>
      <c r="O26" s="27">
        <f t="shared" si="7"/>
        <v>53.588308319999989</v>
      </c>
      <c r="P26" s="27">
        <f t="shared" si="7"/>
        <v>28.2941316</v>
      </c>
      <c r="Q26" s="27">
        <f t="shared" si="7"/>
        <v>18.875494799999998</v>
      </c>
      <c r="R26" s="27">
        <f t="shared" si="7"/>
        <v>25.167233520000003</v>
      </c>
      <c r="S26" s="27">
        <f t="shared" si="7"/>
        <v>25.167233520000003</v>
      </c>
      <c r="T26" s="27">
        <f t="shared" si="7"/>
        <v>21.422275199999998</v>
      </c>
      <c r="U26" s="27">
        <f t="shared" si="7"/>
        <v>16.995401639999997</v>
      </c>
      <c r="V26" s="27">
        <f t="shared" si="7"/>
        <v>13.220242200000001</v>
      </c>
      <c r="W26" s="27">
        <f t="shared" si="7"/>
        <v>9.765482040000002</v>
      </c>
      <c r="X26" s="27">
        <f t="shared" si="7"/>
        <v>12.632310720000001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128.35682064</v>
      </c>
      <c r="D33" s="19">
        <f t="shared" si="9"/>
        <v>131.48371872000001</v>
      </c>
      <c r="E33" s="19">
        <f t="shared" si="9"/>
        <v>125.22992256000003</v>
      </c>
      <c r="F33" s="19">
        <f t="shared" si="9"/>
        <v>131.48371872000001</v>
      </c>
      <c r="G33" s="19">
        <f t="shared" si="9"/>
        <v>142.85433563999999</v>
      </c>
      <c r="H33" s="19">
        <f t="shared" si="9"/>
        <v>144.1051506</v>
      </c>
      <c r="I33" s="19">
        <f t="shared" si="9"/>
        <v>120.5769726</v>
      </c>
      <c r="J33" s="19">
        <f t="shared" si="9"/>
        <v>103.34107872000001</v>
      </c>
      <c r="K33" s="19">
        <f t="shared" si="9"/>
        <v>80.262077040000008</v>
      </c>
      <c r="L33" s="19">
        <f t="shared" si="9"/>
        <v>80.201698560000025</v>
      </c>
      <c r="M33" s="19">
        <f t="shared" si="9"/>
        <v>87.743985480000021</v>
      </c>
      <c r="N33" s="19">
        <f t="shared" si="9"/>
        <v>91.820549160000013</v>
      </c>
      <c r="O33" s="19">
        <f t="shared" si="9"/>
        <v>53.588308319999989</v>
      </c>
      <c r="P33" s="19">
        <f t="shared" si="9"/>
        <v>28.2941316</v>
      </c>
      <c r="Q33" s="19">
        <f t="shared" si="9"/>
        <v>18.875494799999998</v>
      </c>
      <c r="R33" s="19">
        <f t="shared" si="9"/>
        <v>25.167233520000003</v>
      </c>
      <c r="S33" s="19">
        <f t="shared" si="9"/>
        <v>25.167233520000003</v>
      </c>
      <c r="T33" s="19">
        <f t="shared" si="9"/>
        <v>21.422275199999998</v>
      </c>
      <c r="U33" s="19">
        <f t="shared" si="9"/>
        <v>16.995401639999997</v>
      </c>
      <c r="V33" s="19">
        <f t="shared" si="9"/>
        <v>13.220242200000001</v>
      </c>
      <c r="W33" s="19">
        <f t="shared" si="9"/>
        <v>9.765482040000002</v>
      </c>
      <c r="X33" s="19">
        <f t="shared" si="9"/>
        <v>12.632310720000001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12.65936256</v>
      </c>
      <c r="D43" s="8">
        <v>12.65936256</v>
      </c>
      <c r="E43" s="8">
        <v>12.65936256</v>
      </c>
      <c r="F43" s="8">
        <v>12.65936256</v>
      </c>
      <c r="G43" s="8">
        <v>22.153617720000003</v>
      </c>
      <c r="H43" s="8">
        <v>22.153617720000003</v>
      </c>
      <c r="I43" s="8">
        <v>15.823936440000001</v>
      </c>
      <c r="J43" s="8">
        <v>12.65936256</v>
      </c>
      <c r="K43" s="8">
        <v>17.723000880000001</v>
      </c>
      <c r="L43" s="8">
        <v>12.65936256</v>
      </c>
      <c r="M43" s="8">
        <v>15.823936440000001</v>
      </c>
      <c r="N43" s="8">
        <v>16.773602039999997</v>
      </c>
      <c r="O43" s="8">
        <v>9.8108992799999992</v>
      </c>
      <c r="P43" s="8">
        <v>12.65936256</v>
      </c>
      <c r="Q43" s="8">
        <v>9.4945219199999968</v>
      </c>
      <c r="R43" s="8">
        <v>12.65936256</v>
      </c>
      <c r="S43" s="8">
        <v>12.65936256</v>
      </c>
      <c r="T43" s="8">
        <v>13.292117279999999</v>
      </c>
      <c r="U43" s="8">
        <v>9.1778777999999992</v>
      </c>
      <c r="V43" s="8">
        <v>7.2790801199999988</v>
      </c>
      <c r="W43" s="8">
        <v>6.0130371600000005</v>
      </c>
      <c r="X43" s="8">
        <v>11.076942240000001</v>
      </c>
    </row>
    <row r="44" spans="1:24" ht="11.25" customHeight="1" x14ac:dyDescent="0.2">
      <c r="A44" s="28" t="s">
        <v>74</v>
      </c>
      <c r="B44" s="7" t="s">
        <v>75</v>
      </c>
      <c r="C44" s="8">
        <v>115.69745808</v>
      </c>
      <c r="D44" s="8">
        <v>118.82435616000001</v>
      </c>
      <c r="E44" s="8">
        <v>112.57056000000003</v>
      </c>
      <c r="F44" s="8">
        <v>118.82435616000001</v>
      </c>
      <c r="G44" s="8">
        <v>120.70071791999999</v>
      </c>
      <c r="H44" s="8">
        <v>121.95153288</v>
      </c>
      <c r="I44" s="8">
        <v>104.75303616000001</v>
      </c>
      <c r="J44" s="8">
        <v>90.681716160000008</v>
      </c>
      <c r="K44" s="8">
        <v>62.539076160000008</v>
      </c>
      <c r="L44" s="8">
        <v>67.54233600000002</v>
      </c>
      <c r="M44" s="8">
        <v>71.920049040000023</v>
      </c>
      <c r="N44" s="8">
        <v>75.046947120000013</v>
      </c>
      <c r="O44" s="8">
        <v>43.777409039999988</v>
      </c>
      <c r="P44" s="8">
        <v>15.634769040000002</v>
      </c>
      <c r="Q44" s="8">
        <v>9.3809728800000016</v>
      </c>
      <c r="R44" s="8">
        <v>12.507870960000004</v>
      </c>
      <c r="S44" s="8">
        <v>12.507870960000004</v>
      </c>
      <c r="T44" s="8">
        <v>8.1301579199999985</v>
      </c>
      <c r="U44" s="8">
        <v>7.8175238399999998</v>
      </c>
      <c r="V44" s="8">
        <v>5.9411620800000025</v>
      </c>
      <c r="W44" s="8">
        <v>3.7524448800000019</v>
      </c>
      <c r="X44" s="8">
        <v>1.5553684800000001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101.68686000000001</v>
      </c>
      <c r="D51" s="27">
        <v>134.49526200000003</v>
      </c>
      <c r="E51" s="27">
        <v>128.95146</v>
      </c>
      <c r="F51" s="27">
        <v>133.54605000000001</v>
      </c>
      <c r="G51" s="27">
        <v>123.34707</v>
      </c>
      <c r="H51" s="27">
        <v>136.79397072</v>
      </c>
      <c r="I51" s="27">
        <v>119.15640000000002</v>
      </c>
      <c r="J51" s="27">
        <v>127.18431000000001</v>
      </c>
      <c r="K51" s="27">
        <v>142.58376000000004</v>
      </c>
      <c r="L51" s="27">
        <v>141.52347</v>
      </c>
      <c r="M51" s="27">
        <v>165.00132000000002</v>
      </c>
      <c r="N51" s="27">
        <v>144.95679000000001</v>
      </c>
      <c r="O51" s="27">
        <v>146.11806000000001</v>
      </c>
      <c r="P51" s="27">
        <v>163.84004999999999</v>
      </c>
      <c r="Q51" s="27">
        <v>138.99897000000001</v>
      </c>
      <c r="R51" s="27">
        <v>140.51367000000002</v>
      </c>
      <c r="S51" s="27">
        <v>138.65361840000003</v>
      </c>
      <c r="T51" s="27">
        <v>106.67749356</v>
      </c>
      <c r="U51" s="27">
        <v>104.549643</v>
      </c>
      <c r="V51" s="27">
        <v>100.66312475999999</v>
      </c>
      <c r="W51" s="27">
        <v>103.38170832</v>
      </c>
      <c r="X51" s="27">
        <v>105.24357756000001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0.33586559999999993</v>
      </c>
      <c r="T61" s="49">
        <f t="shared" si="11"/>
        <v>0.33586559999999993</v>
      </c>
      <c r="U61" s="49">
        <f t="shared" si="11"/>
        <v>0.3024</v>
      </c>
      <c r="V61" s="49">
        <f t="shared" si="11"/>
        <v>0.31368960000000001</v>
      </c>
      <c r="W61" s="49">
        <f t="shared" si="11"/>
        <v>2.3966208</v>
      </c>
      <c r="X61" s="49">
        <f t="shared" si="11"/>
        <v>2.5760447999999996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0.33586559999999993</v>
      </c>
      <c r="T62" s="52">
        <v>0.33586559999999993</v>
      </c>
      <c r="U62" s="52">
        <v>0.3024</v>
      </c>
      <c r="V62" s="52">
        <v>0.31368960000000001</v>
      </c>
      <c r="W62" s="52">
        <v>2.3966208</v>
      </c>
      <c r="X62" s="52">
        <v>2.5760447999999996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1949.22375048</v>
      </c>
      <c r="D2" s="21">
        <f t="shared" ref="D2:X2" si="0">SUM(D3,D17,D22,D25,D26,D51,D52)</f>
        <v>1760.8183369200001</v>
      </c>
      <c r="E2" s="21">
        <f t="shared" si="0"/>
        <v>1911.4894771200002</v>
      </c>
      <c r="F2" s="21">
        <f t="shared" si="0"/>
        <v>1956.9595129200002</v>
      </c>
      <c r="G2" s="21">
        <f t="shared" si="0"/>
        <v>2012.5819634400002</v>
      </c>
      <c r="H2" s="21">
        <f t="shared" si="0"/>
        <v>2000.8999155600002</v>
      </c>
      <c r="I2" s="21">
        <f t="shared" si="0"/>
        <v>1842.6177734399998</v>
      </c>
      <c r="J2" s="21">
        <f t="shared" si="0"/>
        <v>2057.2255220400002</v>
      </c>
      <c r="K2" s="21">
        <f t="shared" si="0"/>
        <v>1548.1967572799999</v>
      </c>
      <c r="L2" s="21">
        <f t="shared" si="0"/>
        <v>1940.1111899999999</v>
      </c>
      <c r="M2" s="21">
        <f t="shared" si="0"/>
        <v>1798.00903872</v>
      </c>
      <c r="N2" s="21">
        <f t="shared" si="0"/>
        <v>1846.97793396</v>
      </c>
      <c r="O2" s="21">
        <f t="shared" si="0"/>
        <v>1541.9592608399998</v>
      </c>
      <c r="P2" s="21">
        <f t="shared" si="0"/>
        <v>1353.55985424</v>
      </c>
      <c r="Q2" s="21">
        <f t="shared" si="0"/>
        <v>1441.4620550400002</v>
      </c>
      <c r="R2" s="21">
        <f t="shared" si="0"/>
        <v>1379.09107872</v>
      </c>
      <c r="S2" s="21">
        <f t="shared" si="0"/>
        <v>1214.2042506</v>
      </c>
      <c r="T2" s="21">
        <f t="shared" si="0"/>
        <v>1273.3378167600004</v>
      </c>
      <c r="U2" s="21">
        <f t="shared" si="0"/>
        <v>1212.6792344400003</v>
      </c>
      <c r="V2" s="21">
        <f t="shared" si="0"/>
        <v>989.08535268000003</v>
      </c>
      <c r="W2" s="21">
        <f t="shared" si="0"/>
        <v>801.14356152000005</v>
      </c>
      <c r="X2" s="21">
        <f t="shared" si="0"/>
        <v>763.06809455999996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0</v>
      </c>
      <c r="D19" s="8">
        <f>NRG_CM_E!D19+NRG_OIL_NG_E!D19+NRG_PF_E!D19+NRG_CO_E!D19+NRG_BKBPB_E!D19+NRG_GW_E!D19+NRG_BF_E!D19+NRG_PR_E!D19+NRG_NI_E!D19+NRG_CL_E!D19+NRG_LNG_E!D19+NRG_BIOG_E!D19+NRG_GTL_E!D19+NRG_CPP_E!D19+NRG_NSP_E!D19</f>
        <v>0</v>
      </c>
      <c r="E19" s="8">
        <f>NRG_CM_E!E19+NRG_OIL_NG_E!E19+NRG_PF_E!E19+NRG_CO_E!E19+NRG_BKBPB_E!E19+NRG_GW_E!E19+NRG_BF_E!E19+NRG_PR_E!E19+NRG_NI_E!E19+NRG_CL_E!E19+NRG_LNG_E!E19+NRG_BIOG_E!E19+NRG_GTL_E!E19+NRG_CPP_E!E19+NRG_NSP_E!E19</f>
        <v>0</v>
      </c>
      <c r="F19" s="8">
        <f>NRG_CM_E!F19+NRG_OIL_NG_E!F19+NRG_PF_E!F19+NRG_CO_E!F19+NRG_BKBPB_E!F19+NRG_GW_E!F19+NRG_BF_E!F19+NRG_PR_E!F19+NRG_NI_E!F19+NRG_CL_E!F19+NRG_LNG_E!F19+NRG_BIOG_E!F19+NRG_GTL_E!F19+NRG_CPP_E!F19+NRG_NSP_E!F19</f>
        <v>0</v>
      </c>
      <c r="G19" s="8">
        <f>NRG_CM_E!G19+NRG_OIL_NG_E!G19+NRG_PF_E!G19+NRG_CO_E!G19+NRG_BKBPB_E!G19+NRG_GW_E!G19+NRG_BF_E!G19+NRG_PR_E!G19+NRG_NI_E!G19+NRG_CL_E!G19+NRG_LNG_E!G19+NRG_BIOG_E!G19+NRG_GTL_E!G19+NRG_CPP_E!G19+NRG_NSP_E!G19</f>
        <v>0</v>
      </c>
      <c r="H19" s="8">
        <f>NRG_CM_E!H19+NRG_OIL_NG_E!H19+NRG_PF_E!H19+NRG_CO_E!H19+NRG_BKBPB_E!H19+NRG_GW_E!H19+NRG_BF_E!H19+NRG_PR_E!H19+NRG_NI_E!H19+NRG_CL_E!H19+NRG_LNG_E!H19+NRG_BIOG_E!H19+NRG_GTL_E!H19+NRG_CPP_E!H19+NRG_NSP_E!H19</f>
        <v>0</v>
      </c>
      <c r="I19" s="8">
        <f>NRG_CM_E!I19+NRG_OIL_NG_E!I19+NRG_PF_E!I19+NRG_CO_E!I19+NRG_BKBPB_E!I19+NRG_GW_E!I19+NRG_BF_E!I19+NRG_PR_E!I19+NRG_NI_E!I19+NRG_CL_E!I19+NRG_LNG_E!I19+NRG_BIOG_E!I19+NRG_GTL_E!I19+NRG_CPP_E!I19+NRG_NSP_E!I19</f>
        <v>0</v>
      </c>
      <c r="J19" s="8">
        <f>NRG_CM_E!J19+NRG_OIL_NG_E!J19+NRG_PF_E!J19+NRG_CO_E!J19+NRG_BKBPB_E!J19+NRG_GW_E!J19+NRG_BF_E!J19+NRG_PR_E!J19+NRG_NI_E!J19+NRG_CL_E!J19+NRG_LNG_E!J19+NRG_BIOG_E!J19+NRG_GTL_E!J19+NRG_CPP_E!J19+NRG_NSP_E!J19</f>
        <v>0</v>
      </c>
      <c r="K19" s="8">
        <f>NRG_CM_E!K19+NRG_OIL_NG_E!K19+NRG_PF_E!K19+NRG_CO_E!K19+NRG_BKBPB_E!K19+NRG_GW_E!K19+NRG_BF_E!K19+NRG_PR_E!K19+NRG_NI_E!K19+NRG_CL_E!K19+NRG_LNG_E!K19+NRG_BIOG_E!K19+NRG_GTL_E!K19+NRG_CPP_E!K19+NRG_NSP_E!K19</f>
        <v>0</v>
      </c>
      <c r="L19" s="8">
        <f>NRG_CM_E!L19+NRG_OIL_NG_E!L19+NRG_PF_E!L19+NRG_CO_E!L19+NRG_BKBPB_E!L19+NRG_GW_E!L19+NRG_BF_E!L19+NRG_PR_E!L19+NRG_NI_E!L19+NRG_CL_E!L19+NRG_LNG_E!L19+NRG_BIOG_E!L19+NRG_GTL_E!L19+NRG_CPP_E!L19+NRG_NSP_E!L19</f>
        <v>0</v>
      </c>
      <c r="M19" s="8">
        <f>NRG_CM_E!M19+NRG_OIL_NG_E!M19+NRG_PF_E!M19+NRG_CO_E!M19+NRG_BKBPB_E!M19+NRG_GW_E!M19+NRG_BF_E!M19+NRG_PR_E!M19+NRG_NI_E!M19+NRG_CL_E!M19+NRG_LNG_E!M19+NRG_BIOG_E!M19+NRG_GTL_E!M19+NRG_CPP_E!M19+NRG_NSP_E!M19</f>
        <v>0</v>
      </c>
      <c r="N19" s="8">
        <f>NRG_CM_E!N19+NRG_OIL_NG_E!N19+NRG_PF_E!N19+NRG_CO_E!N19+NRG_BKBPB_E!N19+NRG_GW_E!N19+NRG_BF_E!N19+NRG_PR_E!N19+NRG_NI_E!N19+NRG_CL_E!N19+NRG_LNG_E!N19+NRG_BIOG_E!N19+NRG_GTL_E!N19+NRG_CPP_E!N19+NRG_NSP_E!N19</f>
        <v>0</v>
      </c>
      <c r="O19" s="8">
        <f>NRG_CM_E!O19+NRG_OIL_NG_E!O19+NRG_PF_E!O19+NRG_CO_E!O19+NRG_BKBPB_E!O19+NRG_GW_E!O19+NRG_BF_E!O19+NRG_PR_E!O19+NRG_NI_E!O19+NRG_CL_E!O19+NRG_LNG_E!O19+NRG_BIOG_E!O19+NRG_GTL_E!O19+NRG_CPP_E!O19+NRG_NSP_E!O19</f>
        <v>0</v>
      </c>
      <c r="P19" s="8">
        <f>NRG_CM_E!P19+NRG_OIL_NG_E!P19+NRG_PF_E!P19+NRG_CO_E!P19+NRG_BKBPB_E!P19+NRG_GW_E!P19+NRG_BF_E!P19+NRG_PR_E!P19+NRG_NI_E!P19+NRG_CL_E!P19+NRG_LNG_E!P19+NRG_BIOG_E!P19+NRG_GTL_E!P19+NRG_CPP_E!P19+NRG_NSP_E!P19</f>
        <v>0</v>
      </c>
      <c r="Q19" s="8">
        <f>NRG_CM_E!Q19+NRG_OIL_NG_E!Q19+NRG_PF_E!Q19+NRG_CO_E!Q19+NRG_BKBPB_E!Q19+NRG_GW_E!Q19+NRG_BF_E!Q19+NRG_PR_E!Q19+NRG_NI_E!Q19+NRG_CL_E!Q19+NRG_LNG_E!Q19+NRG_BIOG_E!Q19+NRG_GTL_E!Q19+NRG_CPP_E!Q19+NRG_NSP_E!Q19</f>
        <v>0</v>
      </c>
      <c r="R19" s="8">
        <f>NRG_CM_E!R19+NRG_OIL_NG_E!R19+NRG_PF_E!R19+NRG_CO_E!R19+NRG_BKBPB_E!R19+NRG_GW_E!R19+NRG_BF_E!R19+NRG_PR_E!R19+NRG_NI_E!R19+NRG_CL_E!R19+NRG_LNG_E!R19+NRG_BIOG_E!R19+NRG_GTL_E!R19+NRG_CPP_E!R19+NRG_NSP_E!R19</f>
        <v>0</v>
      </c>
      <c r="S19" s="8">
        <f>NRG_CM_E!S19+NRG_OIL_NG_E!S19+NRG_PF_E!S19+NRG_CO_E!S19+NRG_BKBPB_E!S19+NRG_GW_E!S19+NRG_BF_E!S19+NRG_PR_E!S19+NRG_NI_E!S19+NRG_CL_E!S19+NRG_LNG_E!S19+NRG_BIOG_E!S19+NRG_GTL_E!S19+NRG_CPP_E!S19+NRG_NSP_E!S19</f>
        <v>0</v>
      </c>
      <c r="T19" s="8">
        <f>NRG_CM_E!T19+NRG_OIL_NG_E!T19+NRG_PF_E!T19+NRG_CO_E!T19+NRG_BKBPB_E!T19+NRG_GW_E!T19+NRG_BF_E!T19+NRG_PR_E!T19+NRG_NI_E!T19+NRG_CL_E!T19+NRG_LNG_E!T19+NRG_BIOG_E!T19+NRG_GTL_E!T19+NRG_CPP_E!T19+NRG_NSP_E!T19</f>
        <v>0</v>
      </c>
      <c r="U19" s="8">
        <f>NRG_CM_E!U19+NRG_OIL_NG_E!U19+NRG_PF_E!U19+NRG_CO_E!U19+NRG_BKBPB_E!U19+NRG_GW_E!U19+NRG_BF_E!U19+NRG_PR_E!U19+NRG_NI_E!U19+NRG_CL_E!U19+NRG_LNG_E!U19+NRG_BIOG_E!U19+NRG_GTL_E!U19+NRG_CPP_E!U19+NRG_NSP_E!U19</f>
        <v>0</v>
      </c>
      <c r="V19" s="8">
        <f>NRG_CM_E!V19+NRG_OIL_NG_E!V19+NRG_PF_E!V19+NRG_CO_E!V19+NRG_BKBPB_E!V19+NRG_GW_E!V19+NRG_BF_E!V19+NRG_PR_E!V19+NRG_NI_E!V19+NRG_CL_E!V19+NRG_LNG_E!V19+NRG_BIOG_E!V19+NRG_GTL_E!V19+NRG_CPP_E!V19+NRG_NSP_E!V19</f>
        <v>0</v>
      </c>
      <c r="W19" s="8">
        <f>NRG_CM_E!W19+NRG_OIL_NG_E!W19+NRG_PF_E!W19+NRG_CO_E!W19+NRG_BKBPB_E!W19+NRG_GW_E!W19+NRG_BF_E!W19+NRG_PR_E!W19+NRG_NI_E!W19+NRG_CL_E!W19+NRG_LNG_E!W19+NRG_BIOG_E!W19+NRG_GTL_E!W19+NRG_CPP_E!W19+NRG_NSP_E!W19</f>
        <v>0</v>
      </c>
      <c r="X19" s="8">
        <f>NRG_CM_E!X19+NRG_OIL_NG_E!X19+NRG_PF_E!X19+NRG_CO_E!X19+NRG_BKBPB_E!X19+NRG_GW_E!X19+NRG_BF_E!X19+NRG_PR_E!X19+NRG_NI_E!X19+NRG_CL_E!X19+NRG_LNG_E!X19+NRG_BIOG_E!X19+NRG_GTL_E!X19+NRG_CPP_E!X19+NRG_NSP_E!X19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0</v>
      </c>
      <c r="D20" s="8">
        <f>NRG_CM_E!D20+NRG_OIL_NG_E!D20+NRG_PF_E!D20+NRG_CO_E!D20+NRG_BKBPB_E!D20+NRG_GW_E!D20+NRG_BF_E!D20+NRG_PR_E!D20+NRG_NI_E!D20+NRG_CL_E!D20+NRG_LNG_E!D20+NRG_BIOG_E!D20+NRG_GTL_E!D20+NRG_CPP_E!D20+NRG_NSP_E!D20</f>
        <v>0</v>
      </c>
      <c r="E20" s="8">
        <f>NRG_CM_E!E20+NRG_OIL_NG_E!E20+NRG_PF_E!E20+NRG_CO_E!E20+NRG_BKBPB_E!E20+NRG_GW_E!E20+NRG_BF_E!E20+NRG_PR_E!E20+NRG_NI_E!E20+NRG_CL_E!E20+NRG_LNG_E!E20+NRG_BIOG_E!E20+NRG_GTL_E!E20+NRG_CPP_E!E20+NRG_NSP_E!E20</f>
        <v>0</v>
      </c>
      <c r="F20" s="8">
        <f>NRG_CM_E!F20+NRG_OIL_NG_E!F20+NRG_PF_E!F20+NRG_CO_E!F20+NRG_BKBPB_E!F20+NRG_GW_E!F20+NRG_BF_E!F20+NRG_PR_E!F20+NRG_NI_E!F20+NRG_CL_E!F20+NRG_LNG_E!F20+NRG_BIOG_E!F20+NRG_GTL_E!F20+NRG_CPP_E!F20+NRG_NSP_E!F20</f>
        <v>0</v>
      </c>
      <c r="G20" s="8">
        <f>NRG_CM_E!G20+NRG_OIL_NG_E!G20+NRG_PF_E!G20+NRG_CO_E!G20+NRG_BKBPB_E!G20+NRG_GW_E!G20+NRG_BF_E!G20+NRG_PR_E!G20+NRG_NI_E!G20+NRG_CL_E!G20+NRG_LNG_E!G20+NRG_BIOG_E!G20+NRG_GTL_E!G20+NRG_CPP_E!G20+NRG_NSP_E!G20</f>
        <v>0</v>
      </c>
      <c r="H20" s="8">
        <f>NRG_CM_E!H20+NRG_OIL_NG_E!H20+NRG_PF_E!H20+NRG_CO_E!H20+NRG_BKBPB_E!H20+NRG_GW_E!H20+NRG_BF_E!H20+NRG_PR_E!H20+NRG_NI_E!H20+NRG_CL_E!H20+NRG_LNG_E!H20+NRG_BIOG_E!H20+NRG_GTL_E!H20+NRG_CPP_E!H20+NRG_NSP_E!H20</f>
        <v>0</v>
      </c>
      <c r="I20" s="8">
        <f>NRG_CM_E!I20+NRG_OIL_NG_E!I20+NRG_PF_E!I20+NRG_CO_E!I20+NRG_BKBPB_E!I20+NRG_GW_E!I20+NRG_BF_E!I20+NRG_PR_E!I20+NRG_NI_E!I20+NRG_CL_E!I20+NRG_LNG_E!I20+NRG_BIOG_E!I20+NRG_GTL_E!I20+NRG_CPP_E!I20+NRG_NSP_E!I20</f>
        <v>0</v>
      </c>
      <c r="J20" s="8">
        <f>NRG_CM_E!J20+NRG_OIL_NG_E!J20+NRG_PF_E!J20+NRG_CO_E!J20+NRG_BKBPB_E!J20+NRG_GW_E!J20+NRG_BF_E!J20+NRG_PR_E!J20+NRG_NI_E!J20+NRG_CL_E!J20+NRG_LNG_E!J20+NRG_BIOG_E!J20+NRG_GTL_E!J20+NRG_CPP_E!J20+NRG_NSP_E!J20</f>
        <v>0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1563.3791704799999</v>
      </c>
      <c r="D26" s="27">
        <f t="shared" ref="D26:X26" si="14">SUM(D27,D33)</f>
        <v>1400.8852249199999</v>
      </c>
      <c r="E26" s="27">
        <f t="shared" si="14"/>
        <v>1572.2976571200002</v>
      </c>
      <c r="F26" s="27">
        <f t="shared" si="14"/>
        <v>1641.1950529200003</v>
      </c>
      <c r="G26" s="27">
        <f t="shared" si="14"/>
        <v>1711.9645034400003</v>
      </c>
      <c r="H26" s="27">
        <f t="shared" si="14"/>
        <v>1636.56346968</v>
      </c>
      <c r="I26" s="27">
        <f t="shared" si="14"/>
        <v>1513.0190534399999</v>
      </c>
      <c r="J26" s="27">
        <f t="shared" si="14"/>
        <v>1645.07565204</v>
      </c>
      <c r="K26" s="27">
        <f t="shared" si="14"/>
        <v>1147.1041972800001</v>
      </c>
      <c r="L26" s="27">
        <f t="shared" si="14"/>
        <v>1507.91679</v>
      </c>
      <c r="M26" s="27">
        <f t="shared" si="14"/>
        <v>1316.9908087200001</v>
      </c>
      <c r="N26" s="27">
        <f t="shared" si="14"/>
        <v>1407.51297396</v>
      </c>
      <c r="O26" s="27">
        <f t="shared" si="14"/>
        <v>1349.6933408399998</v>
      </c>
      <c r="P26" s="27">
        <f t="shared" si="14"/>
        <v>900.91700423999998</v>
      </c>
      <c r="Q26" s="27">
        <f t="shared" si="14"/>
        <v>1035.5729450400001</v>
      </c>
      <c r="R26" s="27">
        <f t="shared" si="14"/>
        <v>984.4612387200001</v>
      </c>
      <c r="S26" s="27">
        <f t="shared" si="14"/>
        <v>862.64540999999997</v>
      </c>
      <c r="T26" s="27">
        <f t="shared" si="14"/>
        <v>888.87060396000038</v>
      </c>
      <c r="U26" s="27">
        <f t="shared" si="14"/>
        <v>814.10753916000021</v>
      </c>
      <c r="V26" s="27">
        <f t="shared" si="14"/>
        <v>575.93901204000008</v>
      </c>
      <c r="W26" s="27">
        <f t="shared" si="14"/>
        <v>401.85632196000006</v>
      </c>
      <c r="X26" s="27">
        <f t="shared" si="14"/>
        <v>374.49139967999997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1563.3791704799999</v>
      </c>
      <c r="D33" s="19">
        <f t="shared" ref="D33:X33" si="18">SUM(D34:D50)</f>
        <v>1400.8852249199999</v>
      </c>
      <c r="E33" s="19">
        <f t="shared" si="18"/>
        <v>1572.2976571200002</v>
      </c>
      <c r="F33" s="19">
        <f t="shared" si="18"/>
        <v>1641.1950529200003</v>
      </c>
      <c r="G33" s="19">
        <f t="shared" si="18"/>
        <v>1711.9645034400003</v>
      </c>
      <c r="H33" s="19">
        <f t="shared" si="18"/>
        <v>1636.56346968</v>
      </c>
      <c r="I33" s="19">
        <f t="shared" si="18"/>
        <v>1513.0190534399999</v>
      </c>
      <c r="J33" s="19">
        <f t="shared" si="18"/>
        <v>1645.07565204</v>
      </c>
      <c r="K33" s="19">
        <f t="shared" si="18"/>
        <v>1147.1041972800001</v>
      </c>
      <c r="L33" s="19">
        <f t="shared" si="18"/>
        <v>1507.91679</v>
      </c>
      <c r="M33" s="19">
        <f t="shared" si="18"/>
        <v>1316.9908087200001</v>
      </c>
      <c r="N33" s="19">
        <f t="shared" si="18"/>
        <v>1407.51297396</v>
      </c>
      <c r="O33" s="19">
        <f t="shared" si="18"/>
        <v>1349.6933408399998</v>
      </c>
      <c r="P33" s="19">
        <f t="shared" si="18"/>
        <v>900.91700423999998</v>
      </c>
      <c r="Q33" s="19">
        <f t="shared" si="18"/>
        <v>1035.5729450400001</v>
      </c>
      <c r="R33" s="19">
        <f t="shared" si="18"/>
        <v>984.4612387200001</v>
      </c>
      <c r="S33" s="19">
        <f t="shared" si="18"/>
        <v>862.64540999999997</v>
      </c>
      <c r="T33" s="19">
        <f t="shared" si="18"/>
        <v>888.87060396000038</v>
      </c>
      <c r="U33" s="19">
        <f t="shared" si="18"/>
        <v>814.10753916000021</v>
      </c>
      <c r="V33" s="19">
        <f t="shared" si="18"/>
        <v>575.93901204000008</v>
      </c>
      <c r="W33" s="19">
        <f t="shared" si="18"/>
        <v>401.85632196000006</v>
      </c>
      <c r="X33" s="19">
        <f t="shared" si="18"/>
        <v>374.49139967999997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710.59845887999995</v>
      </c>
      <c r="D34" s="8">
        <f>NRG_CM_E!D34+NRG_OIL_NG_E!D34+NRG_PF_E!D34+NRG_CO_E!D34+NRG_BKBPB_E!D34+NRG_GW_E!D34+NRG_BF_E!D34+NRG_PR_E!D34+NRG_NI_E!D34+NRG_CL_E!D34+NRG_LNG_E!D34+NRG_BIOG_E!D34+NRG_GTL_E!D34+NRG_CPP_E!D34+NRG_NSP_E!D34</f>
        <v>604.28851199999997</v>
      </c>
      <c r="E34" s="8">
        <f>NRG_CM_E!E34+NRG_OIL_NG_E!E34+NRG_PF_E!E34+NRG_CO_E!E34+NRG_BKBPB_E!E34+NRG_GW_E!E34+NRG_BF_E!E34+NRG_PR_E!E34+NRG_NI_E!E34+NRG_CL_E!E34+NRG_LNG_E!E34+NRG_BIOG_E!E34+NRG_GTL_E!E34+NRG_CPP_E!E34+NRG_NSP_E!E34</f>
        <v>649.05069312000012</v>
      </c>
      <c r="F34" s="8">
        <f>NRG_CM_E!F34+NRG_OIL_NG_E!F34+NRG_PF_E!F34+NRG_CO_E!F34+NRG_BKBPB_E!F34+NRG_GW_E!F34+NRG_BF_E!F34+NRG_PR_E!F34+NRG_NI_E!F34+NRG_CL_E!F34+NRG_LNG_E!F34+NRG_BIOG_E!F34+NRG_GTL_E!F34+NRG_CPP_E!F34+NRG_NSP_E!F34</f>
        <v>707.80096511999989</v>
      </c>
      <c r="G34" s="8">
        <f>NRG_CM_E!G34+NRG_OIL_NG_E!G34+NRG_PF_E!G34+NRG_CO_E!G34+NRG_BKBPB_E!G34+NRG_GW_E!G34+NRG_BF_E!G34+NRG_PR_E!G34+NRG_NI_E!G34+NRG_CL_E!G34+NRG_LNG_E!G34+NRG_BIOG_E!G34+NRG_GTL_E!G34+NRG_CPP_E!G34+NRG_NSP_E!G34</f>
        <v>727.38425088000008</v>
      </c>
      <c r="H34" s="8">
        <f>NRG_CM_E!H34+NRG_OIL_NG_E!H34+NRG_PF_E!H34+NRG_CO_E!H34+NRG_BKBPB_E!H34+NRG_GW_E!H34+NRG_BF_E!H34+NRG_PR_E!H34+NRG_NI_E!H34+NRG_CL_E!H34+NRG_LNG_E!H34+NRG_BIOG_E!H34+NRG_GTL_E!H34+NRG_CPP_E!H34+NRG_NSP_E!H34</f>
        <v>665.83648511999991</v>
      </c>
      <c r="I34" s="8">
        <f>NRG_CM_E!I34+NRG_OIL_NG_E!I34+NRG_PF_E!I34+NRG_CO_E!I34+NRG_BKBPB_E!I34+NRG_GW_E!I34+NRG_BF_E!I34+NRG_PR_E!I34+NRG_NI_E!I34+NRG_CL_E!I34+NRG_LNG_E!I34+NRG_BIOG_E!I34+NRG_GTL_E!I34+NRG_CPP_E!I34+NRG_NSP_E!I34</f>
        <v>581.90752511999995</v>
      </c>
      <c r="J34" s="8">
        <f>NRG_CM_E!J34+NRG_OIL_NG_E!J34+NRG_PF_E!J34+NRG_CO_E!J34+NRG_BKBPB_E!J34+NRG_GW_E!J34+NRG_BF_E!J34+NRG_PR_E!J34+NRG_NI_E!J34+NRG_CL_E!J34+NRG_LNG_E!J34+NRG_BIOG_E!J34+NRG_GTL_E!J34+NRG_CPP_E!J34+NRG_NSP_E!J34</f>
        <v>604.28851199999997</v>
      </c>
      <c r="K34" s="8">
        <f>NRG_CM_E!K34+NRG_OIL_NG_E!K34+NRG_PF_E!K34+NRG_CO_E!K34+NRG_BKBPB_E!K34+NRG_GW_E!K34+NRG_BF_E!K34+NRG_PR_E!K34+NRG_NI_E!K34+NRG_CL_E!K34+NRG_LNG_E!K34+NRG_BIOG_E!K34+NRG_GTL_E!K34+NRG_CPP_E!K34+NRG_NSP_E!K34</f>
        <v>430.83539711999998</v>
      </c>
      <c r="L34" s="8">
        <f>NRG_CM_E!L34+NRG_OIL_NG_E!L34+NRG_PF_E!L34+NRG_CO_E!L34+NRG_BKBPB_E!L34+NRG_GW_E!L34+NRG_BF_E!L34+NRG_PR_E!L34+NRG_NI_E!L34+NRG_CL_E!L34+NRG_LNG_E!L34+NRG_BIOG_E!L34+NRG_GTL_E!L34+NRG_CPP_E!L34+NRG_NSP_E!L34</f>
        <v>559.52633088000016</v>
      </c>
      <c r="M34" s="8">
        <f>NRG_CM_E!M34+NRG_OIL_NG_E!M34+NRG_PF_E!M34+NRG_CO_E!M34+NRG_BKBPB_E!M34+NRG_GW_E!M34+NRG_BF_E!M34+NRG_PR_E!M34+NRG_NI_E!M34+NRG_CL_E!M34+NRG_LNG_E!M34+NRG_BIOG_E!M34+NRG_GTL_E!M34+NRG_CPP_E!M34+NRG_NSP_E!M34</f>
        <v>450.41868288000006</v>
      </c>
      <c r="N34" s="8">
        <f>NRG_CM_E!N34+NRG_OIL_NG_E!N34+NRG_PF_E!N34+NRG_CO_E!N34+NRG_BKBPB_E!N34+NRG_GW_E!N34+NRG_BF_E!N34+NRG_PR_E!N34+NRG_NI_E!N34+NRG_CL_E!N34+NRG_LNG_E!N34+NRG_BIOG_E!N34+NRG_GTL_E!N34+NRG_CPP_E!N34+NRG_NSP_E!N34</f>
        <v>744.1700428800001</v>
      </c>
      <c r="O34" s="8">
        <f>NRG_CM_E!O34+NRG_OIL_NG_E!O34+NRG_PF_E!O34+NRG_CO_E!O34+NRG_BKBPB_E!O34+NRG_GW_E!O34+NRG_BF_E!O34+NRG_PR_E!O34+NRG_NI_E!O34+NRG_CL_E!O34+NRG_LNG_E!O34+NRG_BIOG_E!O34+NRG_GTL_E!O34+NRG_CPP_E!O34+NRG_NSP_E!O34</f>
        <v>771.03353087999994</v>
      </c>
      <c r="P34" s="8">
        <f>NRG_CM_E!P34+NRG_OIL_NG_E!P34+NRG_PF_E!P34+NRG_CO_E!P34+NRG_BKBPB_E!P34+NRG_GW_E!P34+NRG_BF_E!P34+NRG_PR_E!P34+NRG_NI_E!P34+NRG_CL_E!P34+NRG_LNG_E!P34+NRG_BIOG_E!P34+NRG_GTL_E!P34+NRG_CPP_E!P34+NRG_NSP_E!P34</f>
        <v>458.38089215999997</v>
      </c>
      <c r="Q34" s="8">
        <f>NRG_CM_E!Q34+NRG_OIL_NG_E!Q34+NRG_PF_E!Q34+NRG_CO_E!Q34+NRG_BKBPB_E!Q34+NRG_GW_E!Q34+NRG_BF_E!Q34+NRG_PR_E!Q34+NRG_NI_E!Q34+NRG_CL_E!Q34+NRG_LNG_E!Q34+NRG_BIOG_E!Q34+NRG_GTL_E!Q34+NRG_CPP_E!Q34+NRG_NSP_E!Q34</f>
        <v>672.3301708800002</v>
      </c>
      <c r="R34" s="8">
        <f>NRG_CM_E!R34+NRG_OIL_NG_E!R34+NRG_PF_E!R34+NRG_CO_E!R34+NRG_BKBPB_E!R34+NRG_GW_E!R34+NRG_BF_E!R34+NRG_PR_E!R34+NRG_NI_E!R34+NRG_CL_E!R34+NRG_LNG_E!R34+NRG_BIOG_E!R34+NRG_GTL_E!R34+NRG_CPP_E!R34+NRG_NSP_E!R34</f>
        <v>503.02073088000009</v>
      </c>
      <c r="S34" s="8">
        <f>NRG_CM_E!S34+NRG_OIL_NG_E!S34+NRG_PF_E!S34+NRG_CO_E!S34+NRG_BKBPB_E!S34+NRG_GW_E!S34+NRG_BF_E!S34+NRG_PR_E!S34+NRG_NI_E!S34+NRG_CL_E!S34+NRG_LNG_E!S34+NRG_BIOG_E!S34+NRG_GTL_E!S34+NRG_CPP_E!S34+NRG_NSP_E!S34</f>
        <v>372.97158911999992</v>
      </c>
      <c r="T34" s="8">
        <f>NRG_CM_E!T34+NRG_OIL_NG_E!T34+NRG_PF_E!T34+NRG_CO_E!T34+NRG_BKBPB_E!T34+NRG_GW_E!T34+NRG_BF_E!T34+NRG_PR_E!T34+NRG_NI_E!T34+NRG_CL_E!T34+NRG_LNG_E!T34+NRG_BIOG_E!T34+NRG_GTL_E!T34+NRG_CPP_E!T34+NRG_NSP_E!T34</f>
        <v>441.92210688000006</v>
      </c>
      <c r="U34" s="8">
        <f>NRG_CM_E!U34+NRG_OIL_NG_E!U34+NRG_PF_E!U34+NRG_CO_E!U34+NRG_BKBPB_E!U34+NRG_GW_E!U34+NRG_BF_E!U34+NRG_PR_E!U34+NRG_NI_E!U34+NRG_CL_E!U34+NRG_LNG_E!U34+NRG_BIOG_E!U34+NRG_GTL_E!U34+NRG_CPP_E!U34+NRG_NSP_E!U34</f>
        <v>447.32051712000009</v>
      </c>
      <c r="V34" s="8">
        <f>NRG_CM_E!V34+NRG_OIL_NG_E!V34+NRG_PF_E!V34+NRG_CO_E!V34+NRG_BKBPB_E!V34+NRG_GW_E!V34+NRG_BF_E!V34+NRG_PR_E!V34+NRG_NI_E!V34+NRG_CL_E!V34+NRG_LNG_E!V34+NRG_BIOG_E!V34+NRG_GTL_E!V34+NRG_CPP_E!V34+NRG_NSP_E!V34</f>
        <v>314.08134912000008</v>
      </c>
      <c r="W34" s="8">
        <f>NRG_CM_E!W34+NRG_OIL_NG_E!W34+NRG_PF_E!W34+NRG_CO_E!W34+NRG_BKBPB_E!W34+NRG_GW_E!W34+NRG_BF_E!W34+NRG_PR_E!W34+NRG_NI_E!W34+NRG_CL_E!W34+NRG_LNG_E!W34+NRG_BIOG_E!W34+NRG_GTL_E!W34+NRG_CPP_E!W34+NRG_NSP_E!W34</f>
        <v>273.10348800000008</v>
      </c>
      <c r="X34" s="8">
        <f>NRG_CM_E!X34+NRG_OIL_NG_E!X34+NRG_PF_E!X34+NRG_CO_E!X34+NRG_BKBPB_E!X34+NRG_GW_E!X34+NRG_BF_E!X34+NRG_PR_E!X34+NRG_NI_E!X34+NRG_CL_E!X34+NRG_LNG_E!X34+NRG_BIOG_E!X34+NRG_GTL_E!X34+NRG_CPP_E!X34+NRG_NSP_E!X34</f>
        <v>235.56095999999999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8.8762770000000017</v>
      </c>
      <c r="D36" s="8">
        <f>NRG_CM_E!D36+NRG_OIL_NG_E!D36+NRG_PF_E!D36+NRG_CO_E!D36+NRG_BKBPB_E!D36+NRG_GW_E!D36+NRG_BF_E!D36+NRG_PR_E!D36+NRG_NI_E!D36+NRG_CL_E!D36+NRG_LNG_E!D36+NRG_BIOG_E!D36+NRG_GTL_E!D36+NRG_CPP_E!D36+NRG_NSP_E!D36</f>
        <v>26.628830999999987</v>
      </c>
      <c r="E36" s="8">
        <f>NRG_CM_E!E36+NRG_OIL_NG_E!E36+NRG_PF_E!E36+NRG_CO_E!E36+NRG_BKBPB_E!E36+NRG_GW_E!E36+NRG_BF_E!E36+NRG_PR_E!E36+NRG_NI_E!E36+NRG_CL_E!E36+NRG_LNG_E!E36+NRG_BIOG_E!E36+NRG_GTL_E!E36+NRG_CPP_E!E36+NRG_NSP_E!E36</f>
        <v>22.782557880000002</v>
      </c>
      <c r="F36" s="8">
        <f>NRG_CM_E!F36+NRG_OIL_NG_E!F36+NRG_PF_E!F36+NRG_CO_E!F36+NRG_BKBPB_E!F36+NRG_GW_E!F36+NRG_BF_E!F36+NRG_PR_E!F36+NRG_NI_E!F36+NRG_CL_E!F36+NRG_LNG_E!F36+NRG_BIOG_E!F36+NRG_GTL_E!F36+NRG_CPP_E!F36+NRG_NSP_E!F36</f>
        <v>26.628830999999987</v>
      </c>
      <c r="G36" s="8">
        <f>NRG_CM_E!G36+NRG_OIL_NG_E!G36+NRG_PF_E!G36+NRG_CO_E!G36+NRG_BKBPB_E!G36+NRG_GW_E!G36+NRG_BF_E!G36+NRG_PR_E!G36+NRG_NI_E!G36+NRG_CL_E!G36+NRG_LNG_E!G36+NRG_BIOG_E!G36+NRG_GTL_E!G36+NRG_CPP_E!G36+NRG_NSP_E!G36</f>
        <v>47.636133480000005</v>
      </c>
      <c r="H36" s="8">
        <f>NRG_CM_E!H36+NRG_OIL_NG_E!H36+NRG_PF_E!H36+NRG_CO_E!H36+NRG_BKBPB_E!H36+NRG_GW_E!H36+NRG_BF_E!H36+NRG_PR_E!H36+NRG_NI_E!H36+NRG_CL_E!H36+NRG_LNG_E!H36+NRG_BIOG_E!H36+NRG_GTL_E!H36+NRG_CPP_E!H36+NRG_NSP_E!H36</f>
        <v>26.628830999999987</v>
      </c>
      <c r="I36" s="8">
        <f>NRG_CM_E!I36+NRG_OIL_NG_E!I36+NRG_PF_E!I36+NRG_CO_E!I36+NRG_BKBPB_E!I36+NRG_GW_E!I36+NRG_BF_E!I36+NRG_PR_E!I36+NRG_NI_E!I36+NRG_CL_E!I36+NRG_LNG_E!I36+NRG_BIOG_E!I36+NRG_GTL_E!I36+NRG_CPP_E!I36+NRG_NSP_E!I36</f>
        <v>26.628830999999987</v>
      </c>
      <c r="J36" s="8">
        <f>NRG_CM_E!J36+NRG_OIL_NG_E!J36+NRG_PF_E!J36+NRG_CO_E!J36+NRG_BKBPB_E!J36+NRG_GW_E!J36+NRG_BF_E!J36+NRG_PR_E!J36+NRG_NI_E!J36+NRG_CL_E!J36+NRG_LNG_E!J36+NRG_BIOG_E!J36+NRG_GTL_E!J36+NRG_CPP_E!J36+NRG_NSP_E!J36</f>
        <v>29.587589999999992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5.9175180000000012</v>
      </c>
      <c r="P36" s="8">
        <f>NRG_CM_E!P36+NRG_OIL_NG_E!P36+NRG_PF_E!P36+NRG_CO_E!P36+NRG_BKBPB_E!P36+NRG_GW_E!P36+NRG_BF_E!P36+NRG_PR_E!P36+NRG_NI_E!P36+NRG_CL_E!P36+NRG_LNG_E!P36+NRG_BIOG_E!P36+NRG_GTL_E!P36+NRG_CPP_E!P36+NRG_NSP_E!P36</f>
        <v>5.9175180000000012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0</v>
      </c>
      <c r="W36" s="8">
        <f>NRG_CM_E!W36+NRG_OIL_NG_E!W36+NRG_PF_E!W36+NRG_CO_E!W36+NRG_BKBPB_E!W36+NRG_GW_E!W36+NRG_BF_E!W36+NRG_PR_E!W36+NRG_NI_E!W36+NRG_CL_E!W36+NRG_LNG_E!W36+NRG_BIOG_E!W36+NRG_GTL_E!W36+NRG_CPP_E!W36+NRG_NSP_E!W36</f>
        <v>0</v>
      </c>
      <c r="X36" s="8">
        <f>NRG_CM_E!X36+NRG_OIL_NG_E!X36+NRG_PF_E!X36+NRG_CO_E!X36+NRG_BKBPB_E!X36+NRG_GW_E!X36+NRG_BF_E!X36+NRG_PR_E!X36+NRG_NI_E!X36+NRG_CL_E!X36+NRG_LNG_E!X36+NRG_BIOG_E!X36+NRG_GTL_E!X36+NRG_CPP_E!X36+NRG_NSP_E!X36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22.153617720000003</v>
      </c>
      <c r="D43" s="8">
        <f>NRG_CM_E!D43+NRG_OIL_NG_E!D43+NRG_PF_E!D43+NRG_CO_E!D43+NRG_BKBPB_E!D43+NRG_GW_E!D43+NRG_BF_E!D43+NRG_PR_E!D43+NRG_NI_E!D43+NRG_CL_E!D43+NRG_LNG_E!D43+NRG_BIOG_E!D43+NRG_GTL_E!D43+NRG_CPP_E!D43+NRG_NSP_E!D43</f>
        <v>18.988777080000002</v>
      </c>
      <c r="E43" s="8">
        <f>NRG_CM_E!E43+NRG_OIL_NG_E!E43+NRG_PF_E!E43+NRG_CO_E!E43+NRG_BKBPB_E!E43+NRG_GW_E!E43+NRG_BF_E!E43+NRG_PR_E!E43+NRG_NI_E!E43+NRG_CL_E!E43+NRG_LNG_E!E43+NRG_BIOG_E!E43+NRG_GTL_E!E43+NRG_CPP_E!E43+NRG_NSP_E!E43</f>
        <v>18.988777080000002</v>
      </c>
      <c r="F43" s="8">
        <f>NRG_CM_E!F43+NRG_OIL_NG_E!F43+NRG_PF_E!F43+NRG_CO_E!F43+NRG_BKBPB_E!F43+NRG_GW_E!F43+NRG_BF_E!F43+NRG_PR_E!F43+NRG_NI_E!F43+NRG_CL_E!F43+NRG_LNG_E!F43+NRG_BIOG_E!F43+NRG_GTL_E!F43+NRG_CPP_E!F43+NRG_NSP_E!F43</f>
        <v>31.648139639999997</v>
      </c>
      <c r="G43" s="8">
        <f>NRG_CM_E!G43+NRG_OIL_NG_E!G43+NRG_PF_E!G43+NRG_CO_E!G43+NRG_BKBPB_E!G43+NRG_GW_E!G43+NRG_BF_E!G43+NRG_PR_E!G43+NRG_NI_E!G43+NRG_CL_E!G43+NRG_LNG_E!G43+NRG_BIOG_E!G43+NRG_GTL_E!G43+NRG_CPP_E!G43+NRG_NSP_E!G43</f>
        <v>18.988777080000002</v>
      </c>
      <c r="H43" s="8">
        <f>NRG_CM_E!H43+NRG_OIL_NG_E!H43+NRG_PF_E!H43+NRG_CO_E!H43+NRG_BKBPB_E!H43+NRG_GW_E!H43+NRG_BF_E!H43+NRG_PR_E!H43+NRG_NI_E!H43+NRG_CL_E!H43+NRG_LNG_E!H43+NRG_BIOG_E!H43+NRG_GTL_E!H43+NRG_CPP_E!H43+NRG_NSP_E!H43</f>
        <v>15.823936440000001</v>
      </c>
      <c r="I43" s="8">
        <f>NRG_CM_E!I43+NRG_OIL_NG_E!I43+NRG_PF_E!I43+NRG_CO_E!I43+NRG_BKBPB_E!I43+NRG_GW_E!I43+NRG_BF_E!I43+NRG_PR_E!I43+NRG_NI_E!I43+NRG_CL_E!I43+NRG_LNG_E!I43+NRG_BIOG_E!I43+NRG_GTL_E!I43+NRG_CPP_E!I43+NRG_NSP_E!I43</f>
        <v>6.3296812799999982</v>
      </c>
      <c r="J43" s="8">
        <f>NRG_CM_E!J43+NRG_OIL_NG_E!J43+NRG_PF_E!J43+NRG_CO_E!J43+NRG_BKBPB_E!J43+NRG_GW_E!J43+NRG_BF_E!J43+NRG_PR_E!J43+NRG_NI_E!J43+NRG_CL_E!J43+NRG_LNG_E!J43+NRG_BIOG_E!J43+NRG_GTL_E!J43+NRG_CPP_E!J43+NRG_NSP_E!J43</f>
        <v>0</v>
      </c>
      <c r="K43" s="8">
        <f>NRG_CM_E!K43+NRG_OIL_NG_E!K43+NRG_PF_E!K43+NRG_CO_E!K43+NRG_BKBPB_E!K43+NRG_GW_E!K43+NRG_BF_E!K43+NRG_PR_E!K43+NRG_NI_E!K43+NRG_CL_E!K43+NRG_LNG_E!K43+NRG_BIOG_E!K43+NRG_GTL_E!K43+NRG_CPP_E!K43+NRG_NSP_E!K43</f>
        <v>0</v>
      </c>
      <c r="L43" s="8">
        <f>NRG_CM_E!L43+NRG_OIL_NG_E!L43+NRG_PF_E!L43+NRG_CO_E!L43+NRG_BKBPB_E!L43+NRG_GW_E!L43+NRG_BF_E!L43+NRG_PR_E!L43+NRG_NI_E!L43+NRG_CL_E!L43+NRG_LNG_E!L43+NRG_BIOG_E!L43+NRG_GTL_E!L43+NRG_CPP_E!L43+NRG_NSP_E!L43</f>
        <v>0</v>
      </c>
      <c r="M43" s="8">
        <f>NRG_CM_E!M43+NRG_OIL_NG_E!M43+NRG_PF_E!M43+NRG_CO_E!M43+NRG_BKBPB_E!M43+NRG_GW_E!M43+NRG_BF_E!M43+NRG_PR_E!M43+NRG_NI_E!M43+NRG_CL_E!M43+NRG_LNG_E!M43+NRG_BIOG_E!M43+NRG_GTL_E!M43+NRG_CPP_E!M43+NRG_NSP_E!M43</f>
        <v>0</v>
      </c>
      <c r="N43" s="8">
        <f>NRG_CM_E!N43+NRG_OIL_NG_E!N43+NRG_PF_E!N43+NRG_CO_E!N43+NRG_BKBPB_E!N43+NRG_GW_E!N43+NRG_BF_E!N43+NRG_PR_E!N43+NRG_NI_E!N43+NRG_CL_E!N43+NRG_LNG_E!N43+NRG_BIOG_E!N43+NRG_GTL_E!N43+NRG_CPP_E!N43+NRG_NSP_E!N43</f>
        <v>0</v>
      </c>
      <c r="O43" s="8">
        <f>NRG_CM_E!O43+NRG_OIL_NG_E!O43+NRG_PF_E!O43+NRG_CO_E!O43+NRG_BKBPB_E!O43+NRG_GW_E!O43+NRG_BF_E!O43+NRG_PR_E!O43+NRG_NI_E!O43+NRG_CL_E!O43+NRG_LNG_E!O43+NRG_BIOG_E!O43+NRG_GTL_E!O43+NRG_CPP_E!O43+NRG_NSP_E!O43</f>
        <v>0</v>
      </c>
      <c r="P43" s="8">
        <f>NRG_CM_E!P43+NRG_OIL_NG_E!P43+NRG_PF_E!P43+NRG_CO_E!P43+NRG_BKBPB_E!P43+NRG_GW_E!P43+NRG_BF_E!P43+NRG_PR_E!P43+NRG_NI_E!P43+NRG_CL_E!P43+NRG_LNG_E!P43+NRG_BIOG_E!P43+NRG_GTL_E!P43+NRG_CPP_E!P43+NRG_NSP_E!P43</f>
        <v>0</v>
      </c>
      <c r="Q43" s="8">
        <f>NRG_CM_E!Q43+NRG_OIL_NG_E!Q43+NRG_PF_E!Q43+NRG_CO_E!Q43+NRG_BKBPB_E!Q43+NRG_GW_E!Q43+NRG_BF_E!Q43+NRG_PR_E!Q43+NRG_NI_E!Q43+NRG_CL_E!Q43+NRG_LNG_E!Q43+NRG_BIOG_E!Q43+NRG_GTL_E!Q43+NRG_CPP_E!Q43+NRG_NSP_E!Q43</f>
        <v>0</v>
      </c>
      <c r="R43" s="8">
        <f>NRG_CM_E!R43+NRG_OIL_NG_E!R43+NRG_PF_E!R43+NRG_CO_E!R43+NRG_BKBPB_E!R43+NRG_GW_E!R43+NRG_BF_E!R43+NRG_PR_E!R43+NRG_NI_E!R43+NRG_CL_E!R43+NRG_LNG_E!R43+NRG_BIOG_E!R43+NRG_GTL_E!R43+NRG_CPP_E!R43+NRG_NSP_E!R43</f>
        <v>0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0</v>
      </c>
      <c r="U43" s="8">
        <f>NRG_CM_E!U43+NRG_OIL_NG_E!U43+NRG_PF_E!U43+NRG_CO_E!U43+NRG_BKBPB_E!U43+NRG_GW_E!U43+NRG_BF_E!U43+NRG_PR_E!U43+NRG_NI_E!U43+NRG_CL_E!U43+NRG_LNG_E!U43+NRG_BIOG_E!U43+NRG_GTL_E!U43+NRG_CPP_E!U43+NRG_NSP_E!U43</f>
        <v>0</v>
      </c>
      <c r="V43" s="8">
        <f>NRG_CM_E!V43+NRG_OIL_NG_E!V43+NRG_PF_E!V43+NRG_CO_E!V43+NRG_BKBPB_E!V43+NRG_GW_E!V43+NRG_BF_E!V43+NRG_PR_E!V43+NRG_NI_E!V43+NRG_CL_E!V43+NRG_LNG_E!V43+NRG_BIOG_E!V43+NRG_GTL_E!V43+NRG_CPP_E!V43+NRG_NSP_E!V43</f>
        <v>0</v>
      </c>
      <c r="W43" s="8">
        <f>NRG_CM_E!W43+NRG_OIL_NG_E!W43+NRG_PF_E!W43+NRG_CO_E!W43+NRG_BKBPB_E!W43+NRG_GW_E!W43+NRG_BF_E!W43+NRG_PR_E!W43+NRG_NI_E!W43+NRG_CL_E!W43+NRG_LNG_E!W43+NRG_BIOG_E!W43+NRG_GTL_E!W43+NRG_CPP_E!W43+NRG_NSP_E!W43</f>
        <v>0</v>
      </c>
      <c r="X43" s="8">
        <f>NRG_CM_E!X43+NRG_OIL_NG_E!X43+NRG_PF_E!X43+NRG_CO_E!X43+NRG_BKBPB_E!X43+NRG_GW_E!X43+NRG_BF_E!X43+NRG_PR_E!X43+NRG_NI_E!X43+NRG_CL_E!X43+NRG_LNG_E!X43+NRG_BIOG_E!X43+NRG_GTL_E!X43+NRG_CPP_E!X43+NRG_NSP_E!X43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631.33331687999987</v>
      </c>
      <c r="D44" s="8">
        <f>NRG_CM_E!D44+NRG_OIL_NG_E!D44+NRG_PF_E!D44+NRG_CO_E!D44+NRG_BKBPB_E!D44+NRG_GW_E!D44+NRG_BF_E!D44+NRG_PR_E!D44+NRG_NI_E!D44+NRG_CL_E!D44+NRG_LNG_E!D44+NRG_BIOG_E!D44+NRG_GTL_E!D44+NRG_CPP_E!D44+NRG_NSP_E!D44</f>
        <v>584.74164384000005</v>
      </c>
      <c r="E44" s="8">
        <f>NRG_CM_E!E44+NRG_OIL_NG_E!E44+NRG_PF_E!E44+NRG_CO_E!E44+NRG_BKBPB_E!E44+NRG_GW_E!E44+NRG_BF_E!E44+NRG_PR_E!E44+NRG_NI_E!E44+NRG_CL_E!E44+NRG_LNG_E!E44+NRG_BIOG_E!E44+NRG_GTL_E!E44+NRG_CPP_E!E44+NRG_NSP_E!E44</f>
        <v>691.05812904000004</v>
      </c>
      <c r="F44" s="8">
        <f>NRG_CM_E!F44+NRG_OIL_NG_E!F44+NRG_PF_E!F44+NRG_CO_E!F44+NRG_BKBPB_E!F44+NRG_GW_E!F44+NRG_BF_E!F44+NRG_PR_E!F44+NRG_NI_E!F44+NRG_CL_E!F44+NRG_LNG_E!F44+NRG_BIOG_E!F44+NRG_GTL_E!F44+NRG_CPP_E!F44+NRG_NSP_E!F44</f>
        <v>681.67715616000032</v>
      </c>
      <c r="G44" s="8">
        <f>NRG_CM_E!G44+NRG_OIL_NG_E!G44+NRG_PF_E!G44+NRG_CO_E!G44+NRG_BKBPB_E!G44+NRG_GW_E!G44+NRG_BF_E!G44+NRG_PR_E!G44+NRG_NI_E!G44+NRG_CL_E!G44+NRG_LNG_E!G44+NRG_BIOG_E!G44+NRG_GTL_E!G44+NRG_CPP_E!G44+NRG_NSP_E!G44</f>
        <v>706.38026400000012</v>
      </c>
      <c r="H44" s="8">
        <f>NRG_CM_E!H44+NRG_OIL_NG_E!H44+NRG_PF_E!H44+NRG_CO_E!H44+NRG_BKBPB_E!H44+NRG_GW_E!H44+NRG_BF_E!H44+NRG_PR_E!H44+NRG_NI_E!H44+NRG_CL_E!H44+NRG_LNG_E!H44+NRG_BIOG_E!H44+NRG_GTL_E!H44+NRG_CPP_E!H44+NRG_NSP_E!H44</f>
        <v>716.69913911999993</v>
      </c>
      <c r="I44" s="8">
        <f>NRG_CM_E!I44+NRG_OIL_NG_E!I44+NRG_PF_E!I44+NRG_CO_E!I44+NRG_BKBPB_E!I44+NRG_GW_E!I44+NRG_BF_E!I44+NRG_PR_E!I44+NRG_NI_E!I44+NRG_CL_E!I44+NRG_LNG_E!I44+NRG_BIOG_E!I44+NRG_GTL_E!I44+NRG_CPP_E!I44+NRG_NSP_E!I44</f>
        <v>710.75797704000001</v>
      </c>
      <c r="J44" s="8">
        <f>NRG_CM_E!J44+NRG_OIL_NG_E!J44+NRG_PF_E!J44+NRG_CO_E!J44+NRG_BKBPB_E!J44+NRG_GW_E!J44+NRG_BF_E!J44+NRG_PR_E!J44+NRG_NI_E!J44+NRG_CL_E!J44+NRG_LNG_E!J44+NRG_BIOG_E!J44+NRG_GTL_E!J44+NRG_CPP_E!J44+NRG_NSP_E!J44</f>
        <v>787.99392000000023</v>
      </c>
      <c r="K44" s="8">
        <f>NRG_CM_E!K44+NRG_OIL_NG_E!K44+NRG_PF_E!K44+NRG_CO_E!K44+NRG_BKBPB_E!K44+NRG_GW_E!K44+NRG_BF_E!K44+NRG_PR_E!K44+NRG_NI_E!K44+NRG_CL_E!K44+NRG_LNG_E!K44+NRG_BIOG_E!K44+NRG_GTL_E!K44+NRG_CPP_E!K44+NRG_NSP_E!K44</f>
        <v>540.96395616000007</v>
      </c>
      <c r="L44" s="8">
        <f>NRG_CM_E!L44+NRG_OIL_NG_E!L44+NRG_PF_E!L44+NRG_CO_E!L44+NRG_BKBPB_E!L44+NRG_GW_E!L44+NRG_BF_E!L44+NRG_PR_E!L44+NRG_NI_E!L44+NRG_CL_E!L44+NRG_LNG_E!L44+NRG_BIOG_E!L44+NRG_GTL_E!L44+NRG_CPP_E!L44+NRG_NSP_E!L44</f>
        <v>730.77045911999994</v>
      </c>
      <c r="M44" s="8">
        <f>NRG_CM_E!M44+NRG_OIL_NG_E!M44+NRG_PF_E!M44+NRG_CO_E!M44+NRG_BKBPB_E!M44+NRG_GW_E!M44+NRG_BF_E!M44+NRG_PR_E!M44+NRG_NI_E!M44+NRG_CL_E!M44+NRG_LNG_E!M44+NRG_BIOG_E!M44+NRG_GTL_E!M44+NRG_CPP_E!M44+NRG_NSP_E!M44</f>
        <v>697.31220384000017</v>
      </c>
      <c r="N44" s="8">
        <f>NRG_CM_E!N44+NRG_OIL_NG_E!N44+NRG_PF_E!N44+NRG_CO_E!N44+NRG_BKBPB_E!N44+NRG_GW_E!N44+NRG_BF_E!N44+NRG_PR_E!N44+NRG_NI_E!N44+NRG_CL_E!N44+NRG_LNG_E!N44+NRG_BIOG_E!N44+NRG_GTL_E!N44+NRG_CPP_E!N44+NRG_NSP_E!N44</f>
        <v>506.56751999999994</v>
      </c>
      <c r="O44" s="8">
        <f>NRG_CM_E!O44+NRG_OIL_NG_E!O44+NRG_PF_E!O44+NRG_CO_E!O44+NRG_BKBPB_E!O44+NRG_GW_E!O44+NRG_BF_E!O44+NRG_PR_E!O44+NRG_NI_E!O44+NRG_CL_E!O44+NRG_LNG_E!O44+NRG_BIOG_E!O44+NRG_GTL_E!O44+NRG_CPP_E!O44+NRG_NSP_E!O44</f>
        <v>406.50483095999999</v>
      </c>
      <c r="P44" s="8">
        <f>NRG_CM_E!P44+NRG_OIL_NG_E!P44+NRG_PF_E!P44+NRG_CO_E!P44+NRG_BKBPB_E!P44+NRG_GW_E!P44+NRG_BF_E!P44+NRG_PR_E!P44+NRG_NI_E!P44+NRG_CL_E!P44+NRG_LNG_E!P44+NRG_BIOG_E!P44+NRG_GTL_E!P44+NRG_CPP_E!P44+NRG_NSP_E!P44</f>
        <v>312.69593808000002</v>
      </c>
      <c r="Q44" s="8">
        <f>NRG_CM_E!Q44+NRG_OIL_NG_E!Q44+NRG_PF_E!Q44+NRG_CO_E!Q44+NRG_BKBPB_E!Q44+NRG_GW_E!Q44+NRG_BF_E!Q44+NRG_PR_E!Q44+NRG_NI_E!Q44+NRG_CL_E!Q44+NRG_LNG_E!Q44+NRG_BIOG_E!Q44+NRG_GTL_E!Q44+NRG_CPP_E!Q44+NRG_NSP_E!Q44</f>
        <v>287.68019616000004</v>
      </c>
      <c r="R44" s="8">
        <f>NRG_CM_E!R44+NRG_OIL_NG_E!R44+NRG_PF_E!R44+NRG_CO_E!R44+NRG_BKBPB_E!R44+NRG_GW_E!R44+NRG_BF_E!R44+NRG_PR_E!R44+NRG_NI_E!R44+NRG_CL_E!R44+NRG_LNG_E!R44+NRG_BIOG_E!R44+NRG_GTL_E!R44+NRG_CPP_E!R44+NRG_NSP_E!R44</f>
        <v>387.74316383999997</v>
      </c>
      <c r="S44" s="8">
        <f>NRG_CM_E!S44+NRG_OIL_NG_E!S44+NRG_PF_E!S44+NRG_CO_E!S44+NRG_BKBPB_E!S44+NRG_GW_E!S44+NRG_BF_E!S44+NRG_PR_E!S44+NRG_NI_E!S44+NRG_CL_E!S44+NRG_LNG_E!S44+NRG_BIOG_E!S44+NRG_GTL_E!S44+NRG_CPP_E!S44+NRG_NSP_E!S44</f>
        <v>380.86382088000011</v>
      </c>
      <c r="T44" s="8">
        <f>NRG_CM_E!T44+NRG_OIL_NG_E!T44+NRG_PF_E!T44+NRG_CO_E!T44+NRG_BKBPB_E!T44+NRG_GW_E!T44+NRG_BF_E!T44+NRG_PR_E!T44+NRG_NI_E!T44+NRG_CL_E!T44+NRG_LNG_E!T44+NRG_BIOG_E!T44+NRG_GTL_E!T44+NRG_CPP_E!T44+NRG_NSP_E!T44</f>
        <v>332.39578608000022</v>
      </c>
      <c r="U44" s="8">
        <f>NRG_CM_E!U44+NRG_OIL_NG_E!U44+NRG_PF_E!U44+NRG_CO_E!U44+NRG_BKBPB_E!U44+NRG_GW_E!U44+NRG_BF_E!U44+NRG_PR_E!U44+NRG_NI_E!U44+NRG_CL_E!U44+NRG_LNG_E!U44+NRG_BIOG_E!U44+NRG_GTL_E!U44+NRG_CPP_E!U44+NRG_NSP_E!U44</f>
        <v>294.24690504000006</v>
      </c>
      <c r="V44" s="8">
        <f>NRG_CM_E!V44+NRG_OIL_NG_E!V44+NRG_PF_E!V44+NRG_CO_E!V44+NRG_BKBPB_E!V44+NRG_GW_E!V44+NRG_BF_E!V44+NRG_PR_E!V44+NRG_NI_E!V44+NRG_CL_E!V44+NRG_LNG_E!V44+NRG_BIOG_E!V44+NRG_GTL_E!V44+NRG_CPP_E!V44+NRG_NSP_E!V44</f>
        <v>202.31437392000001</v>
      </c>
      <c r="W44" s="8">
        <f>NRG_CM_E!W44+NRG_OIL_NG_E!W44+NRG_PF_E!W44+NRG_CO_E!W44+NRG_BKBPB_E!W44+NRG_GW_E!W44+NRG_BF_E!W44+NRG_PR_E!W44+NRG_NI_E!W44+NRG_CL_E!W44+NRG_LNG_E!W44+NRG_BIOG_E!W44+NRG_GTL_E!W44+NRG_CPP_E!W44+NRG_NSP_E!W44</f>
        <v>63.164622960000003</v>
      </c>
      <c r="X44" s="8">
        <f>NRG_CM_E!X44+NRG_OIL_NG_E!X44+NRG_PF_E!X44+NRG_CO_E!X44+NRG_BKBPB_E!X44+NRG_GW_E!X44+NRG_BF_E!X44+NRG_PR_E!X44+NRG_NI_E!X44+NRG_CL_E!X44+NRG_LNG_E!X44+NRG_BIOG_E!X44+NRG_GTL_E!X44+NRG_CPP_E!X44+NRG_NSP_E!X44</f>
        <v>70.924189679999998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190.41749999999999</v>
      </c>
      <c r="D48" s="8">
        <f>NRG_CM_E!D48+NRG_OIL_NG_E!D48+NRG_PF_E!D48+NRG_CO_E!D48+NRG_BKBPB_E!D48+NRG_GW_E!D48+NRG_BF_E!D48+NRG_PR_E!D48+NRG_NI_E!D48+NRG_CL_E!D48+NRG_LNG_E!D48+NRG_BIOG_E!D48+NRG_GTL_E!D48+NRG_CPP_E!D48+NRG_NSP_E!D48</f>
        <v>166.237461</v>
      </c>
      <c r="E48" s="8">
        <f>NRG_CM_E!E48+NRG_OIL_NG_E!E48+NRG_PF_E!E48+NRG_CO_E!E48+NRG_BKBPB_E!E48+NRG_GW_E!E48+NRG_BF_E!E48+NRG_PR_E!E48+NRG_NI_E!E48+NRG_CL_E!E48+NRG_LNG_E!E48+NRG_BIOG_E!E48+NRG_GTL_E!E48+NRG_CPP_E!E48+NRG_NSP_E!E48</f>
        <v>190.41749999999999</v>
      </c>
      <c r="F48" s="8">
        <f>NRG_CM_E!F48+NRG_OIL_NG_E!F48+NRG_PF_E!F48+NRG_CO_E!F48+NRG_BKBPB_E!F48+NRG_GW_E!F48+NRG_BF_E!F48+NRG_PR_E!F48+NRG_NI_E!F48+NRG_CL_E!F48+NRG_LNG_E!F48+NRG_BIOG_E!F48+NRG_GTL_E!F48+NRG_CPP_E!F48+NRG_NSP_E!F48</f>
        <v>193.43996099999998</v>
      </c>
      <c r="G48" s="8">
        <f>NRG_CM_E!G48+NRG_OIL_NG_E!G48+NRG_PF_E!G48+NRG_CO_E!G48+NRG_BKBPB_E!G48+NRG_GW_E!G48+NRG_BF_E!G48+NRG_PR_E!G48+NRG_NI_E!G48+NRG_CL_E!G48+NRG_LNG_E!G48+NRG_BIOG_E!G48+NRG_GTL_E!G48+NRG_CPP_E!G48+NRG_NSP_E!G48</f>
        <v>211.57507800000002</v>
      </c>
      <c r="H48" s="8">
        <f>NRG_CM_E!H48+NRG_OIL_NG_E!H48+NRG_PF_E!H48+NRG_CO_E!H48+NRG_BKBPB_E!H48+NRG_GW_E!H48+NRG_BF_E!H48+NRG_PR_E!H48+NRG_NI_E!H48+NRG_CL_E!H48+NRG_LNG_E!H48+NRG_BIOG_E!H48+NRG_GTL_E!H48+NRG_CPP_E!H48+NRG_NSP_E!H48</f>
        <v>211.57507800000002</v>
      </c>
      <c r="I48" s="8">
        <f>NRG_CM_E!I48+NRG_OIL_NG_E!I48+NRG_PF_E!I48+NRG_CO_E!I48+NRG_BKBPB_E!I48+NRG_GW_E!I48+NRG_BF_E!I48+NRG_PR_E!I48+NRG_NI_E!I48+NRG_CL_E!I48+NRG_LNG_E!I48+NRG_BIOG_E!I48+NRG_GTL_E!I48+NRG_CPP_E!I48+NRG_NSP_E!I48</f>
        <v>187.39503899999997</v>
      </c>
      <c r="J48" s="8">
        <f>NRG_CM_E!J48+NRG_OIL_NG_E!J48+NRG_PF_E!J48+NRG_CO_E!J48+NRG_BKBPB_E!J48+NRG_GW_E!J48+NRG_BF_E!J48+NRG_PR_E!J48+NRG_NI_E!J48+NRG_CL_E!J48+NRG_LNG_E!J48+NRG_BIOG_E!J48+NRG_GTL_E!J48+NRG_CPP_E!J48+NRG_NSP_E!J48</f>
        <v>205.53015600000001</v>
      </c>
      <c r="K48" s="8">
        <f>NRG_CM_E!K48+NRG_OIL_NG_E!K48+NRG_PF_E!K48+NRG_CO_E!K48+NRG_BKBPB_E!K48+NRG_GW_E!K48+NRG_BF_E!K48+NRG_PR_E!K48+NRG_NI_E!K48+NRG_CL_E!K48+NRG_LNG_E!K48+NRG_BIOG_E!K48+NRG_GTL_E!K48+NRG_CPP_E!K48+NRG_NSP_E!K48</f>
        <v>175.304844</v>
      </c>
      <c r="L48" s="8">
        <f>NRG_CM_E!L48+NRG_OIL_NG_E!L48+NRG_PF_E!L48+NRG_CO_E!L48+NRG_BKBPB_E!L48+NRG_GW_E!L48+NRG_BF_E!L48+NRG_PR_E!L48+NRG_NI_E!L48+NRG_CL_E!L48+NRG_LNG_E!L48+NRG_BIOG_E!L48+NRG_GTL_E!L48+NRG_CPP_E!L48+NRG_NSP_E!L48</f>
        <v>217.61999999999998</v>
      </c>
      <c r="M48" s="8">
        <f>NRG_CM_E!M48+NRG_OIL_NG_E!M48+NRG_PF_E!M48+NRG_CO_E!M48+NRG_BKBPB_E!M48+NRG_GW_E!M48+NRG_BF_E!M48+NRG_PR_E!M48+NRG_NI_E!M48+NRG_CL_E!M48+NRG_LNG_E!M48+NRG_BIOG_E!M48+NRG_GTL_E!M48+NRG_CPP_E!M48+NRG_NSP_E!M48</f>
        <v>169.25992199999999</v>
      </c>
      <c r="N48" s="8">
        <f>NRG_CM_E!N48+NRG_OIL_NG_E!N48+NRG_PF_E!N48+NRG_CO_E!N48+NRG_BKBPB_E!N48+NRG_GW_E!N48+NRG_BF_E!N48+NRG_PR_E!N48+NRG_NI_E!N48+NRG_CL_E!N48+NRG_LNG_E!N48+NRG_BIOG_E!N48+NRG_GTL_E!N48+NRG_CPP_E!N48+NRG_NSP_E!N48</f>
        <v>129.967578</v>
      </c>
      <c r="O48" s="8">
        <f>NRG_CM_E!O48+NRG_OIL_NG_E!O48+NRG_PF_E!O48+NRG_CO_E!O48+NRG_BKBPB_E!O48+NRG_GW_E!O48+NRG_BF_E!O48+NRG_PR_E!O48+NRG_NI_E!O48+NRG_CL_E!O48+NRG_LNG_E!O48+NRG_BIOG_E!O48+NRG_GTL_E!O48+NRG_CPP_E!O48+NRG_NSP_E!O48</f>
        <v>166.237461</v>
      </c>
      <c r="P48" s="8">
        <f>NRG_CM_E!P48+NRG_OIL_NG_E!P48+NRG_PF_E!P48+NRG_CO_E!P48+NRG_BKBPB_E!P48+NRG_GW_E!P48+NRG_BF_E!P48+NRG_PR_E!P48+NRG_NI_E!P48+NRG_CL_E!P48+NRG_LNG_E!P48+NRG_BIOG_E!P48+NRG_GTL_E!P48+NRG_CPP_E!P48+NRG_NSP_E!P48</f>
        <v>123.92265599999999</v>
      </c>
      <c r="Q48" s="8">
        <f>NRG_CM_E!Q48+NRG_OIL_NG_E!Q48+NRG_PF_E!Q48+NRG_CO_E!Q48+NRG_BKBPB_E!Q48+NRG_GW_E!Q48+NRG_BF_E!Q48+NRG_PR_E!Q48+NRG_NI_E!Q48+NRG_CL_E!Q48+NRG_LNG_E!Q48+NRG_BIOG_E!Q48+NRG_GTL_E!Q48+NRG_CPP_E!Q48+NRG_NSP_E!Q48</f>
        <v>75.562577999999988</v>
      </c>
      <c r="R48" s="8">
        <f>NRG_CM_E!R48+NRG_OIL_NG_E!R48+NRG_PF_E!R48+NRG_CO_E!R48+NRG_BKBPB_E!R48+NRG_GW_E!R48+NRG_BF_E!R48+NRG_PR_E!R48+NRG_NI_E!R48+NRG_CL_E!R48+NRG_LNG_E!R48+NRG_BIOG_E!R48+NRG_GTL_E!R48+NRG_CPP_E!R48+NRG_NSP_E!R48</f>
        <v>93.697344000000015</v>
      </c>
      <c r="S48" s="8">
        <f>NRG_CM_E!S48+NRG_OIL_NG_E!S48+NRG_PF_E!S48+NRG_CO_E!S48+NRG_BKBPB_E!S48+NRG_GW_E!S48+NRG_BF_E!S48+NRG_PR_E!S48+NRG_NI_E!S48+NRG_CL_E!S48+NRG_LNG_E!S48+NRG_BIOG_E!S48+NRG_GTL_E!S48+NRG_CPP_E!S48+NRG_NSP_E!S48</f>
        <v>108.80999999999997</v>
      </c>
      <c r="T48" s="8">
        <f>NRG_CM_E!T48+NRG_OIL_NG_E!T48+NRG_PF_E!T48+NRG_CO_E!T48+NRG_BKBPB_E!T48+NRG_GW_E!T48+NRG_BF_E!T48+NRG_PR_E!T48+NRG_NI_E!T48+NRG_CL_E!T48+NRG_LNG_E!T48+NRG_BIOG_E!T48+NRG_GTL_E!T48+NRG_CPP_E!T48+NRG_NSP_E!T48</f>
        <v>114.552711</v>
      </c>
      <c r="U48" s="8">
        <f>NRG_CM_E!U48+NRG_OIL_NG_E!U48+NRG_PF_E!U48+NRG_CO_E!U48+NRG_BKBPB_E!U48+NRG_GW_E!U48+NRG_BF_E!U48+NRG_PR_E!U48+NRG_NI_E!U48+NRG_CL_E!U48+NRG_LNG_E!U48+NRG_BIOG_E!U48+NRG_GTL_E!U48+NRG_CPP_E!U48+NRG_NSP_E!U48</f>
        <v>72.540116999999995</v>
      </c>
      <c r="V48" s="8">
        <f>NRG_CM_E!V48+NRG_OIL_NG_E!V48+NRG_PF_E!V48+NRG_CO_E!V48+NRG_BKBPB_E!V48+NRG_GW_E!V48+NRG_BF_E!V48+NRG_PR_E!V48+NRG_NI_E!V48+NRG_CL_E!V48+NRG_LNG_E!V48+NRG_BIOG_E!V48+NRG_GTL_E!V48+NRG_CPP_E!V48+NRG_NSP_E!V48</f>
        <v>59.543288999999994</v>
      </c>
      <c r="W48" s="8">
        <f>NRG_CM_E!W48+NRG_OIL_NG_E!W48+NRG_PF_E!W48+NRG_CO_E!W48+NRG_BKBPB_E!W48+NRG_GW_E!W48+NRG_BF_E!W48+NRG_PR_E!W48+NRG_NI_E!W48+NRG_CL_E!W48+NRG_LNG_E!W48+NRG_BIOG_E!W48+NRG_GTL_E!W48+NRG_CPP_E!W48+NRG_NSP_E!W48</f>
        <v>65.588210999999973</v>
      </c>
      <c r="X48" s="8">
        <f>NRG_CM_E!X48+NRG_OIL_NG_E!X48+NRG_PF_E!X48+NRG_CO_E!X48+NRG_BKBPB_E!X48+NRG_GW_E!X48+NRG_BF_E!X48+NRG_PR_E!X48+NRG_NI_E!X48+NRG_CL_E!X48+NRG_LNG_E!X48+NRG_BIOG_E!X48+NRG_GTL_E!X48+NRG_CPP_E!X48+NRG_NSP_E!X48</f>
        <v>68.006249999999994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0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0</v>
      </c>
      <c r="I50" s="8">
        <f>NRG_CM_E!I50+NRG_OIL_NG_E!I50+NRG_PF_E!I50+NRG_CO_E!I50+NRG_BKBPB_E!I50+NRG_GW_E!I50+NRG_BF_E!I50+NRG_PR_E!I50+NRG_NI_E!I50+NRG_CL_E!I50+NRG_LNG_E!I50+NRG_BIOG_E!I50+NRG_GTL_E!I50+NRG_CPP_E!I50+NRG_NSP_E!I50</f>
        <v>0</v>
      </c>
      <c r="J50" s="8">
        <f>NRG_CM_E!J50+NRG_OIL_NG_E!J50+NRG_PF_E!J50+NRG_CO_E!J50+NRG_BKBPB_E!J50+NRG_GW_E!J50+NRG_BF_E!J50+NRG_PR_E!J50+NRG_NI_E!J50+NRG_CL_E!J50+NRG_LNG_E!J50+NRG_BIOG_E!J50+NRG_GTL_E!J50+NRG_CPP_E!J50+NRG_NSP_E!J50</f>
        <v>17.675474040000001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0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26.807833080000002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385.84458000000012</v>
      </c>
      <c r="D51" s="27">
        <f>NRG_CM_E!D51+NRG_OIL_NG_E!D51+NRG_PF_E!D51+NRG_CO_E!D51+NRG_BKBPB_E!D51+NRG_GW_E!D51+NRG_BF_E!D51+NRG_PR_E!D51+NRG_NI_E!D51+NRG_CL_E!D51+NRG_LNG_E!D51+NRG_BIOG_E!D51+NRG_GTL_E!D51+NRG_CPP_E!D51+NRG_NSP_E!D51</f>
        <v>359.93311200000022</v>
      </c>
      <c r="E51" s="27">
        <f>NRG_CM_E!E51+NRG_OIL_NG_E!E51+NRG_PF_E!E51+NRG_CO_E!E51+NRG_BKBPB_E!E51+NRG_GW_E!E51+NRG_BF_E!E51+NRG_PR_E!E51+NRG_NI_E!E51+NRG_CL_E!E51+NRG_LNG_E!E51+NRG_BIOG_E!E51+NRG_GTL_E!E51+NRG_CPP_E!E51+NRG_NSP_E!E51</f>
        <v>339.19182000000012</v>
      </c>
      <c r="F51" s="27">
        <f>NRG_CM_E!F51+NRG_OIL_NG_E!F51+NRG_PF_E!F51+NRG_CO_E!F51+NRG_BKBPB_E!F51+NRG_GW_E!F51+NRG_BF_E!F51+NRG_PR_E!F51+NRG_NI_E!F51+NRG_CL_E!F51+NRG_LNG_E!F51+NRG_BIOG_E!F51+NRG_GTL_E!F51+NRG_CPP_E!F51+NRG_NSP_E!F51</f>
        <v>315.76445999999993</v>
      </c>
      <c r="G51" s="27">
        <f>NRG_CM_E!G51+NRG_OIL_NG_E!G51+NRG_PF_E!G51+NRG_CO_E!G51+NRG_BKBPB_E!G51+NRG_GW_E!G51+NRG_BF_E!G51+NRG_PR_E!G51+NRG_NI_E!G51+NRG_CL_E!G51+NRG_LNG_E!G51+NRG_BIOG_E!G51+NRG_GTL_E!G51+NRG_CPP_E!G51+NRG_NSP_E!G51</f>
        <v>300.61745999999994</v>
      </c>
      <c r="H51" s="27">
        <f>NRG_CM_E!H51+NRG_OIL_NG_E!H51+NRG_PF_E!H51+NRG_CO_E!H51+NRG_BKBPB_E!H51+NRG_GW_E!H51+NRG_BF_E!H51+NRG_PR_E!H51+NRG_NI_E!H51+NRG_CL_E!H51+NRG_LNG_E!H51+NRG_BIOG_E!H51+NRG_GTL_E!H51+NRG_CPP_E!H51+NRG_NSP_E!H51</f>
        <v>364.3364458800001</v>
      </c>
      <c r="I51" s="27">
        <f>NRG_CM_E!I51+NRG_OIL_NG_E!I51+NRG_PF_E!I51+NRG_CO_E!I51+NRG_BKBPB_E!I51+NRG_GW_E!I51+NRG_BF_E!I51+NRG_PR_E!I51+NRG_NI_E!I51+NRG_CL_E!I51+NRG_LNG_E!I51+NRG_BIOG_E!I51+NRG_GTL_E!I51+NRG_CPP_E!I51+NRG_NSP_E!I51</f>
        <v>329.59872000000001</v>
      </c>
      <c r="J51" s="27">
        <f>NRG_CM_E!J51+NRG_OIL_NG_E!J51+NRG_PF_E!J51+NRG_CO_E!J51+NRG_BKBPB_E!J51+NRG_GW_E!J51+NRG_BF_E!J51+NRG_PR_E!J51+NRG_NI_E!J51+NRG_CL_E!J51+NRG_LNG_E!J51+NRG_BIOG_E!J51+NRG_GTL_E!J51+NRG_CPP_E!J51+NRG_NSP_E!J51</f>
        <v>412.14987000000002</v>
      </c>
      <c r="K51" s="27">
        <f>NRG_CM_E!K51+NRG_OIL_NG_E!K51+NRG_PF_E!K51+NRG_CO_E!K51+NRG_BKBPB_E!K51+NRG_GW_E!K51+NRG_BF_E!K51+NRG_PR_E!K51+NRG_NI_E!K51+NRG_CL_E!K51+NRG_LNG_E!K51+NRG_BIOG_E!K51+NRG_GTL_E!K51+NRG_CPP_E!K51+NRG_NSP_E!K51</f>
        <v>401.09255999999993</v>
      </c>
      <c r="L51" s="27">
        <f>NRG_CM_E!L51+NRG_OIL_NG_E!L51+NRG_PF_E!L51+NRG_CO_E!L51+NRG_BKBPB_E!L51+NRG_GW_E!L51+NRG_BF_E!L51+NRG_PR_E!L51+NRG_NI_E!L51+NRG_CL_E!L51+NRG_LNG_E!L51+NRG_BIOG_E!L51+NRG_GTL_E!L51+NRG_CPP_E!L51+NRG_NSP_E!L51</f>
        <v>432.19439999999992</v>
      </c>
      <c r="M51" s="27">
        <f>NRG_CM_E!M51+NRG_OIL_NG_E!M51+NRG_PF_E!M51+NRG_CO_E!M51+NRG_BKBPB_E!M51+NRG_GW_E!M51+NRG_BF_E!M51+NRG_PR_E!M51+NRG_NI_E!M51+NRG_CL_E!M51+NRG_LNG_E!M51+NRG_BIOG_E!M51+NRG_GTL_E!M51+NRG_CPP_E!M51+NRG_NSP_E!M51</f>
        <v>481.0182299999999</v>
      </c>
      <c r="N51" s="27">
        <f>NRG_CM_E!N51+NRG_OIL_NG_E!N51+NRG_PF_E!N51+NRG_CO_E!N51+NRG_BKBPB_E!N51+NRG_GW_E!N51+NRG_BF_E!N51+NRG_PR_E!N51+NRG_NI_E!N51+NRG_CL_E!N51+NRG_LNG_E!N51+NRG_BIOG_E!N51+NRG_GTL_E!N51+NRG_CPP_E!N51+NRG_NSP_E!N51</f>
        <v>439.46496000000008</v>
      </c>
      <c r="O51" s="27">
        <f>NRG_CM_E!O51+NRG_OIL_NG_E!O51+NRG_PF_E!O51+NRG_CO_E!O51+NRG_BKBPB_E!O51+NRG_GW_E!O51+NRG_BF_E!O51+NRG_PR_E!O51+NRG_NI_E!O51+NRG_CL_E!O51+NRG_LNG_E!O51+NRG_BIOG_E!O51+NRG_GTL_E!O51+NRG_CPP_E!O51+NRG_NSP_E!O51</f>
        <v>192.26592000000002</v>
      </c>
      <c r="P51" s="27">
        <f>NRG_CM_E!P51+NRG_OIL_NG_E!P51+NRG_PF_E!P51+NRG_CO_E!P51+NRG_BKBPB_E!P51+NRG_GW_E!P51+NRG_BF_E!P51+NRG_PR_E!P51+NRG_NI_E!P51+NRG_CL_E!P51+NRG_LNG_E!P51+NRG_BIOG_E!P51+NRG_GTL_E!P51+NRG_CPP_E!P51+NRG_NSP_E!P51</f>
        <v>452.64285000000007</v>
      </c>
      <c r="Q51" s="27">
        <f>NRG_CM_E!Q51+NRG_OIL_NG_E!Q51+NRG_PF_E!Q51+NRG_CO_E!Q51+NRG_BKBPB_E!Q51+NRG_GW_E!Q51+NRG_BF_E!Q51+NRG_PR_E!Q51+NRG_NI_E!Q51+NRG_CL_E!Q51+NRG_LNG_E!Q51+NRG_BIOG_E!Q51+NRG_GTL_E!Q51+NRG_CPP_E!Q51+NRG_NSP_E!Q51</f>
        <v>405.88911000000007</v>
      </c>
      <c r="R51" s="27">
        <f>NRG_CM_E!R51+NRG_OIL_NG_E!R51+NRG_PF_E!R51+NRG_CO_E!R51+NRG_BKBPB_E!R51+NRG_GW_E!R51+NRG_BF_E!R51+NRG_PR_E!R51+NRG_NI_E!R51+NRG_CL_E!R51+NRG_LNG_E!R51+NRG_BIOG_E!R51+NRG_GTL_E!R51+NRG_CPP_E!R51+NRG_NSP_E!R51</f>
        <v>394.62984000000006</v>
      </c>
      <c r="S51" s="27">
        <f>NRG_CM_E!S51+NRG_OIL_NG_E!S51+NRG_PF_E!S51+NRG_CO_E!S51+NRG_BKBPB_E!S51+NRG_GW_E!S51+NRG_BF_E!S51+NRG_PR_E!S51+NRG_NI_E!S51+NRG_CL_E!S51+NRG_LNG_E!S51+NRG_BIOG_E!S51+NRG_GTL_E!S51+NRG_CPP_E!S51+NRG_NSP_E!S51</f>
        <v>351.5588406</v>
      </c>
      <c r="T51" s="27">
        <f>NRG_CM_E!T51+NRG_OIL_NG_E!T51+NRG_PF_E!T51+NRG_CO_E!T51+NRG_BKBPB_E!T51+NRG_GW_E!T51+NRG_BF_E!T51+NRG_PR_E!T51+NRG_NI_E!T51+NRG_CL_E!T51+NRG_LNG_E!T51+NRG_BIOG_E!T51+NRG_GTL_E!T51+NRG_CPP_E!T51+NRG_NSP_E!T51</f>
        <v>384.46721279999997</v>
      </c>
      <c r="U51" s="27">
        <f>NRG_CM_E!U51+NRG_OIL_NG_E!U51+NRG_PF_E!U51+NRG_CO_E!U51+NRG_BKBPB_E!U51+NRG_GW_E!U51+NRG_BF_E!U51+NRG_PR_E!U51+NRG_NI_E!U51+NRG_CL_E!U51+NRG_LNG_E!U51+NRG_BIOG_E!U51+NRG_GTL_E!U51+NRG_CPP_E!U51+NRG_NSP_E!U51</f>
        <v>398.57169528000003</v>
      </c>
      <c r="V51" s="27">
        <f>NRG_CM_E!V51+NRG_OIL_NG_E!V51+NRG_PF_E!V51+NRG_CO_E!V51+NRG_BKBPB_E!V51+NRG_GW_E!V51+NRG_BF_E!V51+NRG_PR_E!V51+NRG_NI_E!V51+NRG_CL_E!V51+NRG_LNG_E!V51+NRG_BIOG_E!V51+NRG_GTL_E!V51+NRG_CPP_E!V51+NRG_NSP_E!V51</f>
        <v>413.14634063999995</v>
      </c>
      <c r="W51" s="27">
        <f>NRG_CM_E!W51+NRG_OIL_NG_E!W51+NRG_PF_E!W51+NRG_CO_E!W51+NRG_BKBPB_E!W51+NRG_GW_E!W51+NRG_BF_E!W51+NRG_PR_E!W51+NRG_NI_E!W51+NRG_CL_E!W51+NRG_LNG_E!W51+NRG_BIOG_E!W51+NRG_GTL_E!W51+NRG_CPP_E!W51+NRG_NSP_E!W51</f>
        <v>399.28723955999999</v>
      </c>
      <c r="X51" s="27">
        <f>NRG_CM_E!X51+NRG_OIL_NG_E!X51+NRG_PF_E!X51+NRG_CO_E!X51+NRG_BKBPB_E!X51+NRG_GW_E!X51+NRG_BF_E!X51+NRG_PR_E!X51+NRG_NI_E!X51+NRG_CL_E!X51+NRG_LNG_E!X51+NRG_BIOG_E!X51+NRG_GTL_E!X51+NRG_CPP_E!X51+NRG_NSP_E!X51</f>
        <v>388.57669487999999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3.0525767999999998</v>
      </c>
      <c r="L61" s="49">
        <f t="shared" si="21"/>
        <v>2.6476631999999993</v>
      </c>
      <c r="M61" s="49">
        <f t="shared" si="21"/>
        <v>2.2370493600000003</v>
      </c>
      <c r="N61" s="49">
        <f t="shared" si="21"/>
        <v>1.7252071199999999</v>
      </c>
      <c r="O61" s="49">
        <f t="shared" si="21"/>
        <v>1.77415056</v>
      </c>
      <c r="P61" s="49">
        <f t="shared" si="21"/>
        <v>1.5805389600000002</v>
      </c>
      <c r="Q61" s="49">
        <f t="shared" si="21"/>
        <v>1.7165584800000002</v>
      </c>
      <c r="R61" s="49">
        <f t="shared" si="21"/>
        <v>2.0391134400000004</v>
      </c>
      <c r="S61" s="49">
        <f t="shared" si="21"/>
        <v>2.0803910399999999</v>
      </c>
      <c r="T61" s="49">
        <f t="shared" si="21"/>
        <v>2.0746907999999999</v>
      </c>
      <c r="U61" s="49">
        <f t="shared" si="21"/>
        <v>1.9109563199999999</v>
      </c>
      <c r="V61" s="49">
        <f t="shared" si="21"/>
        <v>2.2476636000000001</v>
      </c>
      <c r="W61" s="49">
        <f t="shared" si="21"/>
        <v>2.0939536800000003</v>
      </c>
      <c r="X61" s="49">
        <f t="shared" si="21"/>
        <v>2.2156243200000003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3.0525767999999998</v>
      </c>
      <c r="L64" s="52">
        <f>NRG_CM_E!L64+NRG_OIL_NG_E!L64+NRG_PF_E!L64+NRG_CO_E!L64+NRG_BKBPB_E!L64+NRG_GW_E!L64+NRG_BF_E!L64+NRG_PR_E!L64+NRG_NI_E!L64+NRG_CL_E!L64+NRG_LNG_E!L64+NRG_BIOG_E!L64+NRG_GTL_E!L64+NRG_CPP_E!L64+NRG_NSP_E!L64</f>
        <v>2.6476631999999993</v>
      </c>
      <c r="M64" s="52">
        <f>NRG_CM_E!M64+NRG_OIL_NG_E!M64+NRG_PF_E!M64+NRG_CO_E!M64+NRG_BKBPB_E!M64+NRG_GW_E!M64+NRG_BF_E!M64+NRG_PR_E!M64+NRG_NI_E!M64+NRG_CL_E!M64+NRG_LNG_E!M64+NRG_BIOG_E!M64+NRG_GTL_E!M64+NRG_CPP_E!M64+NRG_NSP_E!M64</f>
        <v>2.2370493600000003</v>
      </c>
      <c r="N64" s="52">
        <f>NRG_CM_E!N64+NRG_OIL_NG_E!N64+NRG_PF_E!N64+NRG_CO_E!N64+NRG_BKBPB_E!N64+NRG_GW_E!N64+NRG_BF_E!N64+NRG_PR_E!N64+NRG_NI_E!N64+NRG_CL_E!N64+NRG_LNG_E!N64+NRG_BIOG_E!N64+NRG_GTL_E!N64+NRG_CPP_E!N64+NRG_NSP_E!N64</f>
        <v>1.7252071199999999</v>
      </c>
      <c r="O64" s="52">
        <f>NRG_CM_E!O64+NRG_OIL_NG_E!O64+NRG_PF_E!O64+NRG_CO_E!O64+NRG_BKBPB_E!O64+NRG_GW_E!O64+NRG_BF_E!O64+NRG_PR_E!O64+NRG_NI_E!O64+NRG_CL_E!O64+NRG_LNG_E!O64+NRG_BIOG_E!O64+NRG_GTL_E!O64+NRG_CPP_E!O64+NRG_NSP_E!O64</f>
        <v>1.77415056</v>
      </c>
      <c r="P64" s="52">
        <f>NRG_CM_E!P64+NRG_OIL_NG_E!P64+NRG_PF_E!P64+NRG_CO_E!P64+NRG_BKBPB_E!P64+NRG_GW_E!P64+NRG_BF_E!P64+NRG_PR_E!P64+NRG_NI_E!P64+NRG_CL_E!P64+NRG_LNG_E!P64+NRG_BIOG_E!P64+NRG_GTL_E!P64+NRG_CPP_E!P64+NRG_NSP_E!P64</f>
        <v>1.5805389600000002</v>
      </c>
      <c r="Q64" s="52">
        <f>NRG_CM_E!Q64+NRG_OIL_NG_E!Q64+NRG_PF_E!Q64+NRG_CO_E!Q64+NRG_BKBPB_E!Q64+NRG_GW_E!Q64+NRG_BF_E!Q64+NRG_PR_E!Q64+NRG_NI_E!Q64+NRG_CL_E!Q64+NRG_LNG_E!Q64+NRG_BIOG_E!Q64+NRG_GTL_E!Q64+NRG_CPP_E!Q64+NRG_NSP_E!Q64</f>
        <v>1.7165584800000002</v>
      </c>
      <c r="R64" s="52">
        <f>NRG_CM_E!R64+NRG_OIL_NG_E!R64+NRG_PF_E!R64+NRG_CO_E!R64+NRG_BKBPB_E!R64+NRG_GW_E!R64+NRG_BF_E!R64+NRG_PR_E!R64+NRG_NI_E!R64+NRG_CL_E!R64+NRG_LNG_E!R64+NRG_BIOG_E!R64+NRG_GTL_E!R64+NRG_CPP_E!R64+NRG_NSP_E!R64</f>
        <v>2.0391134400000004</v>
      </c>
      <c r="S64" s="52">
        <f>NRG_CM_E!S64+NRG_OIL_NG_E!S64+NRG_PF_E!S64+NRG_CO_E!S64+NRG_BKBPB_E!S64+NRG_GW_E!S64+NRG_BF_E!S64+NRG_PR_E!S64+NRG_NI_E!S64+NRG_CL_E!S64+NRG_LNG_E!S64+NRG_BIOG_E!S64+NRG_GTL_E!S64+NRG_CPP_E!S64+NRG_NSP_E!S64</f>
        <v>2.0803910399999999</v>
      </c>
      <c r="T64" s="52">
        <f>NRG_CM_E!T64+NRG_OIL_NG_E!T64+NRG_PF_E!T64+NRG_CO_E!T64+NRG_BKBPB_E!T64+NRG_GW_E!T64+NRG_BF_E!T64+NRG_PR_E!T64+NRG_NI_E!T64+NRG_CL_E!T64+NRG_LNG_E!T64+NRG_BIOG_E!T64+NRG_GTL_E!T64+NRG_CPP_E!T64+NRG_NSP_E!T64</f>
        <v>2.0746907999999999</v>
      </c>
      <c r="U64" s="52">
        <f>NRG_CM_E!U64+NRG_OIL_NG_E!U64+NRG_PF_E!U64+NRG_CO_E!U64+NRG_BKBPB_E!U64+NRG_GW_E!U64+NRG_BF_E!U64+NRG_PR_E!U64+NRG_NI_E!U64+NRG_CL_E!U64+NRG_LNG_E!U64+NRG_BIOG_E!U64+NRG_GTL_E!U64+NRG_CPP_E!U64+NRG_NSP_E!U64</f>
        <v>1.9109563199999999</v>
      </c>
      <c r="V64" s="52">
        <f>NRG_CM_E!V64+NRG_OIL_NG_E!V64+NRG_PF_E!V64+NRG_CO_E!V64+NRG_BKBPB_E!V64+NRG_GW_E!V64+NRG_BF_E!V64+NRG_PR_E!V64+NRG_NI_E!V64+NRG_CL_E!V64+NRG_LNG_E!V64+NRG_BIOG_E!V64+NRG_GTL_E!V64+NRG_CPP_E!V64+NRG_NSP_E!V64</f>
        <v>2.2476636000000001</v>
      </c>
      <c r="W64" s="52">
        <f>NRG_CM_E!W64+NRG_OIL_NG_E!W64+NRG_PF_E!W64+NRG_CO_E!W64+NRG_BKBPB_E!W64+NRG_GW_E!W64+NRG_BF_E!W64+NRG_PR_E!W64+NRG_NI_E!W64+NRG_CL_E!W64+NRG_LNG_E!W64+NRG_BIOG_E!W64+NRG_GTL_E!W64+NRG_CPP_E!W64+NRG_NSP_E!W64</f>
        <v>2.0939536800000003</v>
      </c>
      <c r="X64" s="52">
        <f>NRG_CM_E!X64+NRG_OIL_NG_E!X64+NRG_PF_E!X64+NRG_CO_E!X64+NRG_BKBPB_E!X64+NRG_GW_E!X64+NRG_BF_E!X64+NRG_PR_E!X64+NRG_NI_E!X64+NRG_CL_E!X64+NRG_LNG_E!X64+NRG_BIOG_E!X64+NRG_GTL_E!X64+NRG_CPP_E!X64+NRG_NSP_E!X64</f>
        <v>2.2156243200000003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410.55303672000008</v>
      </c>
      <c r="D2" s="21">
        <f t="shared" ref="D2:X2" si="0">SUM(D3,D17,D22,D25,D26,D51,D52)</f>
        <v>372.59044308000017</v>
      </c>
      <c r="E2" s="21">
        <f t="shared" si="0"/>
        <v>357.62520708000011</v>
      </c>
      <c r="F2" s="21">
        <f t="shared" si="0"/>
        <v>346.85720963999995</v>
      </c>
      <c r="G2" s="21">
        <f t="shared" si="0"/>
        <v>319.05084707999993</v>
      </c>
      <c r="H2" s="21">
        <f t="shared" si="0"/>
        <v>377.85803832000011</v>
      </c>
      <c r="I2" s="21">
        <f t="shared" si="0"/>
        <v>335.17105128000003</v>
      </c>
      <c r="J2" s="21">
        <f t="shared" si="0"/>
        <v>378.17009999999999</v>
      </c>
      <c r="K2" s="21">
        <f t="shared" si="0"/>
        <v>251.13725999999997</v>
      </c>
      <c r="L2" s="21">
        <f t="shared" si="0"/>
        <v>375.34265999999991</v>
      </c>
      <c r="M2" s="21">
        <f t="shared" si="0"/>
        <v>449.36099999999993</v>
      </c>
      <c r="N2" s="21">
        <f t="shared" si="0"/>
        <v>287.43957000000006</v>
      </c>
      <c r="O2" s="21">
        <f t="shared" si="0"/>
        <v>182.92527000000001</v>
      </c>
      <c r="P2" s="21">
        <f t="shared" si="0"/>
        <v>183.88458</v>
      </c>
      <c r="Q2" s="21">
        <f t="shared" si="0"/>
        <v>157.22585999999998</v>
      </c>
      <c r="R2" s="21">
        <f t="shared" si="0"/>
        <v>223.01433000000003</v>
      </c>
      <c r="S2" s="21">
        <f t="shared" si="0"/>
        <v>177.34531715999998</v>
      </c>
      <c r="T2" s="21">
        <f t="shared" si="0"/>
        <v>176.36823468</v>
      </c>
      <c r="U2" s="21">
        <f t="shared" si="0"/>
        <v>173.92573044</v>
      </c>
      <c r="V2" s="21">
        <f t="shared" si="0"/>
        <v>201.32624951999998</v>
      </c>
      <c r="W2" s="21">
        <f t="shared" si="0"/>
        <v>164.24033471999999</v>
      </c>
      <c r="X2" s="21">
        <f t="shared" si="0"/>
        <v>194.38650000000001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25.112376720000004</v>
      </c>
      <c r="D26" s="27">
        <f t="shared" si="7"/>
        <v>18.988777080000002</v>
      </c>
      <c r="E26" s="27">
        <f t="shared" si="7"/>
        <v>18.988777080000002</v>
      </c>
      <c r="F26" s="27">
        <f t="shared" si="7"/>
        <v>31.648139639999997</v>
      </c>
      <c r="G26" s="27">
        <f t="shared" si="7"/>
        <v>18.988777080000002</v>
      </c>
      <c r="H26" s="27">
        <f t="shared" si="7"/>
        <v>15.823936440000001</v>
      </c>
      <c r="I26" s="27">
        <f t="shared" si="7"/>
        <v>6.3296812799999982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25.112376720000004</v>
      </c>
      <c r="D33" s="19">
        <f t="shared" si="9"/>
        <v>18.988777080000002</v>
      </c>
      <c r="E33" s="19">
        <f t="shared" si="9"/>
        <v>18.988777080000002</v>
      </c>
      <c r="F33" s="19">
        <f t="shared" si="9"/>
        <v>31.648139639999997</v>
      </c>
      <c r="G33" s="19">
        <f t="shared" si="9"/>
        <v>18.988777080000002</v>
      </c>
      <c r="H33" s="19">
        <f t="shared" si="9"/>
        <v>15.823936440000001</v>
      </c>
      <c r="I33" s="19">
        <f t="shared" si="9"/>
        <v>6.3296812799999982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2.9587589999999997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22.153617720000003</v>
      </c>
      <c r="D43" s="8">
        <v>18.988777080000002</v>
      </c>
      <c r="E43" s="8">
        <v>18.988777080000002</v>
      </c>
      <c r="F43" s="8">
        <v>31.648139639999997</v>
      </c>
      <c r="G43" s="8">
        <v>18.988777080000002</v>
      </c>
      <c r="H43" s="8">
        <v>15.823936440000001</v>
      </c>
      <c r="I43" s="8">
        <v>6.3296812799999982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385.44066000000009</v>
      </c>
      <c r="D51" s="27">
        <v>353.60166600000019</v>
      </c>
      <c r="E51" s="27">
        <v>338.63643000000013</v>
      </c>
      <c r="F51" s="27">
        <v>315.20906999999994</v>
      </c>
      <c r="G51" s="27">
        <v>300.06206999999995</v>
      </c>
      <c r="H51" s="27">
        <v>362.03410188000009</v>
      </c>
      <c r="I51" s="27">
        <v>328.84137000000004</v>
      </c>
      <c r="J51" s="27">
        <v>378.17009999999999</v>
      </c>
      <c r="K51" s="27">
        <v>251.13725999999997</v>
      </c>
      <c r="L51" s="27">
        <v>375.34265999999991</v>
      </c>
      <c r="M51" s="27">
        <v>449.36099999999993</v>
      </c>
      <c r="N51" s="27">
        <v>287.43957000000006</v>
      </c>
      <c r="O51" s="27">
        <v>182.92527000000001</v>
      </c>
      <c r="P51" s="27">
        <v>183.88458</v>
      </c>
      <c r="Q51" s="27">
        <v>157.22585999999998</v>
      </c>
      <c r="R51" s="27">
        <v>223.01433000000003</v>
      </c>
      <c r="S51" s="27">
        <v>177.34531715999998</v>
      </c>
      <c r="T51" s="27">
        <v>176.36823468</v>
      </c>
      <c r="U51" s="27">
        <v>173.92573044</v>
      </c>
      <c r="V51" s="27">
        <v>201.32624951999998</v>
      </c>
      <c r="W51" s="27">
        <v>164.24033471999999</v>
      </c>
      <c r="X51" s="27">
        <v>194.38650000000001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1538.6707137599999</v>
      </c>
      <c r="D2" s="21">
        <f t="shared" ref="D2:X2" si="0">SUM(D3,D17,D22,D25,D26,D51,D52)</f>
        <v>1388.22789384</v>
      </c>
      <c r="E2" s="21">
        <f t="shared" si="0"/>
        <v>1553.8642700400001</v>
      </c>
      <c r="F2" s="21">
        <f t="shared" si="0"/>
        <v>1610.1023032800003</v>
      </c>
      <c r="G2" s="21">
        <f t="shared" si="0"/>
        <v>1693.5311163600002</v>
      </c>
      <c r="H2" s="21">
        <f t="shared" si="0"/>
        <v>1623.0418772399998</v>
      </c>
      <c r="I2" s="21">
        <f t="shared" si="0"/>
        <v>1507.44672216</v>
      </c>
      <c r="J2" s="21">
        <f t="shared" si="0"/>
        <v>1679.0554220399999</v>
      </c>
      <c r="K2" s="21">
        <f t="shared" si="0"/>
        <v>1297.0594972800002</v>
      </c>
      <c r="L2" s="21">
        <f t="shared" si="0"/>
        <v>1564.7685300000001</v>
      </c>
      <c r="M2" s="21">
        <f t="shared" si="0"/>
        <v>1348.6480387200002</v>
      </c>
      <c r="N2" s="21">
        <f t="shared" si="0"/>
        <v>1559.53836396</v>
      </c>
      <c r="O2" s="21">
        <f t="shared" si="0"/>
        <v>1359.0339908399999</v>
      </c>
      <c r="P2" s="21">
        <f t="shared" si="0"/>
        <v>1169.6752742400001</v>
      </c>
      <c r="Q2" s="21">
        <f t="shared" si="0"/>
        <v>1284.2361950400002</v>
      </c>
      <c r="R2" s="21">
        <f t="shared" si="0"/>
        <v>1156.0767487200001</v>
      </c>
      <c r="S2" s="21">
        <f t="shared" si="0"/>
        <v>1036.8589334399999</v>
      </c>
      <c r="T2" s="21">
        <f t="shared" si="0"/>
        <v>1096.9695820800005</v>
      </c>
      <c r="U2" s="21">
        <f t="shared" si="0"/>
        <v>1038.7535040000002</v>
      </c>
      <c r="V2" s="21">
        <f t="shared" si="0"/>
        <v>787.75910316</v>
      </c>
      <c r="W2" s="21">
        <f t="shared" si="0"/>
        <v>636.90322680000008</v>
      </c>
      <c r="X2" s="21">
        <f t="shared" si="0"/>
        <v>568.68159456000001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1538.2667937599999</v>
      </c>
      <c r="D26" s="27">
        <f t="shared" si="7"/>
        <v>1381.8964478400001</v>
      </c>
      <c r="E26" s="27">
        <f t="shared" si="7"/>
        <v>1553.3088800400001</v>
      </c>
      <c r="F26" s="27">
        <f t="shared" si="7"/>
        <v>1609.5469132800004</v>
      </c>
      <c r="G26" s="27">
        <f t="shared" si="7"/>
        <v>1692.9757263600002</v>
      </c>
      <c r="H26" s="27">
        <f t="shared" si="7"/>
        <v>1620.7395332399999</v>
      </c>
      <c r="I26" s="27">
        <f t="shared" si="7"/>
        <v>1506.6893721599999</v>
      </c>
      <c r="J26" s="27">
        <f t="shared" si="7"/>
        <v>1645.07565204</v>
      </c>
      <c r="K26" s="27">
        <f t="shared" si="7"/>
        <v>1147.1041972800001</v>
      </c>
      <c r="L26" s="27">
        <f t="shared" si="7"/>
        <v>1507.91679</v>
      </c>
      <c r="M26" s="27">
        <f t="shared" si="7"/>
        <v>1316.9908087200001</v>
      </c>
      <c r="N26" s="27">
        <f t="shared" si="7"/>
        <v>1407.51297396</v>
      </c>
      <c r="O26" s="27">
        <f t="shared" si="7"/>
        <v>1349.6933408399998</v>
      </c>
      <c r="P26" s="27">
        <f t="shared" si="7"/>
        <v>900.91700423999998</v>
      </c>
      <c r="Q26" s="27">
        <f t="shared" si="7"/>
        <v>1035.5729450400001</v>
      </c>
      <c r="R26" s="27">
        <f t="shared" si="7"/>
        <v>984.4612387200001</v>
      </c>
      <c r="S26" s="27">
        <f t="shared" si="7"/>
        <v>862.64540999999997</v>
      </c>
      <c r="T26" s="27">
        <f t="shared" si="7"/>
        <v>888.87060396000038</v>
      </c>
      <c r="U26" s="27">
        <f t="shared" si="7"/>
        <v>814.10753916000021</v>
      </c>
      <c r="V26" s="27">
        <f t="shared" si="7"/>
        <v>575.93901204000008</v>
      </c>
      <c r="W26" s="27">
        <f t="shared" si="7"/>
        <v>401.85632196000006</v>
      </c>
      <c r="X26" s="27">
        <f t="shared" si="7"/>
        <v>374.49139967999997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1538.2667937599999</v>
      </c>
      <c r="D33" s="19">
        <f t="shared" si="9"/>
        <v>1381.8964478400001</v>
      </c>
      <c r="E33" s="19">
        <f t="shared" si="9"/>
        <v>1553.3088800400001</v>
      </c>
      <c r="F33" s="19">
        <f t="shared" si="9"/>
        <v>1609.5469132800004</v>
      </c>
      <c r="G33" s="19">
        <f t="shared" si="9"/>
        <v>1692.9757263600002</v>
      </c>
      <c r="H33" s="19">
        <f t="shared" si="9"/>
        <v>1620.7395332399999</v>
      </c>
      <c r="I33" s="19">
        <f t="shared" si="9"/>
        <v>1506.6893721599999</v>
      </c>
      <c r="J33" s="19">
        <f t="shared" si="9"/>
        <v>1645.07565204</v>
      </c>
      <c r="K33" s="19">
        <f t="shared" si="9"/>
        <v>1147.1041972800001</v>
      </c>
      <c r="L33" s="19">
        <f t="shared" si="9"/>
        <v>1507.91679</v>
      </c>
      <c r="M33" s="19">
        <f t="shared" si="9"/>
        <v>1316.9908087200001</v>
      </c>
      <c r="N33" s="19">
        <f t="shared" si="9"/>
        <v>1407.51297396</v>
      </c>
      <c r="O33" s="19">
        <f t="shared" si="9"/>
        <v>1349.6933408399998</v>
      </c>
      <c r="P33" s="19">
        <f t="shared" si="9"/>
        <v>900.91700423999998</v>
      </c>
      <c r="Q33" s="19">
        <f t="shared" si="9"/>
        <v>1035.5729450400001</v>
      </c>
      <c r="R33" s="19">
        <f t="shared" si="9"/>
        <v>984.4612387200001</v>
      </c>
      <c r="S33" s="19">
        <f t="shared" si="9"/>
        <v>862.64540999999997</v>
      </c>
      <c r="T33" s="19">
        <f t="shared" si="9"/>
        <v>888.87060396000038</v>
      </c>
      <c r="U33" s="19">
        <f t="shared" si="9"/>
        <v>814.10753916000021</v>
      </c>
      <c r="V33" s="19">
        <f t="shared" si="9"/>
        <v>575.93901204000008</v>
      </c>
      <c r="W33" s="19">
        <f t="shared" si="9"/>
        <v>401.85632196000006</v>
      </c>
      <c r="X33" s="19">
        <f t="shared" si="9"/>
        <v>374.49139967999997</v>
      </c>
    </row>
    <row r="34" spans="1:24" ht="11.25" customHeight="1" x14ac:dyDescent="0.2">
      <c r="A34" s="28" t="s">
        <v>54</v>
      </c>
      <c r="B34" s="7" t="s">
        <v>55</v>
      </c>
      <c r="C34" s="8">
        <v>710.59845887999995</v>
      </c>
      <c r="D34" s="8">
        <v>604.28851199999997</v>
      </c>
      <c r="E34" s="8">
        <v>649.05069312000012</v>
      </c>
      <c r="F34" s="8">
        <v>707.80096511999989</v>
      </c>
      <c r="G34" s="8">
        <v>727.38425088000008</v>
      </c>
      <c r="H34" s="8">
        <v>665.83648511999991</v>
      </c>
      <c r="I34" s="8">
        <v>581.90752511999995</v>
      </c>
      <c r="J34" s="8">
        <v>604.28851199999997</v>
      </c>
      <c r="K34" s="8">
        <v>430.83539711999998</v>
      </c>
      <c r="L34" s="8">
        <v>559.52633088000016</v>
      </c>
      <c r="M34" s="8">
        <v>450.41868288000006</v>
      </c>
      <c r="N34" s="8">
        <v>744.1700428800001</v>
      </c>
      <c r="O34" s="8">
        <v>771.03353087999994</v>
      </c>
      <c r="P34" s="8">
        <v>458.38089215999997</v>
      </c>
      <c r="Q34" s="8">
        <v>672.3301708800002</v>
      </c>
      <c r="R34" s="8">
        <v>503.02073088000009</v>
      </c>
      <c r="S34" s="8">
        <v>372.97158911999992</v>
      </c>
      <c r="T34" s="8">
        <v>441.92210688000006</v>
      </c>
      <c r="U34" s="8">
        <v>447.32051712000009</v>
      </c>
      <c r="V34" s="8">
        <v>314.08134912000008</v>
      </c>
      <c r="W34" s="8">
        <v>273.10348800000008</v>
      </c>
      <c r="X34" s="8">
        <v>235.56095999999999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5.9175180000000012</v>
      </c>
      <c r="D36" s="8">
        <v>26.628830999999987</v>
      </c>
      <c r="E36" s="8">
        <v>22.782557880000002</v>
      </c>
      <c r="F36" s="8">
        <v>26.628830999999987</v>
      </c>
      <c r="G36" s="8">
        <v>47.636133480000005</v>
      </c>
      <c r="H36" s="8">
        <v>26.628830999999987</v>
      </c>
      <c r="I36" s="8">
        <v>26.628830999999987</v>
      </c>
      <c r="J36" s="8">
        <v>29.587589999999992</v>
      </c>
      <c r="K36" s="8">
        <v>0</v>
      </c>
      <c r="L36" s="8">
        <v>0</v>
      </c>
      <c r="M36" s="8">
        <v>0</v>
      </c>
      <c r="N36" s="8">
        <v>0</v>
      </c>
      <c r="O36" s="8">
        <v>5.9175180000000012</v>
      </c>
      <c r="P36" s="8">
        <v>5.9175180000000012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631.33331687999987</v>
      </c>
      <c r="D44" s="8">
        <v>584.74164384000005</v>
      </c>
      <c r="E44" s="8">
        <v>691.05812904000004</v>
      </c>
      <c r="F44" s="8">
        <v>681.67715616000032</v>
      </c>
      <c r="G44" s="8">
        <v>706.38026400000012</v>
      </c>
      <c r="H44" s="8">
        <v>716.69913911999993</v>
      </c>
      <c r="I44" s="8">
        <v>710.75797704000001</v>
      </c>
      <c r="J44" s="8">
        <v>787.99392000000023</v>
      </c>
      <c r="K44" s="8">
        <v>540.96395616000007</v>
      </c>
      <c r="L44" s="8">
        <v>730.77045911999994</v>
      </c>
      <c r="M44" s="8">
        <v>697.31220384000017</v>
      </c>
      <c r="N44" s="8">
        <v>506.56751999999994</v>
      </c>
      <c r="O44" s="8">
        <v>406.50483095999999</v>
      </c>
      <c r="P44" s="8">
        <v>312.69593808000002</v>
      </c>
      <c r="Q44" s="8">
        <v>287.68019616000004</v>
      </c>
      <c r="R44" s="8">
        <v>387.74316383999997</v>
      </c>
      <c r="S44" s="8">
        <v>380.86382088000011</v>
      </c>
      <c r="T44" s="8">
        <v>332.39578608000022</v>
      </c>
      <c r="U44" s="8">
        <v>294.24690504000006</v>
      </c>
      <c r="V44" s="8">
        <v>202.31437392000001</v>
      </c>
      <c r="W44" s="8">
        <v>63.164622960000003</v>
      </c>
      <c r="X44" s="8">
        <v>70.924189679999998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190.41749999999999</v>
      </c>
      <c r="D48" s="8">
        <v>166.237461</v>
      </c>
      <c r="E48" s="8">
        <v>190.41749999999999</v>
      </c>
      <c r="F48" s="8">
        <v>193.43996099999998</v>
      </c>
      <c r="G48" s="8">
        <v>211.57507800000002</v>
      </c>
      <c r="H48" s="8">
        <v>211.57507800000002</v>
      </c>
      <c r="I48" s="8">
        <v>187.39503899999997</v>
      </c>
      <c r="J48" s="8">
        <v>205.53015600000001</v>
      </c>
      <c r="K48" s="8">
        <v>175.304844</v>
      </c>
      <c r="L48" s="8">
        <v>217.61999999999998</v>
      </c>
      <c r="M48" s="8">
        <v>169.25992199999999</v>
      </c>
      <c r="N48" s="8">
        <v>129.967578</v>
      </c>
      <c r="O48" s="8">
        <v>166.237461</v>
      </c>
      <c r="P48" s="8">
        <v>123.92265599999999</v>
      </c>
      <c r="Q48" s="8">
        <v>75.562577999999988</v>
      </c>
      <c r="R48" s="8">
        <v>93.697344000000015</v>
      </c>
      <c r="S48" s="8">
        <v>108.80999999999997</v>
      </c>
      <c r="T48" s="8">
        <v>114.552711</v>
      </c>
      <c r="U48" s="8">
        <v>72.540116999999995</v>
      </c>
      <c r="V48" s="8">
        <v>59.543288999999994</v>
      </c>
      <c r="W48" s="8">
        <v>65.588210999999973</v>
      </c>
      <c r="X48" s="8">
        <v>68.006249999999994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17.675474040000001</v>
      </c>
      <c r="K50" s="8">
        <v>0</v>
      </c>
      <c r="L50" s="8">
        <v>0</v>
      </c>
      <c r="M50" s="8">
        <v>0</v>
      </c>
      <c r="N50" s="8">
        <v>26.807833080000002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0.40392000000000011</v>
      </c>
      <c r="D51" s="27">
        <v>6.3314460000000006</v>
      </c>
      <c r="E51" s="27">
        <v>0.55539000000000005</v>
      </c>
      <c r="F51" s="27">
        <v>0.55539000000000005</v>
      </c>
      <c r="G51" s="27">
        <v>0.55539000000000005</v>
      </c>
      <c r="H51" s="27">
        <v>2.3023440000000002</v>
      </c>
      <c r="I51" s="27">
        <v>0.75734999999999997</v>
      </c>
      <c r="J51" s="27">
        <v>33.979770000000009</v>
      </c>
      <c r="K51" s="27">
        <v>149.95529999999999</v>
      </c>
      <c r="L51" s="27">
        <v>56.851740000000014</v>
      </c>
      <c r="M51" s="27">
        <v>31.657229999999988</v>
      </c>
      <c r="N51" s="27">
        <v>152.02539000000002</v>
      </c>
      <c r="O51" s="27">
        <v>9.3406500000000001</v>
      </c>
      <c r="P51" s="27">
        <v>268.7582700000001</v>
      </c>
      <c r="Q51" s="27">
        <v>248.66325000000009</v>
      </c>
      <c r="R51" s="27">
        <v>171.61551000000003</v>
      </c>
      <c r="S51" s="27">
        <v>174.21352344000002</v>
      </c>
      <c r="T51" s="27">
        <v>208.09897812</v>
      </c>
      <c r="U51" s="27">
        <v>224.64596484000003</v>
      </c>
      <c r="V51" s="27">
        <v>211.82009111999997</v>
      </c>
      <c r="W51" s="27">
        <v>235.04690484</v>
      </c>
      <c r="X51" s="27">
        <v>194.19019488000001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3.0525767999999998</v>
      </c>
      <c r="L61" s="49">
        <f t="shared" si="11"/>
        <v>2.6476631999999993</v>
      </c>
      <c r="M61" s="49">
        <f t="shared" si="11"/>
        <v>2.2370493600000003</v>
      </c>
      <c r="N61" s="49">
        <f t="shared" si="11"/>
        <v>1.7252071199999999</v>
      </c>
      <c r="O61" s="49">
        <f t="shared" si="11"/>
        <v>1.77415056</v>
      </c>
      <c r="P61" s="49">
        <f t="shared" si="11"/>
        <v>1.5805389600000002</v>
      </c>
      <c r="Q61" s="49">
        <f t="shared" si="11"/>
        <v>1.7165584800000002</v>
      </c>
      <c r="R61" s="49">
        <f t="shared" si="11"/>
        <v>2.0391134400000004</v>
      </c>
      <c r="S61" s="49">
        <f t="shared" si="11"/>
        <v>2.0803910399999999</v>
      </c>
      <c r="T61" s="49">
        <f t="shared" si="11"/>
        <v>2.0746907999999999</v>
      </c>
      <c r="U61" s="49">
        <f t="shared" si="11"/>
        <v>1.9109563199999999</v>
      </c>
      <c r="V61" s="49">
        <f t="shared" si="11"/>
        <v>2.2476636000000001</v>
      </c>
      <c r="W61" s="49">
        <f t="shared" si="11"/>
        <v>2.0939536800000003</v>
      </c>
      <c r="X61" s="49">
        <f t="shared" si="11"/>
        <v>2.2156243200000003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3.0525767999999998</v>
      </c>
      <c r="L64" s="52">
        <v>2.6476631999999993</v>
      </c>
      <c r="M64" s="52">
        <v>2.2370493600000003</v>
      </c>
      <c r="N64" s="52">
        <v>1.7252071199999999</v>
      </c>
      <c r="O64" s="52">
        <v>1.77415056</v>
      </c>
      <c r="P64" s="52">
        <v>1.5805389600000002</v>
      </c>
      <c r="Q64" s="52">
        <v>1.7165584800000002</v>
      </c>
      <c r="R64" s="52">
        <v>2.0391134400000004</v>
      </c>
      <c r="S64" s="52">
        <v>2.0803910399999999</v>
      </c>
      <c r="T64" s="52">
        <v>2.0746907999999999</v>
      </c>
      <c r="U64" s="52">
        <v>1.9109563199999999</v>
      </c>
      <c r="V64" s="52">
        <v>2.2476636000000001</v>
      </c>
      <c r="W64" s="52">
        <v>2.0939536800000003</v>
      </c>
      <c r="X64" s="52">
        <v>2.2156243200000003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10589.441727941254</v>
      </c>
      <c r="D2" s="21">
        <f t="shared" ref="D2:X2" si="0">SUM(D3,D17,D22,D25,D26,D51,D52)</f>
        <v>11106.543902985119</v>
      </c>
      <c r="E2" s="21">
        <f t="shared" si="0"/>
        <v>11358.643897398006</v>
      </c>
      <c r="F2" s="21">
        <f t="shared" si="0"/>
        <v>12045.59741724278</v>
      </c>
      <c r="G2" s="21">
        <f t="shared" si="0"/>
        <v>12513.639352232491</v>
      </c>
      <c r="H2" s="21">
        <f t="shared" si="0"/>
        <v>12850.942638748693</v>
      </c>
      <c r="I2" s="21">
        <f t="shared" si="0"/>
        <v>13099.335850857782</v>
      </c>
      <c r="J2" s="21">
        <f t="shared" si="0"/>
        <v>13220.829811147878</v>
      </c>
      <c r="K2" s="21">
        <f t="shared" si="0"/>
        <v>13271.759982692056</v>
      </c>
      <c r="L2" s="21">
        <f t="shared" si="0"/>
        <v>12591.56790249597</v>
      </c>
      <c r="M2" s="21">
        <f t="shared" si="0"/>
        <v>12244.358241583366</v>
      </c>
      <c r="N2" s="21">
        <f t="shared" si="0"/>
        <v>11672.701518855712</v>
      </c>
      <c r="O2" s="21">
        <f t="shared" si="0"/>
        <v>10806.222278232173</v>
      </c>
      <c r="P2" s="21">
        <f t="shared" si="0"/>
        <v>10712.905180414797</v>
      </c>
      <c r="Q2" s="21">
        <f t="shared" si="0"/>
        <v>10354.85241117005</v>
      </c>
      <c r="R2" s="21">
        <f t="shared" si="0"/>
        <v>10780.389802324284</v>
      </c>
      <c r="S2" s="21">
        <f t="shared" si="0"/>
        <v>11063.356643084031</v>
      </c>
      <c r="T2" s="21">
        <f t="shared" si="0"/>
        <v>11730.523838595638</v>
      </c>
      <c r="U2" s="21">
        <f t="shared" si="0"/>
        <v>11438.277001788389</v>
      </c>
      <c r="V2" s="21">
        <f t="shared" si="0"/>
        <v>11510.763824474478</v>
      </c>
      <c r="W2" s="21">
        <f t="shared" si="0"/>
        <v>10779.186865740819</v>
      </c>
      <c r="X2" s="21">
        <f t="shared" si="0"/>
        <v>11401.35806446855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309.22620658125334</v>
      </c>
      <c r="D3" s="24">
        <f t="shared" si="1"/>
        <v>350.96736082511956</v>
      </c>
      <c r="E3" s="24">
        <f t="shared" si="1"/>
        <v>356.9771217180043</v>
      </c>
      <c r="F3" s="24">
        <f t="shared" si="1"/>
        <v>478.08132900277974</v>
      </c>
      <c r="G3" s="24">
        <f t="shared" si="1"/>
        <v>764.95313871249311</v>
      </c>
      <c r="H3" s="24">
        <f t="shared" si="1"/>
        <v>593.06984330868977</v>
      </c>
      <c r="I3" s="24">
        <f t="shared" si="1"/>
        <v>540.7592936977818</v>
      </c>
      <c r="J3" s="24">
        <f t="shared" si="1"/>
        <v>613.3759413078792</v>
      </c>
      <c r="K3" s="24">
        <f t="shared" si="1"/>
        <v>635.38530621205643</v>
      </c>
      <c r="L3" s="24">
        <f t="shared" si="1"/>
        <v>524.9158318559704</v>
      </c>
      <c r="M3" s="24">
        <f t="shared" si="1"/>
        <v>608.36960506336573</v>
      </c>
      <c r="N3" s="24">
        <f t="shared" si="1"/>
        <v>585.69607717571398</v>
      </c>
      <c r="O3" s="24">
        <f t="shared" si="1"/>
        <v>525.61748455217548</v>
      </c>
      <c r="P3" s="24">
        <f t="shared" si="1"/>
        <v>471.187764214796</v>
      </c>
      <c r="Q3" s="24">
        <f t="shared" si="1"/>
        <v>418.78097889005255</v>
      </c>
      <c r="R3" s="24">
        <f t="shared" si="1"/>
        <v>330.84778272428139</v>
      </c>
      <c r="S3" s="24">
        <f t="shared" si="1"/>
        <v>279.31582252403132</v>
      </c>
      <c r="T3" s="24">
        <f t="shared" si="1"/>
        <v>315.28836703563479</v>
      </c>
      <c r="U3" s="24">
        <f t="shared" si="1"/>
        <v>285.13839442839014</v>
      </c>
      <c r="V3" s="24">
        <f t="shared" si="1"/>
        <v>338.76523975447748</v>
      </c>
      <c r="W3" s="24">
        <f t="shared" si="1"/>
        <v>423.06257922081818</v>
      </c>
      <c r="X3" s="24">
        <f t="shared" si="1"/>
        <v>438.72638794855197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130.26907042125336</v>
      </c>
      <c r="D4" s="19">
        <f t="shared" si="2"/>
        <v>168.64465762511955</v>
      </c>
      <c r="E4" s="19">
        <f t="shared" si="2"/>
        <v>172.11035083800431</v>
      </c>
      <c r="F4" s="19">
        <f t="shared" si="2"/>
        <v>287.84118132277973</v>
      </c>
      <c r="G4" s="19">
        <f t="shared" si="2"/>
        <v>578.14745679249313</v>
      </c>
      <c r="H4" s="19">
        <f t="shared" si="2"/>
        <v>398.19886634868988</v>
      </c>
      <c r="I4" s="19">
        <f t="shared" si="2"/>
        <v>351.13741817778174</v>
      </c>
      <c r="J4" s="19">
        <f t="shared" si="2"/>
        <v>431.88759426787919</v>
      </c>
      <c r="K4" s="19">
        <f t="shared" si="2"/>
        <v>455.69704317205645</v>
      </c>
      <c r="L4" s="19">
        <f t="shared" si="2"/>
        <v>364.70810241597047</v>
      </c>
      <c r="M4" s="19">
        <f t="shared" si="2"/>
        <v>389.84236162336578</v>
      </c>
      <c r="N4" s="19">
        <f t="shared" si="2"/>
        <v>388.01587093571402</v>
      </c>
      <c r="O4" s="19">
        <f t="shared" si="2"/>
        <v>362.88212407217543</v>
      </c>
      <c r="P4" s="19">
        <f t="shared" si="2"/>
        <v>317.52795813479599</v>
      </c>
      <c r="Q4" s="19">
        <f t="shared" si="2"/>
        <v>268.90795713005258</v>
      </c>
      <c r="R4" s="19">
        <f t="shared" si="2"/>
        <v>192.09631536428137</v>
      </c>
      <c r="S4" s="19">
        <f t="shared" si="2"/>
        <v>118.77587548403136</v>
      </c>
      <c r="T4" s="19">
        <f t="shared" si="2"/>
        <v>145.86440815563481</v>
      </c>
      <c r="U4" s="19">
        <f t="shared" si="2"/>
        <v>138.09343042839009</v>
      </c>
      <c r="V4" s="19">
        <f t="shared" si="2"/>
        <v>197.13794119447749</v>
      </c>
      <c r="W4" s="19">
        <f t="shared" si="2"/>
        <v>302.95069986081819</v>
      </c>
      <c r="X4" s="19">
        <f t="shared" si="2"/>
        <v>338.55280762855193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0.27133392000000006</v>
      </c>
      <c r="D5" s="8">
        <f>FC_IND_E!D5+FC_TRA_E!D5+FC_OTH_E!D5</f>
        <v>0.54266784000000023</v>
      </c>
      <c r="E5" s="8">
        <f>FC_IND_E!E5+FC_TRA_E!E5+FC_OTH_E!E5</f>
        <v>0.54266784000000023</v>
      </c>
      <c r="F5" s="8">
        <f>FC_IND_E!F5+FC_TRA_E!F5+FC_OTH_E!F5</f>
        <v>0</v>
      </c>
      <c r="G5" s="8">
        <f>FC_IND_E!G5+FC_TRA_E!G5+FC_OTH_E!G5</f>
        <v>1.0856894400000001</v>
      </c>
      <c r="H5" s="8">
        <f>FC_IND_E!H5+FC_TRA_E!H5+FC_OTH_E!H5</f>
        <v>0.81400176000000024</v>
      </c>
      <c r="I5" s="8">
        <f>FC_IND_E!I5+FC_TRA_E!I5+FC_OTH_E!I5</f>
        <v>0.27133392000000001</v>
      </c>
      <c r="J5" s="8">
        <f>FC_IND_E!J5+FC_TRA_E!J5+FC_OTH_E!J5</f>
        <v>0.81223295999999978</v>
      </c>
      <c r="K5" s="8">
        <f>FC_IND_E!K5+FC_TRA_E!K5+FC_OTH_E!K5</f>
        <v>0</v>
      </c>
      <c r="L5" s="8">
        <f>FC_IND_E!L5+FC_TRA_E!L5+FC_OTH_E!L5</f>
        <v>0.81435551999999989</v>
      </c>
      <c r="M5" s="8">
        <f>FC_IND_E!M5+FC_TRA_E!M5+FC_OTH_E!M5</f>
        <v>3.5280484799999998</v>
      </c>
      <c r="N5" s="8">
        <f>FC_IND_E!N5+FC_TRA_E!N5+FC_OTH_E!N5</f>
        <v>5.6997811200000008</v>
      </c>
      <c r="O5" s="8">
        <f>FC_IND_E!O5+FC_TRA_E!O5+FC_OTH_E!O5</f>
        <v>0.54266784000000023</v>
      </c>
      <c r="P5" s="8">
        <f>FC_IND_E!P5+FC_TRA_E!P5+FC_OTH_E!P5</f>
        <v>7.3281384000000003</v>
      </c>
      <c r="Q5" s="8">
        <f>FC_IND_E!Q5+FC_TRA_E!Q5+FC_OTH_E!Q5</f>
        <v>4.0710700799999993</v>
      </c>
      <c r="R5" s="8">
        <f>FC_IND_E!R5+FC_TRA_E!R5+FC_OTH_E!R5</f>
        <v>2.4427127999999998</v>
      </c>
      <c r="S5" s="8">
        <f>FC_IND_E!S5+FC_TRA_E!S5+FC_OTH_E!S5</f>
        <v>0.27133392000000001</v>
      </c>
      <c r="T5" s="8">
        <f>FC_IND_E!T5+FC_TRA_E!T5+FC_OTH_E!T5</f>
        <v>0.81223295999999978</v>
      </c>
      <c r="U5" s="8">
        <f>FC_IND_E!U5+FC_TRA_E!U5+FC_OTH_E!U5</f>
        <v>8.3926022400000004</v>
      </c>
      <c r="V5" s="8">
        <f>FC_IND_E!V5+FC_TRA_E!V5+FC_OTH_E!V5</f>
        <v>4.331437440000002</v>
      </c>
      <c r="W5" s="8">
        <f>FC_IND_E!W5+FC_TRA_E!W5+FC_OTH_E!W5</f>
        <v>2.4366988799999998</v>
      </c>
      <c r="X5" s="8">
        <f>FC_IND_E!X5+FC_TRA_E!X5+FC_OTH_E!X5</f>
        <v>10.0167144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129.99773650125337</v>
      </c>
      <c r="D7" s="8">
        <f>FC_IND_E!D7+FC_TRA_E!D7+FC_OTH_E!D7</f>
        <v>168.10198978511954</v>
      </c>
      <c r="E7" s="8">
        <f>FC_IND_E!E7+FC_TRA_E!E7+FC_OTH_E!E7</f>
        <v>171.5676829980043</v>
      </c>
      <c r="F7" s="8">
        <f>FC_IND_E!F7+FC_TRA_E!F7+FC_OTH_E!F7</f>
        <v>287.84118132277973</v>
      </c>
      <c r="G7" s="8">
        <f>FC_IND_E!G7+FC_TRA_E!G7+FC_OTH_E!G7</f>
        <v>577.06176735249312</v>
      </c>
      <c r="H7" s="8">
        <f>FC_IND_E!H7+FC_TRA_E!H7+FC_OTH_E!H7</f>
        <v>397.38486458868988</v>
      </c>
      <c r="I7" s="8">
        <f>FC_IND_E!I7+FC_TRA_E!I7+FC_OTH_E!I7</f>
        <v>350.86608425778172</v>
      </c>
      <c r="J7" s="8">
        <f>FC_IND_E!J7+FC_TRA_E!J7+FC_OTH_E!J7</f>
        <v>431.07536130787918</v>
      </c>
      <c r="K7" s="8">
        <f>FC_IND_E!K7+FC_TRA_E!K7+FC_OTH_E!K7</f>
        <v>455.69704317205645</v>
      </c>
      <c r="L7" s="8">
        <f>FC_IND_E!L7+FC_TRA_E!L7+FC_OTH_E!L7</f>
        <v>363.89374689597048</v>
      </c>
      <c r="M7" s="8">
        <f>FC_IND_E!M7+FC_TRA_E!M7+FC_OTH_E!M7</f>
        <v>386.31431314336578</v>
      </c>
      <c r="N7" s="8">
        <f>FC_IND_E!N7+FC_TRA_E!N7+FC_OTH_E!N7</f>
        <v>382.31608981571401</v>
      </c>
      <c r="O7" s="8">
        <f>FC_IND_E!O7+FC_TRA_E!O7+FC_OTH_E!O7</f>
        <v>362.33945623217545</v>
      </c>
      <c r="P7" s="8">
        <f>FC_IND_E!P7+FC_TRA_E!P7+FC_OTH_E!P7</f>
        <v>310.19981973479599</v>
      </c>
      <c r="Q7" s="8">
        <f>FC_IND_E!Q7+FC_TRA_E!Q7+FC_OTH_E!Q7</f>
        <v>264.83688705005255</v>
      </c>
      <c r="R7" s="8">
        <f>FC_IND_E!R7+FC_TRA_E!R7+FC_OTH_E!R7</f>
        <v>189.65360256428136</v>
      </c>
      <c r="S7" s="8">
        <f>FC_IND_E!S7+FC_TRA_E!S7+FC_OTH_E!S7</f>
        <v>118.50454156403136</v>
      </c>
      <c r="T7" s="8">
        <f>FC_IND_E!T7+FC_TRA_E!T7+FC_OTH_E!T7</f>
        <v>145.05217519563482</v>
      </c>
      <c r="U7" s="8">
        <f>FC_IND_E!U7+FC_TRA_E!U7+FC_OTH_E!U7</f>
        <v>129.70082818839009</v>
      </c>
      <c r="V7" s="8">
        <f>FC_IND_E!V7+FC_TRA_E!V7+FC_OTH_E!V7</f>
        <v>192.80650375447749</v>
      </c>
      <c r="W7" s="8">
        <f>FC_IND_E!W7+FC_TRA_E!W7+FC_OTH_E!W7</f>
        <v>300.5140009808182</v>
      </c>
      <c r="X7" s="8">
        <f>FC_IND_E!X7+FC_TRA_E!X7+FC_OTH_E!X7</f>
        <v>328.53609322855192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122.47090416</v>
      </c>
      <c r="D8" s="19">
        <f t="shared" si="3"/>
        <v>122.69860416</v>
      </c>
      <c r="E8" s="19">
        <f t="shared" si="3"/>
        <v>131.51879136000002</v>
      </c>
      <c r="F8" s="19">
        <f t="shared" si="3"/>
        <v>136.89178271999998</v>
      </c>
      <c r="G8" s="19">
        <f t="shared" si="3"/>
        <v>124.04294496000003</v>
      </c>
      <c r="H8" s="19">
        <f t="shared" si="3"/>
        <v>122.69386800000001</v>
      </c>
      <c r="I8" s="19">
        <f t="shared" si="3"/>
        <v>123.72088608</v>
      </c>
      <c r="J8" s="19">
        <f t="shared" si="3"/>
        <v>93.621132000000017</v>
      </c>
      <c r="K8" s="19">
        <f t="shared" si="3"/>
        <v>101.23541999999999</v>
      </c>
      <c r="L8" s="19">
        <f t="shared" si="3"/>
        <v>78.616248479999982</v>
      </c>
      <c r="M8" s="19">
        <f t="shared" si="3"/>
        <v>133.79789543999999</v>
      </c>
      <c r="N8" s="19">
        <f t="shared" si="3"/>
        <v>109.81260575999998</v>
      </c>
      <c r="O8" s="19">
        <f t="shared" si="3"/>
        <v>74.867759999999976</v>
      </c>
      <c r="P8" s="19">
        <f t="shared" si="3"/>
        <v>75.206577599999989</v>
      </c>
      <c r="Q8" s="19">
        <f t="shared" si="3"/>
        <v>58.867554239999997</v>
      </c>
      <c r="R8" s="19">
        <f t="shared" si="3"/>
        <v>60.298238879999985</v>
      </c>
      <c r="S8" s="19">
        <f t="shared" si="3"/>
        <v>69.534479519999991</v>
      </c>
      <c r="T8" s="19">
        <f t="shared" si="3"/>
        <v>70.259112000000002</v>
      </c>
      <c r="U8" s="19">
        <f t="shared" si="3"/>
        <v>50.704236000000002</v>
      </c>
      <c r="V8" s="19">
        <f t="shared" si="3"/>
        <v>43.089947999999993</v>
      </c>
      <c r="W8" s="19">
        <f t="shared" si="3"/>
        <v>25.3402776</v>
      </c>
      <c r="X8" s="19">
        <f t="shared" ref="X8" si="4">SUM(X9:X10)</f>
        <v>7.5989865599999984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52.104600239999996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122.47090416</v>
      </c>
      <c r="D10" s="8">
        <f>FC_IND_E!D10+FC_TRA_E!D10+FC_OTH_E!D10</f>
        <v>122.69860416</v>
      </c>
      <c r="E10" s="8">
        <f>FC_IND_E!E10+FC_TRA_E!E10+FC_OTH_E!E10</f>
        <v>131.51879136000002</v>
      </c>
      <c r="F10" s="8">
        <f>FC_IND_E!F10+FC_TRA_E!F10+FC_OTH_E!F10</f>
        <v>136.89178271999998</v>
      </c>
      <c r="G10" s="8">
        <f>FC_IND_E!G10+FC_TRA_E!G10+FC_OTH_E!G10</f>
        <v>124.04294496000003</v>
      </c>
      <c r="H10" s="8">
        <f>FC_IND_E!H10+FC_TRA_E!H10+FC_OTH_E!H10</f>
        <v>122.69386800000001</v>
      </c>
      <c r="I10" s="8">
        <f>FC_IND_E!I10+FC_TRA_E!I10+FC_OTH_E!I10</f>
        <v>123.72088608</v>
      </c>
      <c r="J10" s="8">
        <f>FC_IND_E!J10+FC_TRA_E!J10+FC_OTH_E!J10</f>
        <v>93.621132000000017</v>
      </c>
      <c r="K10" s="8">
        <f>FC_IND_E!K10+FC_TRA_E!K10+FC_OTH_E!K10</f>
        <v>101.23541999999999</v>
      </c>
      <c r="L10" s="8">
        <f>FC_IND_E!L10+FC_TRA_E!L10+FC_OTH_E!L10</f>
        <v>78.616248479999982</v>
      </c>
      <c r="M10" s="8">
        <f>FC_IND_E!M10+FC_TRA_E!M10+FC_OTH_E!M10</f>
        <v>81.693295200000009</v>
      </c>
      <c r="N10" s="8">
        <f>FC_IND_E!N10+FC_TRA_E!N10+FC_OTH_E!N10</f>
        <v>109.81260575999998</v>
      </c>
      <c r="O10" s="8">
        <f>FC_IND_E!O10+FC_TRA_E!O10+FC_OTH_E!O10</f>
        <v>74.867759999999976</v>
      </c>
      <c r="P10" s="8">
        <f>FC_IND_E!P10+FC_TRA_E!P10+FC_OTH_E!P10</f>
        <v>75.206577599999989</v>
      </c>
      <c r="Q10" s="8">
        <f>FC_IND_E!Q10+FC_TRA_E!Q10+FC_OTH_E!Q10</f>
        <v>58.867554239999997</v>
      </c>
      <c r="R10" s="8">
        <f>FC_IND_E!R10+FC_TRA_E!R10+FC_OTH_E!R10</f>
        <v>60.298238879999985</v>
      </c>
      <c r="S10" s="8">
        <f>FC_IND_E!S10+FC_TRA_E!S10+FC_OTH_E!S10</f>
        <v>69.534479519999991</v>
      </c>
      <c r="T10" s="8">
        <f>FC_IND_E!T10+FC_TRA_E!T10+FC_OTH_E!T10</f>
        <v>70.259112000000002</v>
      </c>
      <c r="U10" s="8">
        <f>FC_IND_E!U10+FC_TRA_E!U10+FC_OTH_E!U10</f>
        <v>50.704236000000002</v>
      </c>
      <c r="V10" s="8">
        <f>FC_IND_E!V10+FC_TRA_E!V10+FC_OTH_E!V10</f>
        <v>43.089947999999993</v>
      </c>
      <c r="W10" s="8">
        <f>FC_IND_E!W10+FC_TRA_E!W10+FC_OTH_E!W10</f>
        <v>25.3402776</v>
      </c>
      <c r="X10" s="8">
        <f>FC_IND_E!X10+FC_TRA_E!X10+FC_OTH_E!X10</f>
        <v>7.5989865599999984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56.486232000000001</v>
      </c>
      <c r="D11" s="19">
        <f t="shared" si="5"/>
        <v>59.624099039999983</v>
      </c>
      <c r="E11" s="19">
        <f t="shared" si="5"/>
        <v>53.347979519999988</v>
      </c>
      <c r="F11" s="19">
        <f t="shared" si="5"/>
        <v>53.348364959999998</v>
      </c>
      <c r="G11" s="19">
        <f t="shared" si="5"/>
        <v>62.762736959999991</v>
      </c>
      <c r="H11" s="19">
        <f t="shared" si="5"/>
        <v>72.177108959999998</v>
      </c>
      <c r="I11" s="19">
        <f t="shared" si="5"/>
        <v>65.900989440000004</v>
      </c>
      <c r="J11" s="19">
        <f t="shared" si="5"/>
        <v>87.867215039999991</v>
      </c>
      <c r="K11" s="19">
        <f t="shared" si="5"/>
        <v>78.452843039999991</v>
      </c>
      <c r="L11" s="19">
        <f t="shared" si="5"/>
        <v>81.591480959999998</v>
      </c>
      <c r="M11" s="19">
        <f t="shared" si="5"/>
        <v>84.729347999999959</v>
      </c>
      <c r="N11" s="19">
        <f t="shared" si="5"/>
        <v>87.867600479999993</v>
      </c>
      <c r="O11" s="19">
        <f t="shared" si="5"/>
        <v>87.867600480000021</v>
      </c>
      <c r="P11" s="19">
        <f t="shared" si="5"/>
        <v>78.453228480000007</v>
      </c>
      <c r="Q11" s="19">
        <f t="shared" si="5"/>
        <v>91.005467519999982</v>
      </c>
      <c r="R11" s="19">
        <f t="shared" si="5"/>
        <v>78.453228480000007</v>
      </c>
      <c r="S11" s="19">
        <f t="shared" si="5"/>
        <v>91.005467519999982</v>
      </c>
      <c r="T11" s="19">
        <f t="shared" si="5"/>
        <v>99.164846879999985</v>
      </c>
      <c r="U11" s="19">
        <f t="shared" si="5"/>
        <v>96.340728000000013</v>
      </c>
      <c r="V11" s="19">
        <f t="shared" si="5"/>
        <v>98.537350559999993</v>
      </c>
      <c r="W11" s="19">
        <f t="shared" si="5"/>
        <v>94.771601759999982</v>
      </c>
      <c r="X11" s="19">
        <f t="shared" ref="X11" si="6">SUM(X12:X16)</f>
        <v>92.574593760000013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56.486232000000001</v>
      </c>
      <c r="D13" s="8">
        <f>FC_IND_E!D13+FC_TRA_E!D13+FC_OTH_E!D13</f>
        <v>59.624099039999983</v>
      </c>
      <c r="E13" s="8">
        <f>FC_IND_E!E13+FC_TRA_E!E13+FC_OTH_E!E13</f>
        <v>53.347979519999988</v>
      </c>
      <c r="F13" s="8">
        <f>FC_IND_E!F13+FC_TRA_E!F13+FC_OTH_E!F13</f>
        <v>53.348364959999998</v>
      </c>
      <c r="G13" s="8">
        <f>FC_IND_E!G13+FC_TRA_E!G13+FC_OTH_E!G13</f>
        <v>62.762736959999991</v>
      </c>
      <c r="H13" s="8">
        <f>FC_IND_E!H13+FC_TRA_E!H13+FC_OTH_E!H13</f>
        <v>72.177108959999998</v>
      </c>
      <c r="I13" s="8">
        <f>FC_IND_E!I13+FC_TRA_E!I13+FC_OTH_E!I13</f>
        <v>65.900989440000004</v>
      </c>
      <c r="J13" s="8">
        <f>FC_IND_E!J13+FC_TRA_E!J13+FC_OTH_E!J13</f>
        <v>87.867215039999991</v>
      </c>
      <c r="K13" s="8">
        <f>FC_IND_E!K13+FC_TRA_E!K13+FC_OTH_E!K13</f>
        <v>78.452843039999991</v>
      </c>
      <c r="L13" s="8">
        <f>FC_IND_E!L13+FC_TRA_E!L13+FC_OTH_E!L13</f>
        <v>81.591480959999998</v>
      </c>
      <c r="M13" s="8">
        <f>FC_IND_E!M13+FC_TRA_E!M13+FC_OTH_E!M13</f>
        <v>84.729347999999959</v>
      </c>
      <c r="N13" s="8">
        <f>FC_IND_E!N13+FC_TRA_E!N13+FC_OTH_E!N13</f>
        <v>87.867600479999993</v>
      </c>
      <c r="O13" s="8">
        <f>FC_IND_E!O13+FC_TRA_E!O13+FC_OTH_E!O13</f>
        <v>87.867600480000021</v>
      </c>
      <c r="P13" s="8">
        <f>FC_IND_E!P13+FC_TRA_E!P13+FC_OTH_E!P13</f>
        <v>78.453228480000007</v>
      </c>
      <c r="Q13" s="8">
        <f>FC_IND_E!Q13+FC_TRA_E!Q13+FC_OTH_E!Q13</f>
        <v>91.005467519999982</v>
      </c>
      <c r="R13" s="8">
        <f>FC_IND_E!R13+FC_TRA_E!R13+FC_OTH_E!R13</f>
        <v>78.453228480000007</v>
      </c>
      <c r="S13" s="8">
        <f>FC_IND_E!S13+FC_TRA_E!S13+FC_OTH_E!S13</f>
        <v>91.005467519999982</v>
      </c>
      <c r="T13" s="8">
        <f>FC_IND_E!T13+FC_TRA_E!T13+FC_OTH_E!T13</f>
        <v>99.164846879999985</v>
      </c>
      <c r="U13" s="8">
        <f>FC_IND_E!U13+FC_TRA_E!U13+FC_OTH_E!U13</f>
        <v>96.340728000000013</v>
      </c>
      <c r="V13" s="8">
        <f>FC_IND_E!V13+FC_TRA_E!V13+FC_OTH_E!V13</f>
        <v>98.537350559999993</v>
      </c>
      <c r="W13" s="8">
        <f>FC_IND_E!W13+FC_TRA_E!W13+FC_OTH_E!W13</f>
        <v>94.771601759999982</v>
      </c>
      <c r="X13" s="8">
        <f>FC_IND_E!X13+FC_TRA_E!X13+FC_OTH_E!X13</f>
        <v>92.574593760000013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0</v>
      </c>
      <c r="D16" s="8">
        <f>FC_IND_E!D16+FC_TRA_E!D16+FC_OTH_E!D16</f>
        <v>0</v>
      </c>
      <c r="E16" s="8">
        <f>FC_IND_E!E16+FC_TRA_E!E16+FC_OTH_E!E16</f>
        <v>0</v>
      </c>
      <c r="F16" s="8">
        <f>FC_IND_E!F16+FC_TRA_E!F16+FC_OTH_E!F16</f>
        <v>0</v>
      </c>
      <c r="G16" s="8">
        <f>FC_IND_E!G16+FC_TRA_E!G16+FC_OTH_E!G16</f>
        <v>0</v>
      </c>
      <c r="H16" s="8">
        <f>FC_IND_E!H16+FC_TRA_E!H16+FC_OTH_E!H16</f>
        <v>0</v>
      </c>
      <c r="I16" s="8">
        <f>FC_IND_E!I16+FC_TRA_E!I16+FC_OTH_E!I16</f>
        <v>0</v>
      </c>
      <c r="J16" s="8">
        <f>FC_IND_E!J16+FC_TRA_E!J16+FC_OTH_E!J16</f>
        <v>0</v>
      </c>
      <c r="K16" s="8">
        <f>FC_IND_E!K16+FC_TRA_E!K16+FC_OTH_E!K16</f>
        <v>0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0</v>
      </c>
      <c r="O16" s="8">
        <f>FC_IND_E!O16+FC_TRA_E!O16+FC_OTH_E!O16</f>
        <v>0</v>
      </c>
      <c r="P16" s="8">
        <f>FC_IND_E!P16+FC_TRA_E!P16+FC_OTH_E!P16</f>
        <v>0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0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15.5844</v>
      </c>
      <c r="D17" s="27">
        <f t="shared" si="7"/>
        <v>15.74424</v>
      </c>
      <c r="E17" s="27">
        <f t="shared" si="7"/>
        <v>21.89808</v>
      </c>
      <c r="F17" s="27">
        <f t="shared" si="7"/>
        <v>19.980000000000004</v>
      </c>
      <c r="G17" s="27">
        <f t="shared" si="7"/>
        <v>16.423559999999998</v>
      </c>
      <c r="H17" s="27">
        <f t="shared" si="7"/>
        <v>19.580400000000001</v>
      </c>
      <c r="I17" s="27">
        <f t="shared" si="7"/>
        <v>20.499480000000002</v>
      </c>
      <c r="J17" s="27">
        <f t="shared" si="7"/>
        <v>15.984000000000004</v>
      </c>
      <c r="K17" s="27">
        <f t="shared" si="7"/>
        <v>8.8711199999999977</v>
      </c>
      <c r="L17" s="27">
        <f t="shared" si="7"/>
        <v>8.4715199999999982</v>
      </c>
      <c r="M17" s="27">
        <f t="shared" si="7"/>
        <v>7.6723199999999991</v>
      </c>
      <c r="N17" s="27">
        <f t="shared" si="7"/>
        <v>5.7142799999999987</v>
      </c>
      <c r="O17" s="27">
        <f t="shared" si="7"/>
        <v>4.2757199999999997</v>
      </c>
      <c r="P17" s="27">
        <f t="shared" si="7"/>
        <v>2.9570400000000019</v>
      </c>
      <c r="Q17" s="27">
        <f t="shared" si="7"/>
        <v>1.6783199999999998</v>
      </c>
      <c r="R17" s="27">
        <f t="shared" si="7"/>
        <v>0.43956000000000023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ref="X17" si="8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15.5844</v>
      </c>
      <c r="D18" s="8">
        <f>FC_IND_E!D18+FC_TRA_E!D18+FC_OTH_E!D18</f>
        <v>15.74424</v>
      </c>
      <c r="E18" s="8">
        <f>FC_IND_E!E18+FC_TRA_E!E18+FC_OTH_E!E18</f>
        <v>21.89808</v>
      </c>
      <c r="F18" s="8">
        <f>FC_IND_E!F18+FC_TRA_E!F18+FC_OTH_E!F18</f>
        <v>19.980000000000004</v>
      </c>
      <c r="G18" s="8">
        <f>FC_IND_E!G18+FC_TRA_E!G18+FC_OTH_E!G18</f>
        <v>16.423559999999998</v>
      </c>
      <c r="H18" s="8">
        <f>FC_IND_E!H18+FC_TRA_E!H18+FC_OTH_E!H18</f>
        <v>19.580400000000001</v>
      </c>
      <c r="I18" s="8">
        <f>FC_IND_E!I18+FC_TRA_E!I18+FC_OTH_E!I18</f>
        <v>20.499480000000002</v>
      </c>
      <c r="J18" s="8">
        <f>FC_IND_E!J18+FC_TRA_E!J18+FC_OTH_E!J18</f>
        <v>15.984000000000004</v>
      </c>
      <c r="K18" s="8">
        <f>FC_IND_E!K18+FC_TRA_E!K18+FC_OTH_E!K18</f>
        <v>8.8711199999999977</v>
      </c>
      <c r="L18" s="8">
        <f>FC_IND_E!L18+FC_TRA_E!L18+FC_OTH_E!L18</f>
        <v>8.4715199999999982</v>
      </c>
      <c r="M18" s="8">
        <f>FC_IND_E!M18+FC_TRA_E!M18+FC_OTH_E!M18</f>
        <v>7.6723199999999991</v>
      </c>
      <c r="N18" s="8">
        <f>FC_IND_E!N18+FC_TRA_E!N18+FC_OTH_E!N18</f>
        <v>5.7142799999999987</v>
      </c>
      <c r="O18" s="8">
        <f>FC_IND_E!O18+FC_TRA_E!O18+FC_OTH_E!O18</f>
        <v>4.2757199999999997</v>
      </c>
      <c r="P18" s="8">
        <f>FC_IND_E!P18+FC_TRA_E!P18+FC_OTH_E!P18</f>
        <v>2.9570400000000019</v>
      </c>
      <c r="Q18" s="8">
        <f>FC_IND_E!Q18+FC_TRA_E!Q18+FC_OTH_E!Q18</f>
        <v>1.6783199999999998</v>
      </c>
      <c r="R18" s="8">
        <f>FC_IND_E!R18+FC_TRA_E!R18+FC_OTH_E!R18</f>
        <v>0.43956000000000023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0</v>
      </c>
      <c r="D19" s="8">
        <f>FC_IND_E!D19+FC_TRA_E!D19+FC_OTH_E!D19</f>
        <v>0</v>
      </c>
      <c r="E19" s="8">
        <f>FC_IND_E!E19+FC_TRA_E!E19+FC_OTH_E!E19</f>
        <v>0</v>
      </c>
      <c r="F19" s="8">
        <f>FC_IND_E!F19+FC_TRA_E!F19+FC_OTH_E!F19</f>
        <v>0</v>
      </c>
      <c r="G19" s="8">
        <f>FC_IND_E!G19+FC_TRA_E!G19+FC_OTH_E!G19</f>
        <v>0</v>
      </c>
      <c r="H19" s="8">
        <f>FC_IND_E!H19+FC_TRA_E!H19+FC_OTH_E!H19</f>
        <v>0</v>
      </c>
      <c r="I19" s="8">
        <f>FC_IND_E!I19+FC_TRA_E!I19+FC_OTH_E!I19</f>
        <v>0</v>
      </c>
      <c r="J19" s="8">
        <f>FC_IND_E!J19+FC_TRA_E!J19+FC_OTH_E!J19</f>
        <v>0</v>
      </c>
      <c r="K19" s="8">
        <f>FC_IND_E!K19+FC_TRA_E!K19+FC_OTH_E!K19</f>
        <v>0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0</v>
      </c>
      <c r="D20" s="8">
        <f>FC_IND_E!D20+FC_TRA_E!D20+FC_OTH_E!D20</f>
        <v>0</v>
      </c>
      <c r="E20" s="8">
        <f>FC_IND_E!E20+FC_TRA_E!E20+FC_OTH_E!E20</f>
        <v>0</v>
      </c>
      <c r="F20" s="8">
        <f>FC_IND_E!F20+FC_TRA_E!F20+FC_OTH_E!F20</f>
        <v>0</v>
      </c>
      <c r="G20" s="8">
        <f>FC_IND_E!G20+FC_TRA_E!G20+FC_OTH_E!G20</f>
        <v>0</v>
      </c>
      <c r="H20" s="8">
        <f>FC_IND_E!H20+FC_TRA_E!H20+FC_OTH_E!H20</f>
        <v>0</v>
      </c>
      <c r="I20" s="8">
        <f>FC_IND_E!I20+FC_TRA_E!I20+FC_OTH_E!I20</f>
        <v>0</v>
      </c>
      <c r="J20" s="8">
        <f>FC_IND_E!J20+FC_TRA_E!J20+FC_OTH_E!J20</f>
        <v>0</v>
      </c>
      <c r="K20" s="8">
        <f>FC_IND_E!K20+FC_TRA_E!K20+FC_OTH_E!K20</f>
        <v>0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0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0</v>
      </c>
      <c r="D22" s="27">
        <f t="shared" si="9"/>
        <v>0</v>
      </c>
      <c r="E22" s="27">
        <f t="shared" si="9"/>
        <v>0</v>
      </c>
      <c r="F22" s="27">
        <f t="shared" si="9"/>
        <v>0</v>
      </c>
      <c r="G22" s="27">
        <f t="shared" si="9"/>
        <v>0</v>
      </c>
      <c r="H22" s="27">
        <f t="shared" si="9"/>
        <v>0</v>
      </c>
      <c r="I22" s="27">
        <f t="shared" si="9"/>
        <v>0</v>
      </c>
      <c r="J22" s="27">
        <f t="shared" si="9"/>
        <v>0</v>
      </c>
      <c r="K22" s="27">
        <f t="shared" si="9"/>
        <v>0</v>
      </c>
      <c r="L22" s="27">
        <f t="shared" si="9"/>
        <v>0</v>
      </c>
      <c r="M22" s="27">
        <f t="shared" si="9"/>
        <v>0</v>
      </c>
      <c r="N22" s="27">
        <f t="shared" si="9"/>
        <v>0</v>
      </c>
      <c r="O22" s="27">
        <f t="shared" si="9"/>
        <v>0</v>
      </c>
      <c r="P22" s="27">
        <f t="shared" si="9"/>
        <v>0</v>
      </c>
      <c r="Q22" s="27">
        <f t="shared" si="9"/>
        <v>0</v>
      </c>
      <c r="R22" s="27">
        <f t="shared" si="9"/>
        <v>0</v>
      </c>
      <c r="S22" s="27">
        <f t="shared" si="9"/>
        <v>0</v>
      </c>
      <c r="T22" s="27">
        <f t="shared" si="9"/>
        <v>0</v>
      </c>
      <c r="U22" s="27">
        <f t="shared" si="9"/>
        <v>0</v>
      </c>
      <c r="V22" s="27">
        <f t="shared" si="9"/>
        <v>0</v>
      </c>
      <c r="W22" s="27">
        <f t="shared" si="9"/>
        <v>0</v>
      </c>
      <c r="X22" s="27">
        <f t="shared" ref="X22" si="10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7906.5153525600008</v>
      </c>
      <c r="D26" s="27">
        <f t="shared" si="11"/>
        <v>8118.8907393599993</v>
      </c>
      <c r="E26" s="27">
        <f t="shared" si="11"/>
        <v>8486.3379844800002</v>
      </c>
      <c r="F26" s="27">
        <f t="shared" si="11"/>
        <v>8874.33341544</v>
      </c>
      <c r="G26" s="27">
        <f t="shared" si="11"/>
        <v>8946.1838635199983</v>
      </c>
      <c r="H26" s="27">
        <f t="shared" si="11"/>
        <v>9318.9622071600024</v>
      </c>
      <c r="I26" s="27">
        <f t="shared" si="11"/>
        <v>9709.2252183599994</v>
      </c>
      <c r="J26" s="27">
        <f t="shared" si="11"/>
        <v>9746.0619242399989</v>
      </c>
      <c r="K26" s="27">
        <f t="shared" si="11"/>
        <v>9615.7104292799995</v>
      </c>
      <c r="L26" s="27">
        <f t="shared" si="11"/>
        <v>9132.3140378400003</v>
      </c>
      <c r="M26" s="27">
        <f t="shared" si="11"/>
        <v>8568.24441372</v>
      </c>
      <c r="N26" s="27">
        <f t="shared" si="11"/>
        <v>8275.462426080001</v>
      </c>
      <c r="O26" s="27">
        <f t="shared" si="11"/>
        <v>7759.6149880799994</v>
      </c>
      <c r="P26" s="27">
        <f t="shared" si="11"/>
        <v>7853.4307745999995</v>
      </c>
      <c r="Q26" s="27">
        <f t="shared" si="11"/>
        <v>7669.9313434799988</v>
      </c>
      <c r="R26" s="27">
        <f t="shared" si="11"/>
        <v>8098.0067412000008</v>
      </c>
      <c r="S26" s="27">
        <f t="shared" si="11"/>
        <v>8301.6510843600008</v>
      </c>
      <c r="T26" s="27">
        <f t="shared" si="11"/>
        <v>8806.1951779200026</v>
      </c>
      <c r="U26" s="27">
        <f t="shared" si="11"/>
        <v>8508.9410020799987</v>
      </c>
      <c r="V26" s="27">
        <f t="shared" si="11"/>
        <v>8439.5750662800001</v>
      </c>
      <c r="W26" s="27">
        <f t="shared" si="11"/>
        <v>7539.0352275600017</v>
      </c>
      <c r="X26" s="27">
        <f t="shared" si="11"/>
        <v>7960.1338216800004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7906.5153525600008</v>
      </c>
      <c r="D33" s="19">
        <f t="shared" si="14"/>
        <v>8118.8907393599993</v>
      </c>
      <c r="E33" s="19">
        <f t="shared" si="14"/>
        <v>8486.3379844800002</v>
      </c>
      <c r="F33" s="19">
        <f t="shared" si="14"/>
        <v>8874.33341544</v>
      </c>
      <c r="G33" s="19">
        <f t="shared" si="14"/>
        <v>8946.1838635199983</v>
      </c>
      <c r="H33" s="19">
        <f t="shared" si="14"/>
        <v>9318.9622071600024</v>
      </c>
      <c r="I33" s="19">
        <f t="shared" si="14"/>
        <v>9709.2252183599994</v>
      </c>
      <c r="J33" s="19">
        <f t="shared" si="14"/>
        <v>9746.0619242399989</v>
      </c>
      <c r="K33" s="19">
        <f t="shared" si="14"/>
        <v>9615.7104292799995</v>
      </c>
      <c r="L33" s="19">
        <f t="shared" si="14"/>
        <v>9132.3140378400003</v>
      </c>
      <c r="M33" s="19">
        <f t="shared" si="14"/>
        <v>8568.24441372</v>
      </c>
      <c r="N33" s="19">
        <f t="shared" si="14"/>
        <v>8275.462426080001</v>
      </c>
      <c r="O33" s="19">
        <f t="shared" si="14"/>
        <v>7759.6149880799994</v>
      </c>
      <c r="P33" s="19">
        <f t="shared" si="14"/>
        <v>7853.4307745999995</v>
      </c>
      <c r="Q33" s="19">
        <f t="shared" si="14"/>
        <v>7669.9313434799988</v>
      </c>
      <c r="R33" s="19">
        <f t="shared" si="14"/>
        <v>8098.0067412000008</v>
      </c>
      <c r="S33" s="19">
        <f t="shared" si="14"/>
        <v>8301.6510843600008</v>
      </c>
      <c r="T33" s="19">
        <f t="shared" si="14"/>
        <v>8806.1951779200026</v>
      </c>
      <c r="U33" s="19">
        <f t="shared" si="14"/>
        <v>8508.9410020799987</v>
      </c>
      <c r="V33" s="19">
        <f t="shared" si="14"/>
        <v>8439.5750662800001</v>
      </c>
      <c r="W33" s="19">
        <f t="shared" si="14"/>
        <v>7539.0352275600017</v>
      </c>
      <c r="X33" s="19">
        <f t="shared" ref="X33" si="15">SUM(X34:X50)</f>
        <v>7960.1338216800004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263.32955100000004</v>
      </c>
      <c r="D36" s="8">
        <f>FC_IND_E!D36+FC_TRA_E!D36+FC_OTH_E!D36</f>
        <v>278.12334600000003</v>
      </c>
      <c r="E36" s="8">
        <f>FC_IND_E!E36+FC_TRA_E!E36+FC_OTH_E!E36</f>
        <v>287.00030448000007</v>
      </c>
      <c r="F36" s="8">
        <f>FC_IND_E!F36+FC_TRA_E!F36+FC_OTH_E!F36</f>
        <v>298.83465899999999</v>
      </c>
      <c r="G36" s="8">
        <f>FC_IND_E!G36+FC_TRA_E!G36+FC_OTH_E!G36</f>
        <v>313.92535212000001</v>
      </c>
      <c r="H36" s="8">
        <f>FC_IND_E!H36+FC_TRA_E!H36+FC_OTH_E!H36</f>
        <v>343.21604400000001</v>
      </c>
      <c r="I36" s="8">
        <f>FC_IND_E!I36+FC_TRA_E!I36+FC_OTH_E!I36</f>
        <v>420.143778</v>
      </c>
      <c r="J36" s="8">
        <f>FC_IND_E!J36+FC_TRA_E!J36+FC_OTH_E!J36</f>
        <v>455.64888599999995</v>
      </c>
      <c r="K36" s="8">
        <f>FC_IND_E!K36+FC_TRA_E!K36+FC_OTH_E!K36</f>
        <v>550.32917399999997</v>
      </c>
      <c r="L36" s="8">
        <f>FC_IND_E!L36+FC_TRA_E!L36+FC_OTH_E!L36</f>
        <v>538.49413800000002</v>
      </c>
      <c r="M36" s="8">
        <f>FC_IND_E!M36+FC_TRA_E!M36+FC_OTH_E!M36</f>
        <v>482.27771700000017</v>
      </c>
      <c r="N36" s="8">
        <f>FC_IND_E!N36+FC_TRA_E!N36+FC_OTH_E!N36</f>
        <v>443.81385000000006</v>
      </c>
      <c r="O36" s="8">
        <f>FC_IND_E!O36+FC_TRA_E!O36+FC_OTH_E!O36</f>
        <v>426.06129600000003</v>
      </c>
      <c r="P36" s="8">
        <f>FC_IND_E!P36+FC_TRA_E!P36+FC_OTH_E!P36</f>
        <v>426.06129600000008</v>
      </c>
      <c r="Q36" s="8">
        <f>FC_IND_E!Q36+FC_TRA_E!Q36+FC_OTH_E!Q36</f>
        <v>411.26750100000004</v>
      </c>
      <c r="R36" s="8">
        <f>FC_IND_E!R36+FC_TRA_E!R36+FC_OTH_E!R36</f>
        <v>414.22626000000002</v>
      </c>
      <c r="S36" s="8">
        <f>FC_IND_E!S36+FC_TRA_E!S36+FC_OTH_E!S36</f>
        <v>429.02005500000007</v>
      </c>
      <c r="T36" s="8">
        <f>FC_IND_E!T36+FC_TRA_E!T36+FC_OTH_E!T36</f>
        <v>422.51169384000002</v>
      </c>
      <c r="U36" s="8">
        <f>FC_IND_E!U36+FC_TRA_E!U36+FC_OTH_E!U36</f>
        <v>408.60541295999997</v>
      </c>
      <c r="V36" s="8">
        <f>FC_IND_E!V36+FC_TRA_E!V36+FC_OTH_E!V36</f>
        <v>397.06613928000002</v>
      </c>
      <c r="W36" s="8">
        <f>FC_IND_E!W36+FC_TRA_E!W36+FC_OTH_E!W36</f>
        <v>339.96220416</v>
      </c>
      <c r="X36" s="8">
        <f>FC_IND_E!X36+FC_TRA_E!X36+FC_OTH_E!X36</f>
        <v>360.08176536000008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2422.6279307999998</v>
      </c>
      <c r="D37" s="8">
        <f>FC_IND_E!D37+FC_TRA_E!D37+FC_OTH_E!D37</f>
        <v>2329.92540396</v>
      </c>
      <c r="E37" s="8">
        <f>FC_IND_E!E37+FC_TRA_E!E37+FC_OTH_E!E37</f>
        <v>2342.2858905599996</v>
      </c>
      <c r="F37" s="8">
        <f>FC_IND_E!F37+FC_TRA_E!F37+FC_OTH_E!F37</f>
        <v>2336.1057719999999</v>
      </c>
      <c r="G37" s="8">
        <f>FC_IND_E!G37+FC_TRA_E!G37+FC_OTH_E!G37</f>
        <v>2234.1328178399999</v>
      </c>
      <c r="H37" s="8">
        <f>FC_IND_E!H37+FC_TRA_E!H37+FC_OTH_E!H37</f>
        <v>2190.8717384400002</v>
      </c>
      <c r="I37" s="8">
        <f>FC_IND_E!I37+FC_TRA_E!I37+FC_OTH_E!I37</f>
        <v>2193.9617977200005</v>
      </c>
      <c r="J37" s="8">
        <f>FC_IND_E!J37+FC_TRA_E!J37+FC_OTH_E!J37</f>
        <v>2237.2228771200002</v>
      </c>
      <c r="K37" s="8">
        <f>FC_IND_E!K37+FC_TRA_E!K37+FC_OTH_E!K37</f>
        <v>2147.6104095599994</v>
      </c>
      <c r="L37" s="8">
        <f>FC_IND_E!L37+FC_TRA_E!L37+FC_OTH_E!L37</f>
        <v>2135.2501724400008</v>
      </c>
      <c r="M37" s="8">
        <f>FC_IND_E!M37+FC_TRA_E!M37+FC_OTH_E!M37</f>
        <v>2008.5567440400002</v>
      </c>
      <c r="N37" s="8">
        <f>FC_IND_E!N37+FC_TRA_E!N37+FC_OTH_E!N37</f>
        <v>1962.2056053599997</v>
      </c>
      <c r="O37" s="8">
        <f>FC_IND_E!O37+FC_TRA_E!O37+FC_OTH_E!O37</f>
        <v>1823.1509419199997</v>
      </c>
      <c r="P37" s="8">
        <f>FC_IND_E!P37+FC_TRA_E!P37+FC_OTH_E!P37</f>
        <v>1779.8896130399996</v>
      </c>
      <c r="Q37" s="8">
        <f>FC_IND_E!Q37+FC_TRA_E!Q37+FC_OTH_E!Q37</f>
        <v>1647.0163155599996</v>
      </c>
      <c r="R37" s="8">
        <f>FC_IND_E!R37+FC_TRA_E!R37+FC_OTH_E!R37</f>
        <v>1643.9262562800004</v>
      </c>
      <c r="S37" s="8">
        <f>FC_IND_E!S37+FC_TRA_E!S37+FC_OTH_E!S37</f>
        <v>1650.1063748399999</v>
      </c>
      <c r="T37" s="8">
        <f>FC_IND_E!T37+FC_TRA_E!T37+FC_OTH_E!T37</f>
        <v>1585.8323434799997</v>
      </c>
      <c r="U37" s="8">
        <f>FC_IND_E!U37+FC_TRA_E!U37+FC_OTH_E!U37</f>
        <v>1541.0262344399994</v>
      </c>
      <c r="V37" s="8">
        <f>FC_IND_E!V37+FC_TRA_E!V37+FC_OTH_E!V37</f>
        <v>1472.7353255999999</v>
      </c>
      <c r="W37" s="8">
        <f>FC_IND_E!W37+FC_TRA_E!W37+FC_OTH_E!W37</f>
        <v>1228.3095409199998</v>
      </c>
      <c r="X37" s="8">
        <f>FC_IND_E!X37+FC_TRA_E!X37+FC_OTH_E!X37</f>
        <v>1371.99854484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0</v>
      </c>
      <c r="D38" s="8">
        <f>FC_IND_E!D38+FC_TRA_E!D38+FC_OTH_E!D38</f>
        <v>0</v>
      </c>
      <c r="E38" s="8">
        <f>FC_IND_E!E38+FC_TRA_E!E38+FC_OTH_E!E38</f>
        <v>1.550556</v>
      </c>
      <c r="F38" s="8">
        <f>FC_IND_E!F38+FC_TRA_E!F38+FC_OTH_E!F38</f>
        <v>1.5606360000000001</v>
      </c>
      <c r="G38" s="8">
        <f>FC_IND_E!G38+FC_TRA_E!G38+FC_OTH_E!G38</f>
        <v>1.5606359999999999</v>
      </c>
      <c r="H38" s="8">
        <f>FC_IND_E!H38+FC_TRA_E!H38+FC_OTH_E!H38</f>
        <v>1.5606360000000004</v>
      </c>
      <c r="I38" s="8">
        <f>FC_IND_E!I38+FC_TRA_E!I38+FC_OTH_E!I38</f>
        <v>1.5606360000000004</v>
      </c>
      <c r="J38" s="8">
        <f>FC_IND_E!J38+FC_TRA_E!J38+FC_OTH_E!J38</f>
        <v>1.5606360000000004</v>
      </c>
      <c r="K38" s="8">
        <f>FC_IND_E!K38+FC_TRA_E!K38+FC_OTH_E!K38</f>
        <v>1.5606360000000001</v>
      </c>
      <c r="L38" s="8">
        <f>FC_IND_E!L38+FC_TRA_E!L38+FC_OTH_E!L38</f>
        <v>1.5606359999999999</v>
      </c>
      <c r="M38" s="8">
        <f>FC_IND_E!M38+FC_TRA_E!M38+FC_OTH_E!M38</f>
        <v>1.5606360000000001</v>
      </c>
      <c r="N38" s="8">
        <f>FC_IND_E!N38+FC_TRA_E!N38+FC_OTH_E!N38</f>
        <v>1.5606360000000001</v>
      </c>
      <c r="O38" s="8">
        <f>FC_IND_E!O38+FC_TRA_E!O38+FC_OTH_E!O38</f>
        <v>1.5606359999999999</v>
      </c>
      <c r="P38" s="8">
        <f>FC_IND_E!P38+FC_TRA_E!P38+FC_OTH_E!P38</f>
        <v>1.5606360000000001</v>
      </c>
      <c r="Q38" s="8">
        <f>FC_IND_E!Q38+FC_TRA_E!Q38+FC_OTH_E!Q38</f>
        <v>1.5606360000000001</v>
      </c>
      <c r="R38" s="8">
        <f>FC_IND_E!R38+FC_TRA_E!R38+FC_OTH_E!R38</f>
        <v>1.248408</v>
      </c>
      <c r="S38" s="8">
        <f>FC_IND_E!S38+FC_TRA_E!S38+FC_OTH_E!S38</f>
        <v>1.5606360000000001</v>
      </c>
      <c r="T38" s="8">
        <f>FC_IND_E!T38+FC_TRA_E!T38+FC_OTH_E!T38</f>
        <v>1.5606360000000001</v>
      </c>
      <c r="U38" s="8">
        <f>FC_IND_E!U38+FC_TRA_E!U38+FC_OTH_E!U38</f>
        <v>1.5606359999999999</v>
      </c>
      <c r="V38" s="8">
        <f>FC_IND_E!V38+FC_TRA_E!V38+FC_OTH_E!V38</f>
        <v>1.248408</v>
      </c>
      <c r="W38" s="8">
        <f>FC_IND_E!W38+FC_TRA_E!W38+FC_OTH_E!W38</f>
        <v>1.2484079999999997</v>
      </c>
      <c r="X38" s="8">
        <f>FC_IND_E!X38+FC_TRA_E!X38+FC_OTH_E!X38</f>
        <v>1.5606360000000004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25.285820759999996</v>
      </c>
      <c r="D40" s="8">
        <f>FC_IND_E!D40+FC_TRA_E!D40+FC_OTH_E!D40</f>
        <v>25.28582076</v>
      </c>
      <c r="E40" s="8">
        <f>FC_IND_E!E40+FC_TRA_E!E40+FC_OTH_E!E40</f>
        <v>28.44651600000001</v>
      </c>
      <c r="F40" s="8">
        <f>FC_IND_E!F40+FC_TRA_E!F40+FC_OTH_E!F40</f>
        <v>31.607211240000023</v>
      </c>
      <c r="G40" s="8">
        <f>FC_IND_E!G40+FC_TRA_E!G40+FC_OTH_E!G40</f>
        <v>34.767906480000001</v>
      </c>
      <c r="H40" s="8">
        <f>FC_IND_E!H40+FC_TRA_E!H40+FC_OTH_E!H40</f>
        <v>34.767906480000001</v>
      </c>
      <c r="I40" s="8">
        <f>FC_IND_E!I40+FC_TRA_E!I40+FC_OTH_E!I40</f>
        <v>37.92860172000001</v>
      </c>
      <c r="J40" s="8">
        <f>FC_IND_E!J40+FC_TRA_E!J40+FC_OTH_E!J40</f>
        <v>37.92860172000001</v>
      </c>
      <c r="K40" s="8">
        <f>FC_IND_E!K40+FC_TRA_E!K40+FC_OTH_E!K40</f>
        <v>37.928601720000003</v>
      </c>
      <c r="L40" s="8">
        <f>FC_IND_E!L40+FC_TRA_E!L40+FC_OTH_E!L40</f>
        <v>34.767906479999994</v>
      </c>
      <c r="M40" s="8">
        <f>FC_IND_E!M40+FC_TRA_E!M40+FC_OTH_E!M40</f>
        <v>28.446516000000006</v>
      </c>
      <c r="N40" s="8">
        <f>FC_IND_E!N40+FC_TRA_E!N40+FC_OTH_E!N40</f>
        <v>31.607211240000016</v>
      </c>
      <c r="O40" s="8">
        <f>FC_IND_E!O40+FC_TRA_E!O40+FC_OTH_E!O40</f>
        <v>28.446516000000006</v>
      </c>
      <c r="P40" s="8">
        <f>FC_IND_E!P40+FC_TRA_E!P40+FC_OTH_E!P40</f>
        <v>28.446516000000006</v>
      </c>
      <c r="Q40" s="8">
        <f>FC_IND_E!Q40+FC_TRA_E!Q40+FC_OTH_E!Q40</f>
        <v>28.446516000000006</v>
      </c>
      <c r="R40" s="8">
        <f>FC_IND_E!R40+FC_TRA_E!R40+FC_OTH_E!R40</f>
        <v>31.607211240000019</v>
      </c>
      <c r="S40" s="8">
        <f>FC_IND_E!S40+FC_TRA_E!S40+FC_OTH_E!S40</f>
        <v>31.607211240000019</v>
      </c>
      <c r="T40" s="8">
        <f>FC_IND_E!T40+FC_TRA_E!T40+FC_OTH_E!T40</f>
        <v>30.343036680000008</v>
      </c>
      <c r="U40" s="8">
        <f>FC_IND_E!U40+FC_TRA_E!U40+FC_OTH_E!U40</f>
        <v>30.659080320000001</v>
      </c>
      <c r="V40" s="8">
        <f>FC_IND_E!V40+FC_TRA_E!V40+FC_OTH_E!V40</f>
        <v>30.975123960000001</v>
      </c>
      <c r="W40" s="8">
        <f>FC_IND_E!W40+FC_TRA_E!W40+FC_OTH_E!W40</f>
        <v>15.48743256</v>
      </c>
      <c r="X40" s="8">
        <f>FC_IND_E!X40+FC_TRA_E!X40+FC_OTH_E!X40</f>
        <v>20.860692120000003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6.3213904799999998</v>
      </c>
      <c r="D41" s="8">
        <f>FC_IND_E!D41+FC_TRA_E!D41+FC_OTH_E!D41</f>
        <v>3.1606952400000008</v>
      </c>
      <c r="E41" s="8">
        <f>FC_IND_E!E41+FC_TRA_E!E41+FC_OTH_E!E41</f>
        <v>3.1606952399999999</v>
      </c>
      <c r="F41" s="8">
        <f>FC_IND_E!F41+FC_TRA_E!F41+FC_OTH_E!F41</f>
        <v>3.1606952399999999</v>
      </c>
      <c r="G41" s="8">
        <f>FC_IND_E!G41+FC_TRA_E!G41+FC_OTH_E!G41</f>
        <v>3.1606952399999995</v>
      </c>
      <c r="H41" s="8">
        <f>FC_IND_E!H41+FC_TRA_E!H41+FC_OTH_E!H41</f>
        <v>3.1606952400000021</v>
      </c>
      <c r="I41" s="8">
        <f>FC_IND_E!I41+FC_TRA_E!I41+FC_OTH_E!I41</f>
        <v>3.1606952400000012</v>
      </c>
      <c r="J41" s="8">
        <f>FC_IND_E!J41+FC_TRA_E!J41+FC_OTH_E!J41</f>
        <v>3.1606952399999999</v>
      </c>
      <c r="K41" s="8">
        <f>FC_IND_E!K41+FC_TRA_E!K41+FC_OTH_E!K41</f>
        <v>3.1606952399999995</v>
      </c>
      <c r="L41" s="8">
        <f>FC_IND_E!L41+FC_TRA_E!L41+FC_OTH_E!L41</f>
        <v>3.1606952399999981</v>
      </c>
      <c r="M41" s="8">
        <f>FC_IND_E!M41+FC_TRA_E!M41+FC_OTH_E!M41</f>
        <v>3.1606952399999995</v>
      </c>
      <c r="N41" s="8">
        <f>FC_IND_E!N41+FC_TRA_E!N41+FC_OTH_E!N41</f>
        <v>3.1606952399999981</v>
      </c>
      <c r="O41" s="8">
        <f>FC_IND_E!O41+FC_TRA_E!O41+FC_OTH_E!O41</f>
        <v>3.160695239999999</v>
      </c>
      <c r="P41" s="8">
        <f>FC_IND_E!P41+FC_TRA_E!P41+FC_OTH_E!P41</f>
        <v>3.1606952399999995</v>
      </c>
      <c r="Q41" s="8">
        <f>FC_IND_E!Q41+FC_TRA_E!Q41+FC_OTH_E!Q41</f>
        <v>6.3213904799999998</v>
      </c>
      <c r="R41" s="8">
        <f>FC_IND_E!R41+FC_TRA_E!R41+FC_OTH_E!R41</f>
        <v>9.4820857200000006</v>
      </c>
      <c r="S41" s="8">
        <f>FC_IND_E!S41+FC_TRA_E!S41+FC_OTH_E!S41</f>
        <v>12.642780960000001</v>
      </c>
      <c r="T41" s="8">
        <f>FC_IND_E!T41+FC_TRA_E!T41+FC_OTH_E!T41</f>
        <v>8.2179111599999981</v>
      </c>
      <c r="U41" s="8">
        <f>FC_IND_E!U41+FC_TRA_E!U41+FC_OTH_E!U41</f>
        <v>9.1660420800000022</v>
      </c>
      <c r="V41" s="8">
        <f>FC_IND_E!V41+FC_TRA_E!V41+FC_OTH_E!V41</f>
        <v>5.0572159200000026</v>
      </c>
      <c r="W41" s="8">
        <f>FC_IND_E!W41+FC_TRA_E!W41+FC_OTH_E!W41</f>
        <v>4.7411722799999989</v>
      </c>
      <c r="X41" s="8">
        <f>FC_IND_E!X41+FC_TRA_E!X41+FC_OTH_E!X41</f>
        <v>5.6893032000000012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4215.5287855200004</v>
      </c>
      <c r="D43" s="8">
        <f>FC_IND_E!D43+FC_TRA_E!D43+FC_OTH_E!D43</f>
        <v>4392.7579940399992</v>
      </c>
      <c r="E43" s="8">
        <f>FC_IND_E!E43+FC_TRA_E!E43+FC_OTH_E!E43</f>
        <v>4674.4264101600002</v>
      </c>
      <c r="F43" s="8">
        <f>FC_IND_E!F43+FC_TRA_E!F43+FC_OTH_E!F43</f>
        <v>5212.4445172799997</v>
      </c>
      <c r="G43" s="8">
        <f>FC_IND_E!G43+FC_TRA_E!G43+FC_OTH_E!G43</f>
        <v>5392.8382996799992</v>
      </c>
      <c r="H43" s="8">
        <f>FC_IND_E!H43+FC_TRA_E!H43+FC_OTH_E!H43</f>
        <v>5573.2320820800005</v>
      </c>
      <c r="I43" s="8">
        <f>FC_IND_E!I43+FC_TRA_E!I43+FC_OTH_E!I43</f>
        <v>5740.967568959999</v>
      </c>
      <c r="J43" s="8">
        <f>FC_IND_E!J43+FC_TRA_E!J43+FC_OTH_E!J43</f>
        <v>5921.3613513599976</v>
      </c>
      <c r="K43" s="8">
        <f>FC_IND_E!K43+FC_TRA_E!K43+FC_OTH_E!K43</f>
        <v>5875.7886064799986</v>
      </c>
      <c r="L43" s="8">
        <f>FC_IND_E!L43+FC_TRA_E!L43+FC_OTH_E!L43</f>
        <v>5646.0234167999997</v>
      </c>
      <c r="M43" s="8">
        <f>FC_IND_E!M43+FC_TRA_E!M43+FC_OTH_E!M43</f>
        <v>5443.4754831600003</v>
      </c>
      <c r="N43" s="8">
        <f>FC_IND_E!N43+FC_TRA_E!N43+FC_OTH_E!N43</f>
        <v>5298.8432795999997</v>
      </c>
      <c r="O43" s="8">
        <f>FC_IND_E!O43+FC_TRA_E!O43+FC_OTH_E!O43</f>
        <v>5008.6300071599999</v>
      </c>
      <c r="P43" s="8">
        <f>FC_IND_E!P43+FC_TRA_E!P43+FC_OTH_E!P43</f>
        <v>5054.203018799999</v>
      </c>
      <c r="Q43" s="8">
        <f>FC_IND_E!Q43+FC_TRA_E!Q43+FC_OTH_E!Q43</f>
        <v>5009.896050119999</v>
      </c>
      <c r="R43" s="8">
        <f>FC_IND_E!R43+FC_TRA_E!R43+FC_OTH_E!R43</f>
        <v>5389.6739925600004</v>
      </c>
      <c r="S43" s="8">
        <f>FC_IND_E!S43+FC_TRA_E!S43+FC_OTH_E!S43</f>
        <v>5557.4078788799998</v>
      </c>
      <c r="T43" s="8">
        <f>FC_IND_E!T43+FC_TRA_E!T43+FC_OTH_E!T43</f>
        <v>6085.6150867200022</v>
      </c>
      <c r="U43" s="8">
        <f>FC_IND_E!U43+FC_TRA_E!U43+FC_OTH_E!U43</f>
        <v>5875.4719623599995</v>
      </c>
      <c r="V43" s="8">
        <f>FC_IND_E!V43+FC_TRA_E!V43+FC_OTH_E!V43</f>
        <v>6052.0681494</v>
      </c>
      <c r="W43" s="8">
        <f>FC_IND_E!W43+FC_TRA_E!W43+FC_OTH_E!W43</f>
        <v>5606.146531440002</v>
      </c>
      <c r="X43" s="8">
        <f>FC_IND_E!X43+FC_TRA_E!X43+FC_OTH_E!X43</f>
        <v>5889.3979014000006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973.42187400000034</v>
      </c>
      <c r="D44" s="8">
        <f>FC_IND_E!D44+FC_TRA_E!D44+FC_OTH_E!D44</f>
        <v>1041.2774013599999</v>
      </c>
      <c r="E44" s="8">
        <f>FC_IND_E!E44+FC_TRA_E!E44+FC_OTH_E!E44</f>
        <v>1113.19772904</v>
      </c>
      <c r="F44" s="8">
        <f>FC_IND_E!F44+FC_TRA_E!F44+FC_OTH_E!F44</f>
        <v>972.48480768000013</v>
      </c>
      <c r="G44" s="8">
        <f>FC_IND_E!G44+FC_TRA_E!G44+FC_OTH_E!G44</f>
        <v>763.29081215999986</v>
      </c>
      <c r="H44" s="8">
        <f>FC_IND_E!H44+FC_TRA_E!H44+FC_OTH_E!H44</f>
        <v>652.28314391999993</v>
      </c>
      <c r="I44" s="8">
        <f>FC_IND_E!I44+FC_TRA_E!I44+FC_OTH_E!I44</f>
        <v>661.6649527200002</v>
      </c>
      <c r="J44" s="8">
        <f>FC_IND_E!J44+FC_TRA_E!J44+FC_OTH_E!J44</f>
        <v>484.67895480000004</v>
      </c>
      <c r="K44" s="8">
        <f>FC_IND_E!K44+FC_TRA_E!K44+FC_OTH_E!K44</f>
        <v>419.01242328000001</v>
      </c>
      <c r="L44" s="8">
        <f>FC_IND_E!L44+FC_TRA_E!L44+FC_OTH_E!L44</f>
        <v>349.90691687999998</v>
      </c>
      <c r="M44" s="8">
        <f>FC_IND_E!M44+FC_TRA_E!M44+FC_OTH_E!M44</f>
        <v>250.15658328000004</v>
      </c>
      <c r="N44" s="8">
        <f>FC_IND_E!N44+FC_TRA_E!N44+FC_OTH_E!N44</f>
        <v>250.15630464000006</v>
      </c>
      <c r="O44" s="8">
        <f>FC_IND_E!O44+FC_TRA_E!O44+FC_OTH_E!O44</f>
        <v>184.49005176000003</v>
      </c>
      <c r="P44" s="8">
        <f>FC_IND_E!P44+FC_TRA_E!P44+FC_OTH_E!P44</f>
        <v>118.82407752000003</v>
      </c>
      <c r="Q44" s="8">
        <f>FC_IND_E!Q44+FC_TRA_E!Q44+FC_OTH_E!Q44</f>
        <v>96.935512320000001</v>
      </c>
      <c r="R44" s="8">
        <f>FC_IND_E!R44+FC_TRA_E!R44+FC_OTH_E!R44</f>
        <v>100.06241040000003</v>
      </c>
      <c r="S44" s="8">
        <f>FC_IND_E!S44+FC_TRA_E!S44+FC_OTH_E!S44</f>
        <v>90.368803440000022</v>
      </c>
      <c r="T44" s="8">
        <f>FC_IND_E!T44+FC_TRA_E!T44+FC_OTH_E!T44</f>
        <v>60.662993040000003</v>
      </c>
      <c r="U44" s="8">
        <f>FC_IND_E!U44+FC_TRA_E!U44+FC_OTH_E!U44</f>
        <v>50.344117920000009</v>
      </c>
      <c r="V44" s="8">
        <f>FC_IND_E!V44+FC_TRA_E!V44+FC_OTH_E!V44</f>
        <v>49.718571119999993</v>
      </c>
      <c r="W44" s="8">
        <f>FC_IND_E!W44+FC_TRA_E!W44+FC_OTH_E!W44</f>
        <v>38.774149199999997</v>
      </c>
      <c r="X44" s="8">
        <f>FC_IND_E!X44+FC_TRA_E!X44+FC_OTH_E!X44</f>
        <v>36.706361760000007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0</v>
      </c>
      <c r="D48" s="8">
        <f>FC_IND_E!D48+FC_TRA_E!D48+FC_OTH_E!D48</f>
        <v>48.360078000000016</v>
      </c>
      <c r="E48" s="8">
        <f>FC_IND_E!E48+FC_TRA_E!E48+FC_OTH_E!E48</f>
        <v>36.269883</v>
      </c>
      <c r="F48" s="8">
        <f>FC_IND_E!F48+FC_TRA_E!F48+FC_OTH_E!F48</f>
        <v>18.135117000000001</v>
      </c>
      <c r="G48" s="8">
        <f>FC_IND_E!G48+FC_TRA_E!G48+FC_OTH_E!G48</f>
        <v>202.50734400000002</v>
      </c>
      <c r="H48" s="8">
        <f>FC_IND_E!H48+FC_TRA_E!H48+FC_OTH_E!H48</f>
        <v>519.8699610000001</v>
      </c>
      <c r="I48" s="8">
        <f>FC_IND_E!I48+FC_TRA_E!I48+FC_OTH_E!I48</f>
        <v>649.83718799999963</v>
      </c>
      <c r="J48" s="8">
        <f>FC_IND_E!J48+FC_TRA_E!J48+FC_OTH_E!J48</f>
        <v>604.49992200000008</v>
      </c>
      <c r="K48" s="8">
        <f>FC_IND_E!K48+FC_TRA_E!K48+FC_OTH_E!K48</f>
        <v>580.319883</v>
      </c>
      <c r="L48" s="8">
        <f>FC_IND_E!L48+FC_TRA_E!L48+FC_OTH_E!L48</f>
        <v>423.15015599999998</v>
      </c>
      <c r="M48" s="8">
        <f>FC_IND_E!M48+FC_TRA_E!M48+FC_OTH_E!M48</f>
        <v>350.61003900000003</v>
      </c>
      <c r="N48" s="8">
        <f>FC_IND_E!N48+FC_TRA_E!N48+FC_OTH_E!N48</f>
        <v>284.11484399999995</v>
      </c>
      <c r="O48" s="8">
        <f>FC_IND_E!O48+FC_TRA_E!O48+FC_OTH_E!O48</f>
        <v>284.11484399999995</v>
      </c>
      <c r="P48" s="8">
        <f>FC_IND_E!P48+FC_TRA_E!P48+FC_OTH_E!P48</f>
        <v>441.28492199999982</v>
      </c>
      <c r="Q48" s="8">
        <f>FC_IND_E!Q48+FC_TRA_E!Q48+FC_OTH_E!Q48</f>
        <v>468.48742200000015</v>
      </c>
      <c r="R48" s="8">
        <f>FC_IND_E!R48+FC_TRA_E!R48+FC_OTH_E!R48</f>
        <v>507.78011700000002</v>
      </c>
      <c r="S48" s="8">
        <f>FC_IND_E!S48+FC_TRA_E!S48+FC_OTH_E!S48</f>
        <v>528.93734400000005</v>
      </c>
      <c r="T48" s="8">
        <f>FC_IND_E!T48+FC_TRA_E!T48+FC_OTH_E!T48</f>
        <v>611.45147700000007</v>
      </c>
      <c r="U48" s="8">
        <f>FC_IND_E!U48+FC_TRA_E!U48+FC_OTH_E!U48</f>
        <v>592.10751600000026</v>
      </c>
      <c r="V48" s="8">
        <f>FC_IND_E!V48+FC_TRA_E!V48+FC_OTH_E!V48</f>
        <v>430.7061329999998</v>
      </c>
      <c r="W48" s="8">
        <f>FC_IND_E!W48+FC_TRA_E!W48+FC_OTH_E!W48</f>
        <v>304.36578900000001</v>
      </c>
      <c r="X48" s="8">
        <f>FC_IND_E!X48+FC_TRA_E!X48+FC_OTH_E!X48</f>
        <v>273.838617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0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2350.1075400000004</v>
      </c>
      <c r="D51" s="27">
        <f>FC_IND_E!D51+FC_TRA_E!D51+FC_OTH_E!D51</f>
        <v>2592.0556200000001</v>
      </c>
      <c r="E51" s="27">
        <f>FC_IND_E!E51+FC_TRA_E!E51+FC_OTH_E!E51</f>
        <v>2469.2639400000007</v>
      </c>
      <c r="F51" s="27">
        <f>FC_IND_E!F51+FC_TRA_E!F51+FC_OTH_E!F51</f>
        <v>2654.6127300000003</v>
      </c>
      <c r="G51" s="27">
        <f>FC_IND_E!G51+FC_TRA_E!G51+FC_OTH_E!G51</f>
        <v>2760.3387899999998</v>
      </c>
      <c r="H51" s="27">
        <f>FC_IND_E!H51+FC_TRA_E!H51+FC_OTH_E!H51</f>
        <v>2894.1621310800006</v>
      </c>
      <c r="I51" s="27">
        <f>FC_IND_E!I51+FC_TRA_E!I51+FC_OTH_E!I51</f>
        <v>2801.53863</v>
      </c>
      <c r="J51" s="27">
        <f>FC_IND_E!J51+FC_TRA_E!J51+FC_OTH_E!J51</f>
        <v>2806.9410600000001</v>
      </c>
      <c r="K51" s="27">
        <f>FC_IND_E!K51+FC_TRA_E!K51+FC_OTH_E!K51</f>
        <v>2960.8850700000003</v>
      </c>
      <c r="L51" s="27">
        <f>FC_IND_E!L51+FC_TRA_E!L51+FC_OTH_E!L51</f>
        <v>2872.5275699999997</v>
      </c>
      <c r="M51" s="27">
        <f>FC_IND_E!M51+FC_TRA_E!M51+FC_OTH_E!M51</f>
        <v>3014.4549600000009</v>
      </c>
      <c r="N51" s="27">
        <f>FC_IND_E!N51+FC_TRA_E!N51+FC_OTH_E!N51</f>
        <v>2780.2318499999992</v>
      </c>
      <c r="O51" s="27">
        <f>FC_IND_E!O51+FC_TRA_E!O51+FC_OTH_E!O51</f>
        <v>2467.9512</v>
      </c>
      <c r="P51" s="27">
        <f>FC_IND_E!P51+FC_TRA_E!P51+FC_OTH_E!P51</f>
        <v>2332.9914300000005</v>
      </c>
      <c r="Q51" s="27">
        <f>FC_IND_E!Q51+FC_TRA_E!Q51+FC_OTH_E!Q51</f>
        <v>2203.6865400000002</v>
      </c>
      <c r="R51" s="27">
        <f>FC_IND_E!R51+FC_TRA_E!R51+FC_OTH_E!R51</f>
        <v>2295.325890000001</v>
      </c>
      <c r="S51" s="27">
        <f>FC_IND_E!S51+FC_TRA_E!S51+FC_OTH_E!S51</f>
        <v>2421.6145074000005</v>
      </c>
      <c r="T51" s="27">
        <f>FC_IND_E!T51+FC_TRA_E!T51+FC_OTH_E!T51</f>
        <v>2540.0143652399997</v>
      </c>
      <c r="U51" s="27">
        <f>FC_IND_E!U51+FC_TRA_E!U51+FC_OTH_E!U51</f>
        <v>2527.2664480800004</v>
      </c>
      <c r="V51" s="27">
        <f>FC_IND_E!V51+FC_TRA_E!V51+FC_OTH_E!V51</f>
        <v>2570.9909900400003</v>
      </c>
      <c r="W51" s="27">
        <f>FC_IND_E!W51+FC_TRA_E!W51+FC_OTH_E!W51</f>
        <v>2583.9562161599997</v>
      </c>
      <c r="X51" s="27">
        <f>FC_IND_E!X51+FC_TRA_E!X51+FC_OTH_E!X51</f>
        <v>2732.0136980399989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8.0082288000000048</v>
      </c>
      <c r="D52" s="27">
        <f t="shared" si="16"/>
        <v>28.885942800000009</v>
      </c>
      <c r="E52" s="27">
        <f t="shared" si="16"/>
        <v>24.166771200000003</v>
      </c>
      <c r="F52" s="27">
        <f t="shared" si="16"/>
        <v>18.589942799999999</v>
      </c>
      <c r="G52" s="27">
        <f t="shared" si="16"/>
        <v>25.740000000000002</v>
      </c>
      <c r="H52" s="27">
        <f t="shared" si="16"/>
        <v>25.1680572</v>
      </c>
      <c r="I52" s="27">
        <f t="shared" si="16"/>
        <v>27.313228799999994</v>
      </c>
      <c r="J52" s="27">
        <f t="shared" si="16"/>
        <v>38.466885599999998</v>
      </c>
      <c r="K52" s="27">
        <f t="shared" si="16"/>
        <v>50.908057200000002</v>
      </c>
      <c r="L52" s="27">
        <f t="shared" si="16"/>
        <v>53.338942800000012</v>
      </c>
      <c r="M52" s="27">
        <f t="shared" si="16"/>
        <v>45.616942800000004</v>
      </c>
      <c r="N52" s="27">
        <f t="shared" si="16"/>
        <v>25.596885600000007</v>
      </c>
      <c r="O52" s="27">
        <f t="shared" si="16"/>
        <v>48.762885600000004</v>
      </c>
      <c r="P52" s="27">
        <f t="shared" si="16"/>
        <v>52.338171600000003</v>
      </c>
      <c r="Q52" s="27">
        <f t="shared" si="16"/>
        <v>60.775228800000015</v>
      </c>
      <c r="R52" s="27">
        <f t="shared" si="16"/>
        <v>55.769828400000002</v>
      </c>
      <c r="S52" s="27">
        <f t="shared" si="16"/>
        <v>60.775228800000015</v>
      </c>
      <c r="T52" s="27">
        <f t="shared" si="16"/>
        <v>69.025928399999984</v>
      </c>
      <c r="U52" s="27">
        <f t="shared" si="16"/>
        <v>116.9311572</v>
      </c>
      <c r="V52" s="27">
        <f t="shared" si="16"/>
        <v>161.43252839999997</v>
      </c>
      <c r="W52" s="27">
        <f t="shared" si="16"/>
        <v>233.13284279999991</v>
      </c>
      <c r="X52" s="27">
        <f t="shared" ref="X52" si="17">SUM(X53:X54)</f>
        <v>270.48415679999999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8.0082288000000048</v>
      </c>
      <c r="D53" s="8">
        <f>FC_IND_E!D53+FC_TRA_E!D53+FC_OTH_E!D53</f>
        <v>28.885942800000009</v>
      </c>
      <c r="E53" s="8">
        <f>FC_IND_E!E53+FC_TRA_E!E53+FC_OTH_E!E53</f>
        <v>24.166771200000003</v>
      </c>
      <c r="F53" s="8">
        <f>FC_IND_E!F53+FC_TRA_E!F53+FC_OTH_E!F53</f>
        <v>18.589942799999999</v>
      </c>
      <c r="G53" s="8">
        <f>FC_IND_E!G53+FC_TRA_E!G53+FC_OTH_E!G53</f>
        <v>25.740000000000002</v>
      </c>
      <c r="H53" s="8">
        <f>FC_IND_E!H53+FC_TRA_E!H53+FC_OTH_E!H53</f>
        <v>25.1680572</v>
      </c>
      <c r="I53" s="8">
        <f>FC_IND_E!I53+FC_TRA_E!I53+FC_OTH_E!I53</f>
        <v>27.313228799999994</v>
      </c>
      <c r="J53" s="8">
        <f>FC_IND_E!J53+FC_TRA_E!J53+FC_OTH_E!J53</f>
        <v>38.466885599999998</v>
      </c>
      <c r="K53" s="8">
        <f>FC_IND_E!K53+FC_TRA_E!K53+FC_OTH_E!K53</f>
        <v>50.908057200000002</v>
      </c>
      <c r="L53" s="8">
        <f>FC_IND_E!L53+FC_TRA_E!L53+FC_OTH_E!L53</f>
        <v>53.338942800000012</v>
      </c>
      <c r="M53" s="8">
        <f>FC_IND_E!M53+FC_TRA_E!M53+FC_OTH_E!M53</f>
        <v>45.616942800000004</v>
      </c>
      <c r="N53" s="8">
        <f>FC_IND_E!N53+FC_TRA_E!N53+FC_OTH_E!N53</f>
        <v>25.596885600000007</v>
      </c>
      <c r="O53" s="8">
        <f>FC_IND_E!O53+FC_TRA_E!O53+FC_OTH_E!O53</f>
        <v>48.762885600000004</v>
      </c>
      <c r="P53" s="8">
        <f>FC_IND_E!P53+FC_TRA_E!P53+FC_OTH_E!P53</f>
        <v>52.338171600000003</v>
      </c>
      <c r="Q53" s="8">
        <f>FC_IND_E!Q53+FC_TRA_E!Q53+FC_OTH_E!Q53</f>
        <v>60.775228800000015</v>
      </c>
      <c r="R53" s="8">
        <f>FC_IND_E!R53+FC_TRA_E!R53+FC_OTH_E!R53</f>
        <v>55.769828400000002</v>
      </c>
      <c r="S53" s="8">
        <f>FC_IND_E!S53+FC_TRA_E!S53+FC_OTH_E!S53</f>
        <v>60.775228800000015</v>
      </c>
      <c r="T53" s="8">
        <f>FC_IND_E!T53+FC_TRA_E!T53+FC_OTH_E!T53</f>
        <v>69.025928399999984</v>
      </c>
      <c r="U53" s="8">
        <f>FC_IND_E!U53+FC_TRA_E!U53+FC_OTH_E!U53</f>
        <v>116.9311572</v>
      </c>
      <c r="V53" s="8">
        <f>FC_IND_E!V53+FC_TRA_E!V53+FC_OTH_E!V53</f>
        <v>161.43252839999997</v>
      </c>
      <c r="W53" s="8">
        <f>FC_IND_E!W53+FC_TRA_E!W53+FC_OTH_E!W53</f>
        <v>233.13284279999991</v>
      </c>
      <c r="X53" s="8">
        <f>FC_IND_E!X53+FC_TRA_E!X53+FC_OTH_E!X53</f>
        <v>270.48415679999999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0</v>
      </c>
      <c r="Q54" s="45">
        <f>FC_IND_E!Q54+FC_TRA_E!Q54+FC_OTH_E!Q54</f>
        <v>0</v>
      </c>
      <c r="R54" s="45">
        <f>FC_IND_E!R54+FC_TRA_E!R54+FC_OTH_E!R54</f>
        <v>0</v>
      </c>
      <c r="S54" s="45">
        <f>FC_IND_E!S54+FC_TRA_E!S54+FC_OTH_E!S54</f>
        <v>0</v>
      </c>
      <c r="T54" s="45">
        <f>FC_IND_E!T54+FC_TRA_E!T54+FC_OTH_E!T54</f>
        <v>0</v>
      </c>
      <c r="U54" s="45">
        <f>FC_IND_E!U54+FC_TRA_E!U54+FC_OTH_E!U54</f>
        <v>0</v>
      </c>
      <c r="V54" s="45">
        <f>FC_IND_E!V54+FC_TRA_E!V54+FC_OTH_E!V54</f>
        <v>0</v>
      </c>
      <c r="W54" s="45">
        <f>FC_IND_E!W54+FC_TRA_E!W54+FC_OTH_E!W54</f>
        <v>0</v>
      </c>
      <c r="X54" s="45">
        <f>FC_IND_E!X54+FC_TRA_E!X54+FC_OTH_E!X54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4693.5842687999993</v>
      </c>
      <c r="D61" s="49">
        <f t="shared" si="18"/>
        <v>5126.5759103999999</v>
      </c>
      <c r="E61" s="49">
        <f t="shared" si="18"/>
        <v>4912.8799103999991</v>
      </c>
      <c r="F61" s="49">
        <f t="shared" si="18"/>
        <v>5678.1760895999996</v>
      </c>
      <c r="G61" s="49">
        <f t="shared" si="18"/>
        <v>5571.4397760000002</v>
      </c>
      <c r="H61" s="49">
        <f t="shared" si="18"/>
        <v>5829.0398207999988</v>
      </c>
      <c r="I61" s="49">
        <f t="shared" si="18"/>
        <v>5422.2557759999981</v>
      </c>
      <c r="J61" s="49">
        <f t="shared" si="18"/>
        <v>5252.1472526400012</v>
      </c>
      <c r="K61" s="49">
        <f t="shared" si="18"/>
        <v>5237.4740140800004</v>
      </c>
      <c r="L61" s="49">
        <f t="shared" si="18"/>
        <v>5459.5270094400012</v>
      </c>
      <c r="M61" s="49">
        <f t="shared" si="18"/>
        <v>5827.9021891200027</v>
      </c>
      <c r="N61" s="49">
        <f t="shared" si="18"/>
        <v>5667.8804992799933</v>
      </c>
      <c r="O61" s="49">
        <f t="shared" si="18"/>
        <v>5788.8754271999996</v>
      </c>
      <c r="P61" s="49">
        <f t="shared" si="18"/>
        <v>5717.1258323999973</v>
      </c>
      <c r="Q61" s="49">
        <f t="shared" si="18"/>
        <v>5040.0702129599949</v>
      </c>
      <c r="R61" s="49">
        <f t="shared" si="18"/>
        <v>5685.6916908000003</v>
      </c>
      <c r="S61" s="49">
        <f t="shared" si="18"/>
        <v>5415.4008359999989</v>
      </c>
      <c r="T61" s="49">
        <f t="shared" si="18"/>
        <v>5307.4961920799942</v>
      </c>
      <c r="U61" s="49">
        <f t="shared" si="18"/>
        <v>5163.5646446399978</v>
      </c>
      <c r="V61" s="49">
        <f t="shared" si="18"/>
        <v>5120.6946134399986</v>
      </c>
      <c r="W61" s="49">
        <f t="shared" si="18"/>
        <v>5213.3415688799969</v>
      </c>
      <c r="X61" s="49">
        <f t="shared" si="18"/>
        <v>5682.3489410400016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4693.5842687999993</v>
      </c>
      <c r="D62" s="52">
        <f>FC_IND_E!D62+FC_TRA_E!D62+FC_OTH_E!D62</f>
        <v>5126.5759103999999</v>
      </c>
      <c r="E62" s="52">
        <f>FC_IND_E!E62+FC_TRA_E!E62+FC_OTH_E!E62</f>
        <v>4912.8799103999991</v>
      </c>
      <c r="F62" s="52">
        <f>FC_IND_E!F62+FC_TRA_E!F62+FC_OTH_E!F62</f>
        <v>5678.1760895999996</v>
      </c>
      <c r="G62" s="52">
        <f>FC_IND_E!G62+FC_TRA_E!G62+FC_OTH_E!G62</f>
        <v>5571.4397760000002</v>
      </c>
      <c r="H62" s="52">
        <f>FC_IND_E!H62+FC_TRA_E!H62+FC_OTH_E!H62</f>
        <v>5829.0398207999988</v>
      </c>
      <c r="I62" s="52">
        <f>FC_IND_E!I62+FC_TRA_E!I62+FC_OTH_E!I62</f>
        <v>5422.2557759999981</v>
      </c>
      <c r="J62" s="52">
        <f>FC_IND_E!J62+FC_TRA_E!J62+FC_OTH_E!J62</f>
        <v>5244.2885376000013</v>
      </c>
      <c r="K62" s="52">
        <f>FC_IND_E!K62+FC_TRA_E!K62+FC_OTH_E!K62</f>
        <v>5225.2482239999999</v>
      </c>
      <c r="L62" s="52">
        <f>FC_IND_E!L62+FC_TRA_E!L62+FC_OTH_E!L62</f>
        <v>5410.272672000001</v>
      </c>
      <c r="M62" s="52">
        <f>FC_IND_E!M62+FC_TRA_E!M62+FC_OTH_E!M62</f>
        <v>5798.0160000000033</v>
      </c>
      <c r="N62" s="52">
        <f>FC_IND_E!N62+FC_TRA_E!N62+FC_OTH_E!N62</f>
        <v>5636.4005375999941</v>
      </c>
      <c r="O62" s="52">
        <f>FC_IND_E!O62+FC_TRA_E!O62+FC_OTH_E!O62</f>
        <v>5668.6557311999995</v>
      </c>
      <c r="P62" s="52">
        <f>FC_IND_E!P62+FC_TRA_E!P62+FC_OTH_E!P62</f>
        <v>5603.6965823999972</v>
      </c>
      <c r="Q62" s="52">
        <f>FC_IND_E!Q62+FC_TRA_E!Q62+FC_OTH_E!Q62</f>
        <v>4931.9206271999956</v>
      </c>
      <c r="R62" s="52">
        <f>FC_IND_E!R62+FC_TRA_E!R62+FC_OTH_E!R62</f>
        <v>5590.5917760000002</v>
      </c>
      <c r="S62" s="52">
        <f>FC_IND_E!S62+FC_TRA_E!S62+FC_OTH_E!S62</f>
        <v>5386.6399103999993</v>
      </c>
      <c r="T62" s="52">
        <f>FC_IND_E!T62+FC_TRA_E!T62+FC_OTH_E!T62</f>
        <v>5270.8324031999946</v>
      </c>
      <c r="U62" s="52">
        <f>FC_IND_E!U62+FC_TRA_E!U62+FC_OTH_E!U62</f>
        <v>5042.7607103999972</v>
      </c>
      <c r="V62" s="52">
        <f>FC_IND_E!V62+FC_TRA_E!V62+FC_OTH_E!V62</f>
        <v>4888.6681535999987</v>
      </c>
      <c r="W62" s="52">
        <f>FC_IND_E!W62+FC_TRA_E!W62+FC_OTH_E!W62</f>
        <v>4980.9525695999982</v>
      </c>
      <c r="X62" s="52">
        <f>FC_IND_E!X62+FC_TRA_E!X62+FC_OTH_E!X62</f>
        <v>5372.3593728000014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24.147244799999992</v>
      </c>
      <c r="M63" s="52">
        <f>FC_IND_E!M63+FC_TRA_E!M63+FC_OTH_E!M63</f>
        <v>20.697868799999995</v>
      </c>
      <c r="N63" s="52">
        <f>FC_IND_E!N63+FC_TRA_E!N63+FC_OTH_E!N63</f>
        <v>18.71573759999999</v>
      </c>
      <c r="O63" s="52">
        <f>FC_IND_E!O63+FC_TRA_E!O63+FC_OTH_E!O63</f>
        <v>9.3784320000000037</v>
      </c>
      <c r="P63" s="52">
        <f>FC_IND_E!P63+FC_TRA_E!P63+FC_OTH_E!P63</f>
        <v>15.567955199999995</v>
      </c>
      <c r="Q63" s="52">
        <f>FC_IND_E!Q63+FC_TRA_E!Q63+FC_OTH_E!Q63</f>
        <v>18.801215999999975</v>
      </c>
      <c r="R63" s="52">
        <f>FC_IND_E!R63+FC_TRA_E!R63+FC_OTH_E!R63</f>
        <v>21.933273600000003</v>
      </c>
      <c r="S63" s="52">
        <f>FC_IND_E!S63+FC_TRA_E!S63+FC_OTH_E!S63</f>
        <v>25.087910400000009</v>
      </c>
      <c r="T63" s="52">
        <f>FC_IND_E!T63+FC_TRA_E!T63+FC_OTH_E!T63</f>
        <v>33.724454399999971</v>
      </c>
      <c r="U63" s="52">
        <f>FC_IND_E!U63+FC_TRA_E!U63+FC_OTH_E!U63</f>
        <v>39.777292799999991</v>
      </c>
      <c r="V63" s="52">
        <f>FC_IND_E!V63+FC_TRA_E!V63+FC_OTH_E!V63</f>
        <v>45.41886719999998</v>
      </c>
      <c r="W63" s="52">
        <f>FC_IND_E!W63+FC_TRA_E!W63+FC_OTH_E!W63</f>
        <v>37.130284799999984</v>
      </c>
      <c r="X63" s="52">
        <f>FC_IND_E!X63+FC_TRA_E!X63+FC_OTH_E!X63</f>
        <v>38.620108800000018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0</v>
      </c>
      <c r="D64" s="52">
        <f>FC_IND_E!D64+FC_TRA_E!D64+FC_OTH_E!D64</f>
        <v>0</v>
      </c>
      <c r="E64" s="52">
        <f>FC_IND_E!E64+FC_TRA_E!E64+FC_OTH_E!E64</f>
        <v>0</v>
      </c>
      <c r="F64" s="52">
        <f>FC_IND_E!F64+FC_TRA_E!F64+FC_OTH_E!F64</f>
        <v>0</v>
      </c>
      <c r="G64" s="52">
        <f>FC_IND_E!G64+FC_TRA_E!G64+FC_OTH_E!G64</f>
        <v>0</v>
      </c>
      <c r="H64" s="52">
        <f>FC_IND_E!H64+FC_TRA_E!H64+FC_OTH_E!H64</f>
        <v>0</v>
      </c>
      <c r="I64" s="52">
        <f>FC_IND_E!I64+FC_TRA_E!I64+FC_OTH_E!I64</f>
        <v>0</v>
      </c>
      <c r="J64" s="52">
        <f>FC_IND_E!J64+FC_TRA_E!J64+FC_OTH_E!J64</f>
        <v>0</v>
      </c>
      <c r="K64" s="52">
        <f>FC_IND_E!K64+FC_TRA_E!K64+FC_OTH_E!K64</f>
        <v>1.7474183999999997</v>
      </c>
      <c r="L64" s="52">
        <f>FC_IND_E!L64+FC_TRA_E!L64+FC_OTH_E!L64</f>
        <v>1.8791136000000002</v>
      </c>
      <c r="M64" s="52">
        <f>FC_IND_E!M64+FC_TRA_E!M64+FC_OTH_E!M64</f>
        <v>1.3507603200000002</v>
      </c>
      <c r="N64" s="52">
        <f>FC_IND_E!N64+FC_TRA_E!N64+FC_OTH_E!N64</f>
        <v>1.0863871199999999</v>
      </c>
      <c r="O64" s="52">
        <f>FC_IND_E!O64+FC_TRA_E!O64+FC_OTH_E!O64</f>
        <v>1.0787212800000003</v>
      </c>
      <c r="P64" s="52">
        <f>FC_IND_E!P64+FC_TRA_E!P64+FC_OTH_E!P64</f>
        <v>0.82771416000000042</v>
      </c>
      <c r="Q64" s="52">
        <f>FC_IND_E!Q64+FC_TRA_E!Q64+FC_OTH_E!Q64</f>
        <v>0.93916367999999995</v>
      </c>
      <c r="R64" s="52">
        <f>FC_IND_E!R64+FC_TRA_E!R64+FC_OTH_E!R64</f>
        <v>1.1768047200000007</v>
      </c>
      <c r="S64" s="52">
        <f>FC_IND_E!S64+FC_TRA_E!S64+FC_OTH_E!S64</f>
        <v>1.1435860800000004</v>
      </c>
      <c r="T64" s="52">
        <f>FC_IND_E!T64+FC_TRA_E!T64+FC_OTH_E!T64</f>
        <v>1.1827015199999995</v>
      </c>
      <c r="U64" s="52">
        <f>FC_IND_E!U64+FC_TRA_E!U64+FC_OTH_E!U64</f>
        <v>0.9800481600000005</v>
      </c>
      <c r="V64" s="52">
        <f>FC_IND_E!V64+FC_TRA_E!V64+FC_OTH_E!V64</f>
        <v>1.0995566399999994</v>
      </c>
      <c r="W64" s="52">
        <f>FC_IND_E!W64+FC_TRA_E!W64+FC_OTH_E!W64</f>
        <v>0.93896711999999971</v>
      </c>
      <c r="X64" s="52">
        <f>FC_IND_E!X64+FC_TRA_E!X64+FC_OTH_E!X64</f>
        <v>1.0506132000000004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0</v>
      </c>
      <c r="R65" s="52">
        <f>FC_IND_E!R65+FC_TRA_E!R65+FC_OTH_E!R65</f>
        <v>0</v>
      </c>
      <c r="S65" s="52">
        <f>FC_IND_E!S65+FC_TRA_E!S65+FC_OTH_E!S65</f>
        <v>0</v>
      </c>
      <c r="T65" s="52">
        <f>FC_IND_E!T65+FC_TRA_E!T65+FC_OTH_E!T65</f>
        <v>0</v>
      </c>
      <c r="U65" s="52">
        <f>FC_IND_E!U65+FC_TRA_E!U65+FC_OTH_E!U65</f>
        <v>0</v>
      </c>
      <c r="V65" s="52">
        <f>FC_IND_E!V65+FC_TRA_E!V65+FC_OTH_E!V65</f>
        <v>0</v>
      </c>
      <c r="W65" s="52">
        <f>FC_IND_E!W65+FC_TRA_E!W65+FC_OTH_E!W65</f>
        <v>0</v>
      </c>
      <c r="X65" s="52">
        <f>FC_IND_E!X65+FC_TRA_E!X65+FC_OTH_E!X65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0</v>
      </c>
      <c r="J67" s="52">
        <f>FC_IND_E!J67+FC_TRA_E!J67+FC_OTH_E!J67</f>
        <v>0</v>
      </c>
      <c r="K67" s="52">
        <f>FC_IND_E!K67+FC_TRA_E!K67+FC_OTH_E!K67</f>
        <v>0</v>
      </c>
      <c r="L67" s="52">
        <f>FC_IND_E!L67+FC_TRA_E!L67+FC_OTH_E!L67</f>
        <v>7.5528590400000004</v>
      </c>
      <c r="M67" s="52">
        <f>FC_IND_E!M67+FC_TRA_E!M67+FC_OTH_E!M67</f>
        <v>0</v>
      </c>
      <c r="N67" s="52">
        <f>FC_IND_E!N67+FC_TRA_E!N67+FC_OTH_E!N67</f>
        <v>3.7765569600000011</v>
      </c>
      <c r="O67" s="52">
        <f>FC_IND_E!O67+FC_TRA_E!O67+FC_OTH_E!O67</f>
        <v>3.7765569600000015</v>
      </c>
      <c r="P67" s="52">
        <f>FC_IND_E!P67+FC_TRA_E!P67+FC_OTH_E!P67</f>
        <v>3.7765569600000002</v>
      </c>
      <c r="Q67" s="52">
        <f>FC_IND_E!Q67+FC_TRA_E!Q67+FC_OTH_E!Q67</f>
        <v>0</v>
      </c>
      <c r="R67" s="52">
        <f>FC_IND_E!R67+FC_TRA_E!R67+FC_OTH_E!R67</f>
        <v>0</v>
      </c>
      <c r="S67" s="52">
        <f>FC_IND_E!S67+FC_TRA_E!S67+FC_OTH_E!S67</f>
        <v>0</v>
      </c>
      <c r="T67" s="52">
        <f>FC_IND_E!T67+FC_TRA_E!T67+FC_OTH_E!T67</f>
        <v>0.77993279999999976</v>
      </c>
      <c r="U67" s="52">
        <f>FC_IND_E!U67+FC_TRA_E!U67+FC_OTH_E!U67</f>
        <v>1.1951323199999999</v>
      </c>
      <c r="V67" s="52">
        <f>FC_IND_E!V67+FC_TRA_E!V67+FC_OTH_E!V67</f>
        <v>2.8380888000000004</v>
      </c>
      <c r="W67" s="52">
        <f>FC_IND_E!W67+FC_TRA_E!W67+FC_OTH_E!W67</f>
        <v>2.2470220800000007</v>
      </c>
      <c r="X67" s="52">
        <f>FC_IND_E!X67+FC_TRA_E!X67+FC_OTH_E!X67</f>
        <v>2.38108896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24.304337279999995</v>
      </c>
      <c r="P68" s="52">
        <f>FC_IND_E!P68+FC_TRA_E!P68+FC_OTH_E!P68</f>
        <v>26.881938720000001</v>
      </c>
      <c r="Q68" s="52">
        <f>FC_IND_E!Q68+FC_TRA_E!Q68+FC_OTH_E!Q68</f>
        <v>48.538582560000009</v>
      </c>
      <c r="R68" s="52">
        <f>FC_IND_E!R68+FC_TRA_E!R68+FC_OTH_E!R68</f>
        <v>21.905406720000002</v>
      </c>
      <c r="S68" s="52">
        <f>FC_IND_E!S68+FC_TRA_E!S68+FC_OTH_E!S68</f>
        <v>2.5294291200000001</v>
      </c>
      <c r="T68" s="52">
        <f>FC_IND_E!T68+FC_TRA_E!T68+FC_OTH_E!T68</f>
        <v>0.97670016000000026</v>
      </c>
      <c r="U68" s="52">
        <f>FC_IND_E!U68+FC_TRA_E!U68+FC_OTH_E!U68</f>
        <v>1.0949644799999998</v>
      </c>
      <c r="V68" s="52">
        <f>FC_IND_E!V68+FC_TRA_E!V68+FC_OTH_E!V68</f>
        <v>0.68970527999999998</v>
      </c>
      <c r="W68" s="52">
        <f>FC_IND_E!W68+FC_TRA_E!W68+FC_OTH_E!W68</f>
        <v>0.44425584000000018</v>
      </c>
      <c r="X68" s="52">
        <f>FC_IND_E!X68+FC_TRA_E!X68+FC_OTH_E!X68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</v>
      </c>
      <c r="I69" s="52">
        <f>FC_IND_E!I69+FC_TRA_E!I69+FC_OTH_E!I69</f>
        <v>0</v>
      </c>
      <c r="J69" s="52">
        <f>FC_IND_E!J69+FC_TRA_E!J69+FC_OTH_E!J69</f>
        <v>7.8587150400000008</v>
      </c>
      <c r="K69" s="52">
        <f>FC_IND_E!K69+FC_TRA_E!K69+FC_OTH_E!K69</f>
        <v>10.478371679999999</v>
      </c>
      <c r="L69" s="52">
        <f>FC_IND_E!L69+FC_TRA_E!L69+FC_OTH_E!L69</f>
        <v>15.675120000000003</v>
      </c>
      <c r="M69" s="52">
        <f>FC_IND_E!M69+FC_TRA_E!M69+FC_OTH_E!M69</f>
        <v>7.8375600000000016</v>
      </c>
      <c r="N69" s="52">
        <f>FC_IND_E!N69+FC_TRA_E!N69+FC_OTH_E!N69</f>
        <v>7.9012800000000025</v>
      </c>
      <c r="O69" s="52">
        <f>FC_IND_E!O69+FC_TRA_E!O69+FC_OTH_E!O69</f>
        <v>81.681648480000007</v>
      </c>
      <c r="P69" s="52">
        <f>FC_IND_E!P69+FC_TRA_E!P69+FC_OTH_E!P69</f>
        <v>66.375084960000009</v>
      </c>
      <c r="Q69" s="52">
        <f>FC_IND_E!Q69+FC_TRA_E!Q69+FC_OTH_E!Q69</f>
        <v>39.870623520000002</v>
      </c>
      <c r="R69" s="52">
        <f>FC_IND_E!R69+FC_TRA_E!R69+FC_OTH_E!R69</f>
        <v>50.08442976000002</v>
      </c>
      <c r="S69" s="52">
        <f>FC_IND_E!S69+FC_TRA_E!S69+FC_OTH_E!S69</f>
        <v>0</v>
      </c>
      <c r="T69" s="52">
        <f>FC_IND_E!T69+FC_TRA_E!T69+FC_OTH_E!T69</f>
        <v>0</v>
      </c>
      <c r="U69" s="52">
        <f>FC_IND_E!U69+FC_TRA_E!U69+FC_OTH_E!U69</f>
        <v>77.75649648000001</v>
      </c>
      <c r="V69" s="52">
        <f>FC_IND_E!V69+FC_TRA_E!V69+FC_OTH_E!V69</f>
        <v>181.98024192000003</v>
      </c>
      <c r="W69" s="52">
        <f>FC_IND_E!W69+FC_TRA_E!W69+FC_OTH_E!W69</f>
        <v>191.62846944</v>
      </c>
      <c r="X69" s="52">
        <f>FC_IND_E!X69+FC_TRA_E!X69+FC_OTH_E!X69</f>
        <v>267.93775728000003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2845.4771149012536</v>
      </c>
      <c r="D2" s="21">
        <f t="shared" ref="D2:X2" si="0">SUM(D3,D17,D22,D25,D26,D51,D52)</f>
        <v>3085.6973438251193</v>
      </c>
      <c r="E2" s="21">
        <f t="shared" si="0"/>
        <v>2947.2087520380046</v>
      </c>
      <c r="F2" s="21">
        <f t="shared" si="0"/>
        <v>3004.9284372027801</v>
      </c>
      <c r="G2" s="21">
        <f t="shared" si="0"/>
        <v>3418.7527698324925</v>
      </c>
      <c r="H2" s="21">
        <f t="shared" si="0"/>
        <v>3520.5037194286901</v>
      </c>
      <c r="I2" s="21">
        <f t="shared" si="0"/>
        <v>3660.789709857781</v>
      </c>
      <c r="J2" s="21">
        <f t="shared" si="0"/>
        <v>3659.6271204678787</v>
      </c>
      <c r="K2" s="21">
        <f t="shared" si="0"/>
        <v>3686.4907296920569</v>
      </c>
      <c r="L2" s="21">
        <f t="shared" si="0"/>
        <v>2997.00944673597</v>
      </c>
      <c r="M2" s="21">
        <f t="shared" si="0"/>
        <v>2835.0643898233657</v>
      </c>
      <c r="N2" s="21">
        <f t="shared" si="0"/>
        <v>2626.7147584957138</v>
      </c>
      <c r="O2" s="21">
        <f t="shared" si="0"/>
        <v>2288.7116208079024</v>
      </c>
      <c r="P2" s="21">
        <f t="shared" si="0"/>
        <v>2264.7137283347956</v>
      </c>
      <c r="Q2" s="21">
        <f t="shared" si="0"/>
        <v>2220.308223450053</v>
      </c>
      <c r="R2" s="21">
        <f t="shared" si="0"/>
        <v>2144.4093344442813</v>
      </c>
      <c r="S2" s="21">
        <f t="shared" si="0"/>
        <v>2145.5606879240318</v>
      </c>
      <c r="T2" s="21">
        <f t="shared" si="0"/>
        <v>2311.6357413156347</v>
      </c>
      <c r="U2" s="21">
        <f t="shared" si="0"/>
        <v>2332.0504021083902</v>
      </c>
      <c r="V2" s="21">
        <f t="shared" si="0"/>
        <v>2319.4974646344776</v>
      </c>
      <c r="W2" s="21">
        <f t="shared" si="0"/>
        <v>2328.3406498208178</v>
      </c>
      <c r="X2" s="21">
        <f t="shared" si="0"/>
        <v>2362.9340498285519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249.74659474125335</v>
      </c>
      <c r="D3" s="24">
        <f t="shared" si="1"/>
        <v>315.84509122511952</v>
      </c>
      <c r="E3" s="24">
        <f t="shared" si="1"/>
        <v>308.25332923800431</v>
      </c>
      <c r="F3" s="24">
        <f t="shared" si="1"/>
        <v>414.66706116277976</v>
      </c>
      <c r="G3" s="24">
        <f t="shared" si="1"/>
        <v>725.74502031249312</v>
      </c>
      <c r="H3" s="24">
        <f t="shared" si="1"/>
        <v>548.94158330868981</v>
      </c>
      <c r="I3" s="24">
        <f t="shared" si="1"/>
        <v>501.47175353778175</v>
      </c>
      <c r="J3" s="24">
        <f t="shared" si="1"/>
        <v>593.4749613078792</v>
      </c>
      <c r="K3" s="24">
        <f t="shared" si="1"/>
        <v>611.67718221205644</v>
      </c>
      <c r="L3" s="24">
        <f t="shared" si="1"/>
        <v>504.9733193759705</v>
      </c>
      <c r="M3" s="24">
        <f t="shared" si="1"/>
        <v>578.11282906336578</v>
      </c>
      <c r="N3" s="24">
        <f t="shared" si="1"/>
        <v>558.07661365571403</v>
      </c>
      <c r="O3" s="24">
        <f t="shared" si="1"/>
        <v>501.23946672790197</v>
      </c>
      <c r="P3" s="24">
        <f t="shared" si="1"/>
        <v>448.45456053479597</v>
      </c>
      <c r="Q3" s="24">
        <f t="shared" si="1"/>
        <v>403.38226545005256</v>
      </c>
      <c r="R3" s="24">
        <f t="shared" si="1"/>
        <v>317.43024144428136</v>
      </c>
      <c r="S3" s="24">
        <f t="shared" si="1"/>
        <v>266.67318988403133</v>
      </c>
      <c r="T3" s="24">
        <f t="shared" si="1"/>
        <v>299.36758303563477</v>
      </c>
      <c r="U3" s="24">
        <f t="shared" si="1"/>
        <v>274.06306642839013</v>
      </c>
      <c r="V3" s="24">
        <f t="shared" si="1"/>
        <v>326.99770375447747</v>
      </c>
      <c r="W3" s="24">
        <f t="shared" si="1"/>
        <v>412.92646818081812</v>
      </c>
      <c r="X3" s="24">
        <f t="shared" ref="X3" si="2">SUM(X4,X8,X11)</f>
        <v>431.26292842855196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130.26907042125336</v>
      </c>
      <c r="D4" s="19">
        <f t="shared" si="3"/>
        <v>168.64465762511955</v>
      </c>
      <c r="E4" s="19">
        <f t="shared" si="3"/>
        <v>172.11035083800431</v>
      </c>
      <c r="F4" s="19">
        <f t="shared" si="3"/>
        <v>287.84118132277973</v>
      </c>
      <c r="G4" s="19">
        <f t="shared" si="3"/>
        <v>578.14745679249313</v>
      </c>
      <c r="H4" s="19">
        <f t="shared" si="3"/>
        <v>398.19886634868988</v>
      </c>
      <c r="I4" s="19">
        <f t="shared" si="3"/>
        <v>351.13741817778174</v>
      </c>
      <c r="J4" s="19">
        <f t="shared" si="3"/>
        <v>431.88759426787919</v>
      </c>
      <c r="K4" s="19">
        <f t="shared" si="3"/>
        <v>455.69704317205645</v>
      </c>
      <c r="L4" s="19">
        <f t="shared" si="3"/>
        <v>364.70810241597047</v>
      </c>
      <c r="M4" s="19">
        <f t="shared" si="3"/>
        <v>389.84236162336578</v>
      </c>
      <c r="N4" s="19">
        <f t="shared" si="3"/>
        <v>388.01587093571402</v>
      </c>
      <c r="O4" s="19">
        <f t="shared" si="3"/>
        <v>362.42025696790193</v>
      </c>
      <c r="P4" s="19">
        <f t="shared" si="3"/>
        <v>317.52795813479599</v>
      </c>
      <c r="Q4" s="19">
        <f t="shared" si="3"/>
        <v>268.90795713005258</v>
      </c>
      <c r="R4" s="19">
        <f t="shared" si="3"/>
        <v>192.09631536428137</v>
      </c>
      <c r="S4" s="19">
        <f t="shared" si="3"/>
        <v>118.77587548403136</v>
      </c>
      <c r="T4" s="19">
        <f t="shared" si="3"/>
        <v>145.86440815563481</v>
      </c>
      <c r="U4" s="19">
        <f t="shared" si="3"/>
        <v>138.09343042839009</v>
      </c>
      <c r="V4" s="19">
        <f t="shared" si="3"/>
        <v>197.13794119447749</v>
      </c>
      <c r="W4" s="19">
        <f t="shared" si="3"/>
        <v>302.95069986081819</v>
      </c>
      <c r="X4" s="19">
        <f t="shared" ref="X4" si="4">SUM(X5:X7)</f>
        <v>338.55280762855193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0.27133392000000006</v>
      </c>
      <c r="D5" s="8">
        <f>FC_IND_IS_E!D5+FC_IND_NFM_E!D5+FC_IND_CPC_E!D5+FC_IND_NMM_E!D5+FC_IND_PPP_E!D5+FC_IND_FBT_E!D5+FC_IND_TE_E!D5+FC_IND_MAC_E!D5+FC_IND_TL_E!D5+FC_IND_WP_E!D5+FC_IND_MQ_E!D5+FC_IND_CON_E!D5+FC_IND_NSP_E!D5</f>
        <v>0.54266784000000023</v>
      </c>
      <c r="E5" s="8">
        <f>FC_IND_IS_E!E5+FC_IND_NFM_E!E5+FC_IND_CPC_E!E5+FC_IND_NMM_E!E5+FC_IND_PPP_E!E5+FC_IND_FBT_E!E5+FC_IND_TE_E!E5+FC_IND_MAC_E!E5+FC_IND_TL_E!E5+FC_IND_WP_E!E5+FC_IND_MQ_E!E5+FC_IND_CON_E!E5+FC_IND_NSP_E!E5</f>
        <v>0.54266784000000023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1.0856894400000001</v>
      </c>
      <c r="H5" s="8">
        <f>FC_IND_IS_E!H5+FC_IND_NFM_E!H5+FC_IND_CPC_E!H5+FC_IND_NMM_E!H5+FC_IND_PPP_E!H5+FC_IND_FBT_E!H5+FC_IND_TE_E!H5+FC_IND_MAC_E!H5+FC_IND_TL_E!H5+FC_IND_WP_E!H5+FC_IND_MQ_E!H5+FC_IND_CON_E!H5+FC_IND_NSP_E!H5</f>
        <v>0.81400176000000024</v>
      </c>
      <c r="I5" s="8">
        <f>FC_IND_IS_E!I5+FC_IND_NFM_E!I5+FC_IND_CPC_E!I5+FC_IND_NMM_E!I5+FC_IND_PPP_E!I5+FC_IND_FBT_E!I5+FC_IND_TE_E!I5+FC_IND_MAC_E!I5+FC_IND_TL_E!I5+FC_IND_WP_E!I5+FC_IND_MQ_E!I5+FC_IND_CON_E!I5+FC_IND_NSP_E!I5</f>
        <v>0.27133392000000001</v>
      </c>
      <c r="J5" s="8">
        <f>FC_IND_IS_E!J5+FC_IND_NFM_E!J5+FC_IND_CPC_E!J5+FC_IND_NMM_E!J5+FC_IND_PPP_E!J5+FC_IND_FBT_E!J5+FC_IND_TE_E!J5+FC_IND_MAC_E!J5+FC_IND_TL_E!J5+FC_IND_WP_E!J5+FC_IND_MQ_E!J5+FC_IND_CON_E!J5+FC_IND_NSP_E!J5</f>
        <v>0.81223295999999978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0.81435551999999989</v>
      </c>
      <c r="M5" s="8">
        <f>FC_IND_IS_E!M5+FC_IND_NFM_E!M5+FC_IND_CPC_E!M5+FC_IND_NMM_E!M5+FC_IND_PPP_E!M5+FC_IND_FBT_E!M5+FC_IND_TE_E!M5+FC_IND_MAC_E!M5+FC_IND_TL_E!M5+FC_IND_WP_E!M5+FC_IND_MQ_E!M5+FC_IND_CON_E!M5+FC_IND_NSP_E!M5</f>
        <v>3.5280484799999998</v>
      </c>
      <c r="N5" s="8">
        <f>FC_IND_IS_E!N5+FC_IND_NFM_E!N5+FC_IND_CPC_E!N5+FC_IND_NMM_E!N5+FC_IND_PPP_E!N5+FC_IND_FBT_E!N5+FC_IND_TE_E!N5+FC_IND_MAC_E!N5+FC_IND_TL_E!N5+FC_IND_WP_E!N5+FC_IND_MQ_E!N5+FC_IND_CON_E!N5+FC_IND_NSP_E!N5</f>
        <v>5.6997811200000008</v>
      </c>
      <c r="O5" s="8">
        <f>FC_IND_IS_E!O5+FC_IND_NFM_E!O5+FC_IND_CPC_E!O5+FC_IND_NMM_E!O5+FC_IND_PPP_E!O5+FC_IND_FBT_E!O5+FC_IND_TE_E!O5+FC_IND_MAC_E!O5+FC_IND_TL_E!O5+FC_IND_WP_E!O5+FC_IND_MQ_E!O5+FC_IND_CON_E!O5+FC_IND_NSP_E!O5</f>
        <v>0.54266784000000023</v>
      </c>
      <c r="P5" s="8">
        <f>FC_IND_IS_E!P5+FC_IND_NFM_E!P5+FC_IND_CPC_E!P5+FC_IND_NMM_E!P5+FC_IND_PPP_E!P5+FC_IND_FBT_E!P5+FC_IND_TE_E!P5+FC_IND_MAC_E!P5+FC_IND_TL_E!P5+FC_IND_WP_E!P5+FC_IND_MQ_E!P5+FC_IND_CON_E!P5+FC_IND_NSP_E!P5</f>
        <v>7.3281384000000003</v>
      </c>
      <c r="Q5" s="8">
        <f>FC_IND_IS_E!Q5+FC_IND_NFM_E!Q5+FC_IND_CPC_E!Q5+FC_IND_NMM_E!Q5+FC_IND_PPP_E!Q5+FC_IND_FBT_E!Q5+FC_IND_TE_E!Q5+FC_IND_MAC_E!Q5+FC_IND_TL_E!Q5+FC_IND_WP_E!Q5+FC_IND_MQ_E!Q5+FC_IND_CON_E!Q5+FC_IND_NSP_E!Q5</f>
        <v>4.0710700799999993</v>
      </c>
      <c r="R5" s="8">
        <f>FC_IND_IS_E!R5+FC_IND_NFM_E!R5+FC_IND_CPC_E!R5+FC_IND_NMM_E!R5+FC_IND_PPP_E!R5+FC_IND_FBT_E!R5+FC_IND_TE_E!R5+FC_IND_MAC_E!R5+FC_IND_TL_E!R5+FC_IND_WP_E!R5+FC_IND_MQ_E!R5+FC_IND_CON_E!R5+FC_IND_NSP_E!R5</f>
        <v>2.4427127999999998</v>
      </c>
      <c r="S5" s="8">
        <f>FC_IND_IS_E!S5+FC_IND_NFM_E!S5+FC_IND_CPC_E!S5+FC_IND_NMM_E!S5+FC_IND_PPP_E!S5+FC_IND_FBT_E!S5+FC_IND_TE_E!S5+FC_IND_MAC_E!S5+FC_IND_TL_E!S5+FC_IND_WP_E!S5+FC_IND_MQ_E!S5+FC_IND_CON_E!S5+FC_IND_NSP_E!S5</f>
        <v>0.27133392000000001</v>
      </c>
      <c r="T5" s="8">
        <f>FC_IND_IS_E!T5+FC_IND_NFM_E!T5+FC_IND_CPC_E!T5+FC_IND_NMM_E!T5+FC_IND_PPP_E!T5+FC_IND_FBT_E!T5+FC_IND_TE_E!T5+FC_IND_MAC_E!T5+FC_IND_TL_E!T5+FC_IND_WP_E!T5+FC_IND_MQ_E!T5+FC_IND_CON_E!T5+FC_IND_NSP_E!T5</f>
        <v>0.81223295999999978</v>
      </c>
      <c r="U5" s="8">
        <f>FC_IND_IS_E!U5+FC_IND_NFM_E!U5+FC_IND_CPC_E!U5+FC_IND_NMM_E!U5+FC_IND_PPP_E!U5+FC_IND_FBT_E!U5+FC_IND_TE_E!U5+FC_IND_MAC_E!U5+FC_IND_TL_E!U5+FC_IND_WP_E!U5+FC_IND_MQ_E!U5+FC_IND_CON_E!U5+FC_IND_NSP_E!U5</f>
        <v>8.3926022400000004</v>
      </c>
      <c r="V5" s="8">
        <f>FC_IND_IS_E!V5+FC_IND_NFM_E!V5+FC_IND_CPC_E!V5+FC_IND_NMM_E!V5+FC_IND_PPP_E!V5+FC_IND_FBT_E!V5+FC_IND_TE_E!V5+FC_IND_MAC_E!V5+FC_IND_TL_E!V5+FC_IND_WP_E!V5+FC_IND_MQ_E!V5+FC_IND_CON_E!V5+FC_IND_NSP_E!V5</f>
        <v>4.331437440000002</v>
      </c>
      <c r="W5" s="8">
        <f>FC_IND_IS_E!W5+FC_IND_NFM_E!W5+FC_IND_CPC_E!W5+FC_IND_NMM_E!W5+FC_IND_PPP_E!W5+FC_IND_FBT_E!W5+FC_IND_TE_E!W5+FC_IND_MAC_E!W5+FC_IND_TL_E!W5+FC_IND_WP_E!W5+FC_IND_MQ_E!W5+FC_IND_CON_E!W5+FC_IND_NSP_E!W5</f>
        <v>2.4366988799999998</v>
      </c>
      <c r="X5" s="8">
        <f>FC_IND_IS_E!X5+FC_IND_NFM_E!X5+FC_IND_CPC_E!X5+FC_IND_NMM_E!X5+FC_IND_PPP_E!X5+FC_IND_FBT_E!X5+FC_IND_TE_E!X5+FC_IND_MAC_E!X5+FC_IND_TL_E!X5+FC_IND_WP_E!X5+FC_IND_MQ_E!X5+FC_IND_CON_E!X5+FC_IND_NSP_E!X5</f>
        <v>10.0167144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129.99773650125337</v>
      </c>
      <c r="D7" s="8">
        <f>FC_IND_IS_E!D7+FC_IND_NFM_E!D7+FC_IND_CPC_E!D7+FC_IND_NMM_E!D7+FC_IND_PPP_E!D7+FC_IND_FBT_E!D7+FC_IND_TE_E!D7+FC_IND_MAC_E!D7+FC_IND_TL_E!D7+FC_IND_WP_E!D7+FC_IND_MQ_E!D7+FC_IND_CON_E!D7+FC_IND_NSP_E!D7</f>
        <v>168.10198978511954</v>
      </c>
      <c r="E7" s="8">
        <f>FC_IND_IS_E!E7+FC_IND_NFM_E!E7+FC_IND_CPC_E!E7+FC_IND_NMM_E!E7+FC_IND_PPP_E!E7+FC_IND_FBT_E!E7+FC_IND_TE_E!E7+FC_IND_MAC_E!E7+FC_IND_TL_E!E7+FC_IND_WP_E!E7+FC_IND_MQ_E!E7+FC_IND_CON_E!E7+FC_IND_NSP_E!E7</f>
        <v>171.5676829980043</v>
      </c>
      <c r="F7" s="8">
        <f>FC_IND_IS_E!F7+FC_IND_NFM_E!F7+FC_IND_CPC_E!F7+FC_IND_NMM_E!F7+FC_IND_PPP_E!F7+FC_IND_FBT_E!F7+FC_IND_TE_E!F7+FC_IND_MAC_E!F7+FC_IND_TL_E!F7+FC_IND_WP_E!F7+FC_IND_MQ_E!F7+FC_IND_CON_E!F7+FC_IND_NSP_E!F7</f>
        <v>287.84118132277973</v>
      </c>
      <c r="G7" s="8">
        <f>FC_IND_IS_E!G7+FC_IND_NFM_E!G7+FC_IND_CPC_E!G7+FC_IND_NMM_E!G7+FC_IND_PPP_E!G7+FC_IND_FBT_E!G7+FC_IND_TE_E!G7+FC_IND_MAC_E!G7+FC_IND_TL_E!G7+FC_IND_WP_E!G7+FC_IND_MQ_E!G7+FC_IND_CON_E!G7+FC_IND_NSP_E!G7</f>
        <v>577.06176735249312</v>
      </c>
      <c r="H7" s="8">
        <f>FC_IND_IS_E!H7+FC_IND_NFM_E!H7+FC_IND_CPC_E!H7+FC_IND_NMM_E!H7+FC_IND_PPP_E!H7+FC_IND_FBT_E!H7+FC_IND_TE_E!H7+FC_IND_MAC_E!H7+FC_IND_TL_E!H7+FC_IND_WP_E!H7+FC_IND_MQ_E!H7+FC_IND_CON_E!H7+FC_IND_NSP_E!H7</f>
        <v>397.38486458868988</v>
      </c>
      <c r="I7" s="8">
        <f>FC_IND_IS_E!I7+FC_IND_NFM_E!I7+FC_IND_CPC_E!I7+FC_IND_NMM_E!I7+FC_IND_PPP_E!I7+FC_IND_FBT_E!I7+FC_IND_TE_E!I7+FC_IND_MAC_E!I7+FC_IND_TL_E!I7+FC_IND_WP_E!I7+FC_IND_MQ_E!I7+FC_IND_CON_E!I7+FC_IND_NSP_E!I7</f>
        <v>350.86608425778172</v>
      </c>
      <c r="J7" s="8">
        <f>FC_IND_IS_E!J7+FC_IND_NFM_E!J7+FC_IND_CPC_E!J7+FC_IND_NMM_E!J7+FC_IND_PPP_E!J7+FC_IND_FBT_E!J7+FC_IND_TE_E!J7+FC_IND_MAC_E!J7+FC_IND_TL_E!J7+FC_IND_WP_E!J7+FC_IND_MQ_E!J7+FC_IND_CON_E!J7+FC_IND_NSP_E!J7</f>
        <v>431.07536130787918</v>
      </c>
      <c r="K7" s="8">
        <f>FC_IND_IS_E!K7+FC_IND_NFM_E!K7+FC_IND_CPC_E!K7+FC_IND_NMM_E!K7+FC_IND_PPP_E!K7+FC_IND_FBT_E!K7+FC_IND_TE_E!K7+FC_IND_MAC_E!K7+FC_IND_TL_E!K7+FC_IND_WP_E!K7+FC_IND_MQ_E!K7+FC_IND_CON_E!K7+FC_IND_NSP_E!K7</f>
        <v>455.69704317205645</v>
      </c>
      <c r="L7" s="8">
        <f>FC_IND_IS_E!L7+FC_IND_NFM_E!L7+FC_IND_CPC_E!L7+FC_IND_NMM_E!L7+FC_IND_PPP_E!L7+FC_IND_FBT_E!L7+FC_IND_TE_E!L7+FC_IND_MAC_E!L7+FC_IND_TL_E!L7+FC_IND_WP_E!L7+FC_IND_MQ_E!L7+FC_IND_CON_E!L7+FC_IND_NSP_E!L7</f>
        <v>363.89374689597048</v>
      </c>
      <c r="M7" s="8">
        <f>FC_IND_IS_E!M7+FC_IND_NFM_E!M7+FC_IND_CPC_E!M7+FC_IND_NMM_E!M7+FC_IND_PPP_E!M7+FC_IND_FBT_E!M7+FC_IND_TE_E!M7+FC_IND_MAC_E!M7+FC_IND_TL_E!M7+FC_IND_WP_E!M7+FC_IND_MQ_E!M7+FC_IND_CON_E!M7+FC_IND_NSP_E!M7</f>
        <v>386.31431314336578</v>
      </c>
      <c r="N7" s="8">
        <f>FC_IND_IS_E!N7+FC_IND_NFM_E!N7+FC_IND_CPC_E!N7+FC_IND_NMM_E!N7+FC_IND_PPP_E!N7+FC_IND_FBT_E!N7+FC_IND_TE_E!N7+FC_IND_MAC_E!N7+FC_IND_TL_E!N7+FC_IND_WP_E!N7+FC_IND_MQ_E!N7+FC_IND_CON_E!N7+FC_IND_NSP_E!N7</f>
        <v>382.31608981571401</v>
      </c>
      <c r="O7" s="8">
        <f>FC_IND_IS_E!O7+FC_IND_NFM_E!O7+FC_IND_CPC_E!O7+FC_IND_NMM_E!O7+FC_IND_PPP_E!O7+FC_IND_FBT_E!O7+FC_IND_TE_E!O7+FC_IND_MAC_E!O7+FC_IND_TL_E!O7+FC_IND_WP_E!O7+FC_IND_MQ_E!O7+FC_IND_CON_E!O7+FC_IND_NSP_E!O7</f>
        <v>361.87758912790196</v>
      </c>
      <c r="P7" s="8">
        <f>FC_IND_IS_E!P7+FC_IND_NFM_E!P7+FC_IND_CPC_E!P7+FC_IND_NMM_E!P7+FC_IND_PPP_E!P7+FC_IND_FBT_E!P7+FC_IND_TE_E!P7+FC_IND_MAC_E!P7+FC_IND_TL_E!P7+FC_IND_WP_E!P7+FC_IND_MQ_E!P7+FC_IND_CON_E!P7+FC_IND_NSP_E!P7</f>
        <v>310.19981973479599</v>
      </c>
      <c r="Q7" s="8">
        <f>FC_IND_IS_E!Q7+FC_IND_NFM_E!Q7+FC_IND_CPC_E!Q7+FC_IND_NMM_E!Q7+FC_IND_PPP_E!Q7+FC_IND_FBT_E!Q7+FC_IND_TE_E!Q7+FC_IND_MAC_E!Q7+FC_IND_TL_E!Q7+FC_IND_WP_E!Q7+FC_IND_MQ_E!Q7+FC_IND_CON_E!Q7+FC_IND_NSP_E!Q7</f>
        <v>264.83688705005255</v>
      </c>
      <c r="R7" s="8">
        <f>FC_IND_IS_E!R7+FC_IND_NFM_E!R7+FC_IND_CPC_E!R7+FC_IND_NMM_E!R7+FC_IND_PPP_E!R7+FC_IND_FBT_E!R7+FC_IND_TE_E!R7+FC_IND_MAC_E!R7+FC_IND_TL_E!R7+FC_IND_WP_E!R7+FC_IND_MQ_E!R7+FC_IND_CON_E!R7+FC_IND_NSP_E!R7</f>
        <v>189.65360256428136</v>
      </c>
      <c r="S7" s="8">
        <f>FC_IND_IS_E!S7+FC_IND_NFM_E!S7+FC_IND_CPC_E!S7+FC_IND_NMM_E!S7+FC_IND_PPP_E!S7+FC_IND_FBT_E!S7+FC_IND_TE_E!S7+FC_IND_MAC_E!S7+FC_IND_TL_E!S7+FC_IND_WP_E!S7+FC_IND_MQ_E!S7+FC_IND_CON_E!S7+FC_IND_NSP_E!S7</f>
        <v>118.50454156403136</v>
      </c>
      <c r="T7" s="8">
        <f>FC_IND_IS_E!T7+FC_IND_NFM_E!T7+FC_IND_CPC_E!T7+FC_IND_NMM_E!T7+FC_IND_PPP_E!T7+FC_IND_FBT_E!T7+FC_IND_TE_E!T7+FC_IND_MAC_E!T7+FC_IND_TL_E!T7+FC_IND_WP_E!T7+FC_IND_MQ_E!T7+FC_IND_CON_E!T7+FC_IND_NSP_E!T7</f>
        <v>145.05217519563482</v>
      </c>
      <c r="U7" s="8">
        <f>FC_IND_IS_E!U7+FC_IND_NFM_E!U7+FC_IND_CPC_E!U7+FC_IND_NMM_E!U7+FC_IND_PPP_E!U7+FC_IND_FBT_E!U7+FC_IND_TE_E!U7+FC_IND_MAC_E!U7+FC_IND_TL_E!U7+FC_IND_WP_E!U7+FC_IND_MQ_E!U7+FC_IND_CON_E!U7+FC_IND_NSP_E!U7</f>
        <v>129.70082818839009</v>
      </c>
      <c r="V7" s="8">
        <f>FC_IND_IS_E!V7+FC_IND_NFM_E!V7+FC_IND_CPC_E!V7+FC_IND_NMM_E!V7+FC_IND_PPP_E!V7+FC_IND_FBT_E!V7+FC_IND_TE_E!V7+FC_IND_MAC_E!V7+FC_IND_TL_E!V7+FC_IND_WP_E!V7+FC_IND_MQ_E!V7+FC_IND_CON_E!V7+FC_IND_NSP_E!V7</f>
        <v>192.80650375447749</v>
      </c>
      <c r="W7" s="8">
        <f>FC_IND_IS_E!W7+FC_IND_NFM_E!W7+FC_IND_CPC_E!W7+FC_IND_NMM_E!W7+FC_IND_PPP_E!W7+FC_IND_FBT_E!W7+FC_IND_TE_E!W7+FC_IND_MAC_E!W7+FC_IND_TL_E!W7+FC_IND_WP_E!W7+FC_IND_MQ_E!W7+FC_IND_CON_E!W7+FC_IND_NSP_E!W7</f>
        <v>300.5140009808182</v>
      </c>
      <c r="X7" s="8">
        <f>FC_IND_IS_E!X7+FC_IND_NFM_E!X7+FC_IND_CPC_E!X7+FC_IND_NMM_E!X7+FC_IND_PPP_E!X7+FC_IND_FBT_E!X7+FC_IND_TE_E!X7+FC_IND_MAC_E!X7+FC_IND_TL_E!X7+FC_IND_WP_E!X7+FC_IND_MQ_E!X7+FC_IND_CON_E!X7+FC_IND_NSP_E!X7</f>
        <v>328.53609322855192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62.991292319999985</v>
      </c>
      <c r="D8" s="19">
        <f t="shared" si="5"/>
        <v>87.576334559999992</v>
      </c>
      <c r="E8" s="19">
        <f t="shared" si="5"/>
        <v>82.794998880000009</v>
      </c>
      <c r="F8" s="19">
        <f t="shared" si="5"/>
        <v>73.477514879999987</v>
      </c>
      <c r="G8" s="19">
        <f t="shared" si="5"/>
        <v>84.834826560000025</v>
      </c>
      <c r="H8" s="19">
        <f t="shared" si="5"/>
        <v>78.565608000000012</v>
      </c>
      <c r="I8" s="19">
        <f t="shared" si="5"/>
        <v>84.433345919999994</v>
      </c>
      <c r="J8" s="19">
        <f t="shared" si="5"/>
        <v>73.720152000000013</v>
      </c>
      <c r="K8" s="19">
        <f t="shared" si="5"/>
        <v>77.527295999999993</v>
      </c>
      <c r="L8" s="19">
        <f t="shared" si="5"/>
        <v>58.673735999999991</v>
      </c>
      <c r="M8" s="19">
        <f t="shared" si="5"/>
        <v>103.54111944</v>
      </c>
      <c r="N8" s="19">
        <f t="shared" si="5"/>
        <v>82.193142239999986</v>
      </c>
      <c r="O8" s="19">
        <f t="shared" si="5"/>
        <v>50.951609279999985</v>
      </c>
      <c r="P8" s="19">
        <f t="shared" si="5"/>
        <v>52.473373919999986</v>
      </c>
      <c r="Q8" s="19">
        <f t="shared" si="5"/>
        <v>43.468840799999995</v>
      </c>
      <c r="R8" s="19">
        <f t="shared" si="5"/>
        <v>46.880697599999984</v>
      </c>
      <c r="S8" s="19">
        <f t="shared" si="5"/>
        <v>56.891846879999996</v>
      </c>
      <c r="T8" s="19">
        <f t="shared" si="5"/>
        <v>54.338328000000004</v>
      </c>
      <c r="U8" s="19">
        <f t="shared" si="5"/>
        <v>39.628907999999996</v>
      </c>
      <c r="V8" s="19">
        <f t="shared" si="5"/>
        <v>31.322411999999996</v>
      </c>
      <c r="W8" s="19">
        <f t="shared" si="5"/>
        <v>15.204166559999999</v>
      </c>
      <c r="X8" s="19">
        <f t="shared" ref="X8" si="6">SUM(X9:X10)</f>
        <v>0.13552703999999999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52.104600239999996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62.991292319999985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87.576334559999992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82.794998880000009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73.477514879999987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84.834826560000025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78.565608000000012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84.433345919999994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73.720152000000013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77.527295999999993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58.673735999999991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51.436519200000006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82.193142239999986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50.951609279999985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52.473373919999986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43.468840799999995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46.880697599999984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56.891846879999996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54.338328000000004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39.628907999999996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31.322411999999996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15.204166559999999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0.13552703999999999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56.486232000000001</v>
      </c>
      <c r="D11" s="19">
        <f t="shared" si="7"/>
        <v>59.624099039999983</v>
      </c>
      <c r="E11" s="19">
        <f t="shared" si="7"/>
        <v>53.347979519999988</v>
      </c>
      <c r="F11" s="19">
        <f t="shared" si="7"/>
        <v>53.348364959999998</v>
      </c>
      <c r="G11" s="19">
        <f t="shared" si="7"/>
        <v>62.762736959999991</v>
      </c>
      <c r="H11" s="19">
        <f t="shared" si="7"/>
        <v>72.177108959999998</v>
      </c>
      <c r="I11" s="19">
        <f t="shared" si="7"/>
        <v>65.900989440000004</v>
      </c>
      <c r="J11" s="19">
        <f t="shared" si="7"/>
        <v>87.867215039999991</v>
      </c>
      <c r="K11" s="19">
        <f t="shared" si="7"/>
        <v>78.452843039999991</v>
      </c>
      <c r="L11" s="19">
        <f t="shared" si="7"/>
        <v>81.591480959999998</v>
      </c>
      <c r="M11" s="19">
        <f t="shared" si="7"/>
        <v>84.729347999999959</v>
      </c>
      <c r="N11" s="19">
        <f t="shared" si="7"/>
        <v>87.867600479999993</v>
      </c>
      <c r="O11" s="19">
        <f t="shared" si="7"/>
        <v>87.867600480000021</v>
      </c>
      <c r="P11" s="19">
        <f t="shared" si="7"/>
        <v>78.453228480000007</v>
      </c>
      <c r="Q11" s="19">
        <f t="shared" si="7"/>
        <v>91.005467519999982</v>
      </c>
      <c r="R11" s="19">
        <f t="shared" si="7"/>
        <v>78.453228480000007</v>
      </c>
      <c r="S11" s="19">
        <f t="shared" si="7"/>
        <v>91.005467519999982</v>
      </c>
      <c r="T11" s="19">
        <f t="shared" si="7"/>
        <v>99.164846879999985</v>
      </c>
      <c r="U11" s="19">
        <f t="shared" si="7"/>
        <v>96.340728000000013</v>
      </c>
      <c r="V11" s="19">
        <f t="shared" si="7"/>
        <v>98.537350559999993</v>
      </c>
      <c r="W11" s="19">
        <f t="shared" si="7"/>
        <v>94.771601759999982</v>
      </c>
      <c r="X11" s="19">
        <f t="shared" ref="X11" si="8">SUM(X12:X16)</f>
        <v>92.574593760000013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56.486232000000001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59.624099039999983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53.347979519999988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53.348364959999998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62.762736959999991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72.177108959999998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65.900989440000004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87.867215039999991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78.452843039999991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81.591480959999998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84.729347999999959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87.867600479999993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87.867600480000021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78.453228480000007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91.005467519999982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78.453228480000007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91.005467519999982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99.164846879999985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96.340728000000013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98.537350559999993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94.771601759999982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92.574593760000013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5.8341600000000007</v>
      </c>
      <c r="D17" s="27">
        <f t="shared" si="9"/>
        <v>5.9140800000000002</v>
      </c>
      <c r="E17" s="27">
        <f t="shared" si="9"/>
        <v>9.4705200000000005</v>
      </c>
      <c r="F17" s="27">
        <f t="shared" si="9"/>
        <v>4.3156800000000004</v>
      </c>
      <c r="G17" s="27">
        <f t="shared" si="9"/>
        <v>2.7972000000000001</v>
      </c>
      <c r="H17" s="27">
        <f t="shared" si="9"/>
        <v>4.0359599999999993</v>
      </c>
      <c r="I17" s="27">
        <f t="shared" si="9"/>
        <v>4.0759199999999991</v>
      </c>
      <c r="J17" s="27">
        <f t="shared" si="9"/>
        <v>3.0769199999999999</v>
      </c>
      <c r="K17" s="27">
        <f t="shared" si="9"/>
        <v>1.2387599999999999</v>
      </c>
      <c r="L17" s="27">
        <f t="shared" si="9"/>
        <v>0.23975999999999997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0.11987999999999999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5.8341600000000007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5.9140800000000002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9.4705200000000005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4.3156800000000004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2.7972000000000001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4.0359599999999993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4.0759199999999991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3.0769199999999999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1.2387599999999999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0.23975999999999997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0.11987999999999999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1400.7755613600002</v>
      </c>
      <c r="D26" s="27">
        <f t="shared" si="13"/>
        <v>1520.7576317999999</v>
      </c>
      <c r="E26" s="27">
        <f t="shared" si="13"/>
        <v>1473.5342916</v>
      </c>
      <c r="F26" s="27">
        <f t="shared" si="13"/>
        <v>1414.8205232400001</v>
      </c>
      <c r="G26" s="27">
        <f t="shared" si="13"/>
        <v>1414.0856995199997</v>
      </c>
      <c r="H26" s="27">
        <f t="shared" si="13"/>
        <v>1702.3865284800002</v>
      </c>
      <c r="I26" s="27">
        <f t="shared" si="13"/>
        <v>1895.0639875199995</v>
      </c>
      <c r="J26" s="27">
        <f t="shared" si="13"/>
        <v>1723.0266435599997</v>
      </c>
      <c r="K26" s="27">
        <f t="shared" si="13"/>
        <v>1693.11356028</v>
      </c>
      <c r="L26" s="27">
        <f t="shared" si="13"/>
        <v>1250.1752745599999</v>
      </c>
      <c r="M26" s="27">
        <f t="shared" si="13"/>
        <v>1009.67261796</v>
      </c>
      <c r="N26" s="27">
        <f t="shared" si="13"/>
        <v>914.64024924000012</v>
      </c>
      <c r="O26" s="27">
        <f t="shared" si="13"/>
        <v>823.17409848</v>
      </c>
      <c r="P26" s="27">
        <f t="shared" si="13"/>
        <v>939.75382619999982</v>
      </c>
      <c r="Q26" s="27">
        <f t="shared" si="13"/>
        <v>929.62942920000012</v>
      </c>
      <c r="R26" s="27">
        <f t="shared" si="13"/>
        <v>970.89227460000006</v>
      </c>
      <c r="S26" s="27">
        <f t="shared" si="13"/>
        <v>979.6745214</v>
      </c>
      <c r="T26" s="27">
        <f t="shared" si="13"/>
        <v>1035.5105923200001</v>
      </c>
      <c r="U26" s="27">
        <f t="shared" si="13"/>
        <v>1041.5010934800002</v>
      </c>
      <c r="V26" s="27">
        <f t="shared" si="13"/>
        <v>890.11963763999984</v>
      </c>
      <c r="W26" s="27">
        <f t="shared" si="13"/>
        <v>765.50047956000003</v>
      </c>
      <c r="X26" s="27">
        <f t="shared" ref="X26" si="14">SUM(X27,X33)</f>
        <v>788.21506655999997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1400.7755613600002</v>
      </c>
      <c r="D33" s="19">
        <f t="shared" si="17"/>
        <v>1520.7576317999999</v>
      </c>
      <c r="E33" s="19">
        <f t="shared" si="17"/>
        <v>1473.5342916</v>
      </c>
      <c r="F33" s="19">
        <f t="shared" si="17"/>
        <v>1414.8205232400001</v>
      </c>
      <c r="G33" s="19">
        <f t="shared" si="17"/>
        <v>1414.0856995199997</v>
      </c>
      <c r="H33" s="19">
        <f t="shared" si="17"/>
        <v>1702.3865284800002</v>
      </c>
      <c r="I33" s="19">
        <f t="shared" si="17"/>
        <v>1895.0639875199995</v>
      </c>
      <c r="J33" s="19">
        <f t="shared" si="17"/>
        <v>1723.0266435599997</v>
      </c>
      <c r="K33" s="19">
        <f t="shared" si="17"/>
        <v>1693.11356028</v>
      </c>
      <c r="L33" s="19">
        <f t="shared" si="17"/>
        <v>1250.1752745599999</v>
      </c>
      <c r="M33" s="19">
        <f t="shared" si="17"/>
        <v>1009.67261796</v>
      </c>
      <c r="N33" s="19">
        <f t="shared" si="17"/>
        <v>914.64024924000012</v>
      </c>
      <c r="O33" s="19">
        <f t="shared" si="17"/>
        <v>823.17409848</v>
      </c>
      <c r="P33" s="19">
        <f t="shared" si="17"/>
        <v>939.75382619999982</v>
      </c>
      <c r="Q33" s="19">
        <f t="shared" si="17"/>
        <v>929.62942920000012</v>
      </c>
      <c r="R33" s="19">
        <f t="shared" si="17"/>
        <v>970.89227460000006</v>
      </c>
      <c r="S33" s="19">
        <f t="shared" si="17"/>
        <v>979.6745214</v>
      </c>
      <c r="T33" s="19">
        <f t="shared" si="17"/>
        <v>1035.5105923200001</v>
      </c>
      <c r="U33" s="19">
        <f t="shared" si="17"/>
        <v>1041.5010934800002</v>
      </c>
      <c r="V33" s="19">
        <f t="shared" si="17"/>
        <v>890.11963763999984</v>
      </c>
      <c r="W33" s="19">
        <f t="shared" si="17"/>
        <v>765.50047956000003</v>
      </c>
      <c r="X33" s="19">
        <f t="shared" ref="X33" si="18">SUM(X34:X50)</f>
        <v>788.21506655999997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65.092698000000013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59.175180000000012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61.246879200000016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62.133939000000005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56.217102479999994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65.092698000000013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85.804011000000003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85.804011000000003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88.762770000000003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56.216421000000011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47.340144000000009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47.340144000000009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50.298903000000003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56.216421000000004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47.340144000000002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32.546349000000006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29.587590000000006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32.546803320000002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32.547030479999997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29.292282000000004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25.150019400000001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32.546803320000002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23.126047559999996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26.157479039999998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26.1667098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29.253775319999999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32.278969800000006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22.987087199999998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22.987087199999998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26.098851239999998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26.04621096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22.950164159999996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16.695950039999996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16.668257759999996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13.490880480000001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13.46293872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13.376868120000001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13.376868120000001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13.379861880000002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12.47125572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11.093377680000001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12.128470199999999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11.74227516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11.550674519999998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6.3213904799999998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9.4820857200000006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12.642780960000001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8.2179111599999981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9.1660420800000022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5.0572159200000026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4.7411722799999989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5.6893032000000012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423.56286180000006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420.83444051999993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383.62008671999996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467.27228807999995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442.65594203999996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525.64337748000003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536.05928843999982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571.97638835999976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625.87658016000012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473.62411043999987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423.04374683999993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407.04241500000006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378.33423732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363.12384887999991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331.56480707999998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335.78708435999999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320.39263152000001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319.22849087999998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346.24300931999994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363.84223356000001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380.72707451999997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427.88330675999993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888.99395400000026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966.23045423999997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966.23073288000001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838.02540384000008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680.4263411999998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568.79340479999985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600.3764128800002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434.64747096000002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372.10811616000001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274.23442296000002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171.98273808000002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159.47458848000005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96.935233680000024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65.665695600000021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62.538797520000003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71.919770400000019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74.734313040000018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51.594654240000004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50.344117920000009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49.093302959999995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38.774149199999997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36.706361760000007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48.360078000000016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36.269883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18.135117000000001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202.50734400000002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519.8699610000001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649.83718799999963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604.49992200000008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580.319883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423.15015599999998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350.61003900000003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284.11484399999995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284.11484399999995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441.28492199999982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468.48742200000015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507.78011700000002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528.93734400000005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611.45147700000007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592.10751600000026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430.7061329999998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304.36578900000001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273.838617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1181.1125700000005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1214.2945980000002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1131.7838400000003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1152.5352300000002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1250.3848499999999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1239.97159044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1232.8648199999998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1301.5817099999997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1329.5531700000004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1188.2821499999995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1201.662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1128.4010099999998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915.53517000000011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824.04729000000009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826.5213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800.31699000000015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838.43774784000027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907.73163755999997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899.55508499999985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940.94759484000008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916.78085928000007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872.97189803999993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8.0082288000000048</v>
      </c>
      <c r="D52" s="27">
        <f t="shared" si="19"/>
        <v>28.885942800000009</v>
      </c>
      <c r="E52" s="27">
        <f t="shared" si="19"/>
        <v>24.166771200000003</v>
      </c>
      <c r="F52" s="27">
        <f t="shared" si="19"/>
        <v>18.589942799999999</v>
      </c>
      <c r="G52" s="27">
        <f t="shared" si="19"/>
        <v>25.740000000000002</v>
      </c>
      <c r="H52" s="27">
        <f t="shared" si="19"/>
        <v>25.1680572</v>
      </c>
      <c r="I52" s="27">
        <f t="shared" si="19"/>
        <v>27.313228799999994</v>
      </c>
      <c r="J52" s="27">
        <f t="shared" si="19"/>
        <v>38.466885599999998</v>
      </c>
      <c r="K52" s="27">
        <f t="shared" si="19"/>
        <v>50.908057200000002</v>
      </c>
      <c r="L52" s="27">
        <f t="shared" si="19"/>
        <v>53.338942800000012</v>
      </c>
      <c r="M52" s="27">
        <f t="shared" si="19"/>
        <v>45.616942800000004</v>
      </c>
      <c r="N52" s="27">
        <f t="shared" si="19"/>
        <v>25.596885600000007</v>
      </c>
      <c r="O52" s="27">
        <f t="shared" si="19"/>
        <v>48.762885600000004</v>
      </c>
      <c r="P52" s="27">
        <f t="shared" si="19"/>
        <v>52.338171600000003</v>
      </c>
      <c r="Q52" s="27">
        <f t="shared" si="19"/>
        <v>60.775228800000015</v>
      </c>
      <c r="R52" s="27">
        <f t="shared" si="19"/>
        <v>55.769828400000002</v>
      </c>
      <c r="S52" s="27">
        <f t="shared" si="19"/>
        <v>60.775228800000015</v>
      </c>
      <c r="T52" s="27">
        <f t="shared" si="19"/>
        <v>69.025928399999984</v>
      </c>
      <c r="U52" s="27">
        <f t="shared" si="19"/>
        <v>116.9311572</v>
      </c>
      <c r="V52" s="27">
        <f t="shared" si="19"/>
        <v>161.43252839999997</v>
      </c>
      <c r="W52" s="27">
        <f t="shared" si="19"/>
        <v>233.13284279999991</v>
      </c>
      <c r="X52" s="27">
        <f t="shared" ref="X52" si="20">SUM(X53:X54)</f>
        <v>270.48415679999999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8.0082288000000048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28.885942800000009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24.166771200000003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18.589942799999999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25.740000000000002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25.1680572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27.313228799999994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38.466885599999998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50.908057200000002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53.338942800000012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45.616942800000004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25.596885600000007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48.762885600000004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52.338171600000003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60.775228800000015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55.769828400000002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60.775228800000015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69.025928399999984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116.9311572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161.43252839999997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233.13284279999991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270.48415679999999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248.30426879999996</v>
      </c>
      <c r="D61" s="49">
        <f t="shared" si="21"/>
        <v>221.6479104</v>
      </c>
      <c r="E61" s="49">
        <f t="shared" si="21"/>
        <v>226.68791039999996</v>
      </c>
      <c r="F61" s="49">
        <f t="shared" si="21"/>
        <v>280.33608959999992</v>
      </c>
      <c r="G61" s="49">
        <f t="shared" si="21"/>
        <v>300.60777599999994</v>
      </c>
      <c r="H61" s="49">
        <f t="shared" si="21"/>
        <v>248.75182080000005</v>
      </c>
      <c r="I61" s="49">
        <f t="shared" si="21"/>
        <v>295.56777599999998</v>
      </c>
      <c r="J61" s="49">
        <f t="shared" si="21"/>
        <v>288.96053759999995</v>
      </c>
      <c r="K61" s="49">
        <f t="shared" si="21"/>
        <v>256.14408959999997</v>
      </c>
      <c r="L61" s="49">
        <f t="shared" si="21"/>
        <v>242.81671679999999</v>
      </c>
      <c r="M61" s="49">
        <f t="shared" si="21"/>
        <v>238.56013439999998</v>
      </c>
      <c r="N61" s="49">
        <f t="shared" si="21"/>
        <v>207.31253759999996</v>
      </c>
      <c r="O61" s="49">
        <f t="shared" si="21"/>
        <v>240.12777599999998</v>
      </c>
      <c r="P61" s="49">
        <f t="shared" si="21"/>
        <v>211.34453759999997</v>
      </c>
      <c r="Q61" s="49">
        <f t="shared" si="21"/>
        <v>182.67258239999998</v>
      </c>
      <c r="R61" s="49">
        <f t="shared" si="21"/>
        <v>142.46386559999999</v>
      </c>
      <c r="S61" s="49">
        <f t="shared" si="21"/>
        <v>91.392134400000003</v>
      </c>
      <c r="T61" s="49">
        <f t="shared" si="21"/>
        <v>150.2258688</v>
      </c>
      <c r="U61" s="49">
        <f t="shared" si="21"/>
        <v>158.37897599999997</v>
      </c>
      <c r="V61" s="49">
        <f t="shared" si="21"/>
        <v>150.9205824</v>
      </c>
      <c r="W61" s="49">
        <f t="shared" si="21"/>
        <v>166.09622399999995</v>
      </c>
      <c r="X61" s="49">
        <f t="shared" si="21"/>
        <v>147.8296512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248.30426879999996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221.6479104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226.68791039999996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280.33608959999992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300.60777599999994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248.75182080000005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295.56777599999998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288.96053759999995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256.14408959999997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242.81671679999999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238.56013439999998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207.31253759999996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240.12777599999998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211.34453759999997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182.67258239999998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142.46386559999999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91.392134400000003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150.2258688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158.37897599999997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150.9205824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166.09622399999995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147.8296512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0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0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0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0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0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0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0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0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0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93.453615119999995</v>
      </c>
      <c r="D2" s="21">
        <f t="shared" ref="D2:X2" si="0">SUM(D3,D17,D22,D25,D26,D51,D52)</f>
        <v>71.379145679999993</v>
      </c>
      <c r="E2" s="21">
        <f t="shared" si="0"/>
        <v>49.154394480000001</v>
      </c>
      <c r="F2" s="21">
        <f t="shared" si="0"/>
        <v>49.318144320000002</v>
      </c>
      <c r="G2" s="21">
        <f t="shared" si="0"/>
        <v>36.39051468000001</v>
      </c>
      <c r="H2" s="21">
        <f t="shared" si="0"/>
        <v>59.518763213119627</v>
      </c>
      <c r="I2" s="21">
        <f t="shared" si="0"/>
        <v>76.327539000000002</v>
      </c>
      <c r="J2" s="21">
        <f t="shared" si="0"/>
        <v>69.748406980618853</v>
      </c>
      <c r="K2" s="21">
        <f t="shared" si="0"/>
        <v>67.442264399999999</v>
      </c>
      <c r="L2" s="21">
        <f t="shared" si="0"/>
        <v>43.35733788000001</v>
      </c>
      <c r="M2" s="21">
        <f t="shared" si="0"/>
        <v>61.559393759999999</v>
      </c>
      <c r="N2" s="21">
        <f t="shared" si="0"/>
        <v>47.290631640000008</v>
      </c>
      <c r="O2" s="21">
        <f t="shared" si="0"/>
        <v>19.570805759999999</v>
      </c>
      <c r="P2" s="21">
        <f t="shared" si="0"/>
        <v>32.649642240000006</v>
      </c>
      <c r="Q2" s="21">
        <f t="shared" si="0"/>
        <v>28.035076439999997</v>
      </c>
      <c r="R2" s="21">
        <f t="shared" si="0"/>
        <v>26.029572707394856</v>
      </c>
      <c r="S2" s="21">
        <f t="shared" si="0"/>
        <v>4.1043705599999987</v>
      </c>
      <c r="T2" s="21">
        <f t="shared" si="0"/>
        <v>6.0630482400000005</v>
      </c>
      <c r="U2" s="21">
        <f t="shared" si="0"/>
        <v>27.402955920000004</v>
      </c>
      <c r="V2" s="21">
        <f t="shared" si="0"/>
        <v>17.234613840000002</v>
      </c>
      <c r="W2" s="21">
        <f t="shared" si="0"/>
        <v>12.147754920000001</v>
      </c>
      <c r="X2" s="21">
        <f t="shared" si="0"/>
        <v>29.162904839999999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37.657488000000001</v>
      </c>
      <c r="D3" s="24">
        <f t="shared" ref="D3:W3" si="2">SUM(D4,D8,D11)</f>
        <v>15.690491519999997</v>
      </c>
      <c r="E3" s="24">
        <f t="shared" si="2"/>
        <v>18.828744</v>
      </c>
      <c r="F3" s="24">
        <f t="shared" si="2"/>
        <v>9.4143720000000002</v>
      </c>
      <c r="G3" s="24">
        <f t="shared" si="2"/>
        <v>0</v>
      </c>
      <c r="H3" s="24">
        <f t="shared" si="2"/>
        <v>14.899773173119639</v>
      </c>
      <c r="I3" s="24">
        <f t="shared" si="2"/>
        <v>21.966996479999999</v>
      </c>
      <c r="J3" s="24">
        <f t="shared" si="2"/>
        <v>20.229038980618846</v>
      </c>
      <c r="K3" s="24">
        <f t="shared" si="2"/>
        <v>6.27611952</v>
      </c>
      <c r="L3" s="24">
        <f t="shared" si="2"/>
        <v>3.9526079999999992</v>
      </c>
      <c r="M3" s="24">
        <f t="shared" si="2"/>
        <v>14.180981759999996</v>
      </c>
      <c r="N3" s="24">
        <f t="shared" si="2"/>
        <v>9.8045217600000001</v>
      </c>
      <c r="O3" s="24">
        <f t="shared" si="2"/>
        <v>6.27611952</v>
      </c>
      <c r="P3" s="24">
        <f t="shared" si="2"/>
        <v>12.94277424</v>
      </c>
      <c r="Q3" s="24">
        <f t="shared" si="2"/>
        <v>13.485442079999999</v>
      </c>
      <c r="R3" s="24">
        <f t="shared" si="2"/>
        <v>10.043402987394852</v>
      </c>
      <c r="S3" s="24">
        <f t="shared" si="2"/>
        <v>0.27133392000000001</v>
      </c>
      <c r="T3" s="24">
        <f t="shared" si="2"/>
        <v>0.94162991999999979</v>
      </c>
      <c r="U3" s="24">
        <f t="shared" si="2"/>
        <v>11.530854720000001</v>
      </c>
      <c r="V3" s="24">
        <f t="shared" si="2"/>
        <v>5.2730673600000015</v>
      </c>
      <c r="W3" s="24">
        <f t="shared" si="2"/>
        <v>3.3783287999999994</v>
      </c>
      <c r="X3" s="24">
        <f t="shared" ref="X3" si="3">SUM(X4,X8,X11)</f>
        <v>10.64421072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2.3471486931196419</v>
      </c>
      <c r="I4" s="19">
        <f t="shared" si="5"/>
        <v>0</v>
      </c>
      <c r="J4" s="19">
        <f t="shared" si="5"/>
        <v>4.5385474606188509</v>
      </c>
      <c r="K4" s="19">
        <f t="shared" si="5"/>
        <v>0</v>
      </c>
      <c r="L4" s="19">
        <f t="shared" si="5"/>
        <v>0.81435551999999989</v>
      </c>
      <c r="M4" s="19">
        <f t="shared" si="5"/>
        <v>1.6283572799999999</v>
      </c>
      <c r="N4" s="19">
        <f t="shared" si="5"/>
        <v>3.5284022400000001</v>
      </c>
      <c r="O4" s="19">
        <f t="shared" si="5"/>
        <v>0</v>
      </c>
      <c r="P4" s="19">
        <f t="shared" si="5"/>
        <v>3.5284022400000001</v>
      </c>
      <c r="Q4" s="19">
        <f t="shared" si="5"/>
        <v>4.0710700799999993</v>
      </c>
      <c r="R4" s="19">
        <f t="shared" si="5"/>
        <v>6.905150507394854</v>
      </c>
      <c r="S4" s="19">
        <f t="shared" si="5"/>
        <v>0.27133392000000001</v>
      </c>
      <c r="T4" s="19">
        <f t="shared" si="5"/>
        <v>0</v>
      </c>
      <c r="U4" s="19">
        <f t="shared" si="5"/>
        <v>8.3926022400000004</v>
      </c>
      <c r="V4" s="19">
        <f t="shared" si="5"/>
        <v>4.331437440000002</v>
      </c>
      <c r="W4" s="19">
        <f t="shared" si="5"/>
        <v>2.4366988799999998</v>
      </c>
      <c r="X4" s="19">
        <f t="shared" ref="X4" si="6">SUM(X5:X7)</f>
        <v>10.0167144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0.81223295999999978</v>
      </c>
      <c r="K5" s="8">
        <f>FC_IND_IS_BF_E!K5+FC_IND_IS_EA_E!K5</f>
        <v>0</v>
      </c>
      <c r="L5" s="8">
        <f>FC_IND_IS_BF_E!L5+FC_IND_IS_EA_E!L5</f>
        <v>0.81435551999999989</v>
      </c>
      <c r="M5" s="8">
        <f>FC_IND_IS_BF_E!M5+FC_IND_IS_EA_E!M5</f>
        <v>1.6283572799999999</v>
      </c>
      <c r="N5" s="8">
        <f>FC_IND_IS_BF_E!N5+FC_IND_IS_EA_E!N5</f>
        <v>3.5284022400000001</v>
      </c>
      <c r="O5" s="8">
        <f>FC_IND_IS_BF_E!O5+FC_IND_IS_EA_E!O5</f>
        <v>0</v>
      </c>
      <c r="P5" s="8">
        <f>FC_IND_IS_BF_E!P5+FC_IND_IS_EA_E!P5</f>
        <v>3.5284022400000001</v>
      </c>
      <c r="Q5" s="8">
        <f>FC_IND_IS_BF_E!Q5+FC_IND_IS_EA_E!Q5</f>
        <v>4.0710700799999993</v>
      </c>
      <c r="R5" s="8">
        <f>FC_IND_IS_BF_E!R5+FC_IND_IS_EA_E!R5</f>
        <v>2.4427127999999998</v>
      </c>
      <c r="S5" s="8">
        <f>FC_IND_IS_BF_E!S5+FC_IND_IS_EA_E!S5</f>
        <v>0.27133392000000001</v>
      </c>
      <c r="T5" s="8">
        <f>FC_IND_IS_BF_E!T5+FC_IND_IS_EA_E!T5</f>
        <v>0</v>
      </c>
      <c r="U5" s="8">
        <f>FC_IND_IS_BF_E!U5+FC_IND_IS_EA_E!U5</f>
        <v>8.3926022400000004</v>
      </c>
      <c r="V5" s="8">
        <f>FC_IND_IS_BF_E!V5+FC_IND_IS_EA_E!V5</f>
        <v>4.331437440000002</v>
      </c>
      <c r="W5" s="8">
        <f>FC_IND_IS_BF_E!W5+FC_IND_IS_EA_E!W5</f>
        <v>2.4366988799999998</v>
      </c>
      <c r="X5" s="8">
        <f>FC_IND_IS_BF_E!X5+FC_IND_IS_EA_E!X5</f>
        <v>10.0167144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2.3471486931196419</v>
      </c>
      <c r="I7" s="8">
        <f>FC_IND_IS_BF_E!I7+FC_IND_IS_EA_E!I7</f>
        <v>0</v>
      </c>
      <c r="J7" s="8">
        <f>FC_IND_IS_BF_E!J7+FC_IND_IS_EA_E!J7</f>
        <v>3.7263145006188507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4.4624377073948542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37.657488000000001</v>
      </c>
      <c r="D11" s="19">
        <f t="shared" ref="D11:W11" si="11">SUM(D12:D16)</f>
        <v>15.690491519999997</v>
      </c>
      <c r="E11" s="19">
        <f t="shared" si="11"/>
        <v>18.828744</v>
      </c>
      <c r="F11" s="19">
        <f t="shared" si="11"/>
        <v>9.4143720000000002</v>
      </c>
      <c r="G11" s="19">
        <f t="shared" si="11"/>
        <v>0</v>
      </c>
      <c r="H11" s="19">
        <f t="shared" si="11"/>
        <v>12.552624479999997</v>
      </c>
      <c r="I11" s="19">
        <f t="shared" si="11"/>
        <v>21.966996479999999</v>
      </c>
      <c r="J11" s="19">
        <f t="shared" si="11"/>
        <v>15.690491519999997</v>
      </c>
      <c r="K11" s="19">
        <f t="shared" si="11"/>
        <v>6.27611952</v>
      </c>
      <c r="L11" s="19">
        <f t="shared" si="11"/>
        <v>3.1382524799999993</v>
      </c>
      <c r="M11" s="19">
        <f t="shared" si="11"/>
        <v>12.552624479999997</v>
      </c>
      <c r="N11" s="19">
        <f t="shared" si="11"/>
        <v>6.27611952</v>
      </c>
      <c r="O11" s="19">
        <f t="shared" si="11"/>
        <v>6.27611952</v>
      </c>
      <c r="P11" s="19">
        <f t="shared" si="11"/>
        <v>9.4143720000000002</v>
      </c>
      <c r="Q11" s="19">
        <f t="shared" si="11"/>
        <v>9.4143720000000002</v>
      </c>
      <c r="R11" s="19">
        <f t="shared" si="11"/>
        <v>3.1382524799999993</v>
      </c>
      <c r="S11" s="19">
        <f t="shared" si="11"/>
        <v>0</v>
      </c>
      <c r="T11" s="19">
        <f t="shared" si="11"/>
        <v>0.94162991999999979</v>
      </c>
      <c r="U11" s="19">
        <f t="shared" si="11"/>
        <v>3.1382524799999993</v>
      </c>
      <c r="V11" s="19">
        <f t="shared" si="11"/>
        <v>0.94162991999999979</v>
      </c>
      <c r="W11" s="19">
        <f t="shared" si="11"/>
        <v>0.94162991999999979</v>
      </c>
      <c r="X11" s="19">
        <f t="shared" ref="X11" si="12">SUM(X12:X16)</f>
        <v>0.62749631999999989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37.657488000000001</v>
      </c>
      <c r="D13" s="8">
        <f>FC_IND_IS_BF_E!D13+FC_IND_IS_EA_E!D13</f>
        <v>15.690491519999997</v>
      </c>
      <c r="E13" s="8">
        <f>FC_IND_IS_BF_E!E13+FC_IND_IS_EA_E!E13</f>
        <v>18.828744</v>
      </c>
      <c r="F13" s="8">
        <f>FC_IND_IS_BF_E!F13+FC_IND_IS_EA_E!F13</f>
        <v>9.4143720000000002</v>
      </c>
      <c r="G13" s="8">
        <f>FC_IND_IS_BF_E!G13+FC_IND_IS_EA_E!G13</f>
        <v>0</v>
      </c>
      <c r="H13" s="8">
        <f>FC_IND_IS_BF_E!H13+FC_IND_IS_EA_E!H13</f>
        <v>12.552624479999997</v>
      </c>
      <c r="I13" s="8">
        <f>FC_IND_IS_BF_E!I13+FC_IND_IS_EA_E!I13</f>
        <v>21.966996479999999</v>
      </c>
      <c r="J13" s="8">
        <f>FC_IND_IS_BF_E!J13+FC_IND_IS_EA_E!J13</f>
        <v>15.690491519999997</v>
      </c>
      <c r="K13" s="8">
        <f>FC_IND_IS_BF_E!K13+FC_IND_IS_EA_E!K13</f>
        <v>6.27611952</v>
      </c>
      <c r="L13" s="8">
        <f>FC_IND_IS_BF_E!L13+FC_IND_IS_EA_E!L13</f>
        <v>3.1382524799999993</v>
      </c>
      <c r="M13" s="8">
        <f>FC_IND_IS_BF_E!M13+FC_IND_IS_EA_E!M13</f>
        <v>12.552624479999997</v>
      </c>
      <c r="N13" s="8">
        <f>FC_IND_IS_BF_E!N13+FC_IND_IS_EA_E!N13</f>
        <v>6.27611952</v>
      </c>
      <c r="O13" s="8">
        <f>FC_IND_IS_BF_E!O13+FC_IND_IS_EA_E!O13</f>
        <v>6.27611952</v>
      </c>
      <c r="P13" s="8">
        <f>FC_IND_IS_BF_E!P13+FC_IND_IS_EA_E!P13</f>
        <v>9.4143720000000002</v>
      </c>
      <c r="Q13" s="8">
        <f>FC_IND_IS_BF_E!Q13+FC_IND_IS_EA_E!Q13</f>
        <v>9.4143720000000002</v>
      </c>
      <c r="R13" s="8">
        <f>FC_IND_IS_BF_E!R13+FC_IND_IS_EA_E!R13</f>
        <v>3.1382524799999993</v>
      </c>
      <c r="S13" s="8">
        <f>FC_IND_IS_BF_E!S13+FC_IND_IS_EA_E!S13</f>
        <v>0</v>
      </c>
      <c r="T13" s="8">
        <f>FC_IND_IS_BF_E!T13+FC_IND_IS_EA_E!T13</f>
        <v>0.94162991999999979</v>
      </c>
      <c r="U13" s="8">
        <f>FC_IND_IS_BF_E!U13+FC_IND_IS_EA_E!U13</f>
        <v>3.1382524799999993</v>
      </c>
      <c r="V13" s="8">
        <f>FC_IND_IS_BF_E!V13+FC_IND_IS_EA_E!V13</f>
        <v>0.94162991999999979</v>
      </c>
      <c r="W13" s="8">
        <f>FC_IND_IS_BF_E!W13+FC_IND_IS_EA_E!W13</f>
        <v>0.94162991999999979</v>
      </c>
      <c r="X13" s="8">
        <f>FC_IND_IS_BF_E!X13+FC_IND_IS_EA_E!X13</f>
        <v>0.62749631999999989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0.47952</v>
      </c>
      <c r="F17" s="27">
        <f t="shared" si="14"/>
        <v>0.11988</v>
      </c>
      <c r="G17" s="27">
        <f t="shared" si="14"/>
        <v>0</v>
      </c>
      <c r="H17" s="27">
        <f t="shared" si="14"/>
        <v>3.9959999999999996E-2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0.47952</v>
      </c>
      <c r="F18" s="8">
        <f>FC_IND_IS_BF_E!F18+FC_IND_IS_EA_E!F18</f>
        <v>0.11988</v>
      </c>
      <c r="G18" s="8">
        <f>FC_IND_IS_BF_E!G18+FC_IND_IS_EA_E!G18</f>
        <v>0</v>
      </c>
      <c r="H18" s="8">
        <f>FC_IND_IS_BF_E!H18+FC_IND_IS_EA_E!H18</f>
        <v>3.9959999999999996E-2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0</v>
      </c>
      <c r="D19" s="8">
        <f>FC_IND_IS_BF_E!D19+FC_IND_IS_EA_E!D19</f>
        <v>0</v>
      </c>
      <c r="E19" s="8">
        <f>FC_IND_IS_BF_E!E19+FC_IND_IS_EA_E!E19</f>
        <v>0</v>
      </c>
      <c r="F19" s="8">
        <f>FC_IND_IS_BF_E!F19+FC_IND_IS_EA_E!F19</f>
        <v>0</v>
      </c>
      <c r="G19" s="8">
        <f>FC_IND_IS_BF_E!G19+FC_IND_IS_EA_E!G19</f>
        <v>0</v>
      </c>
      <c r="H19" s="8">
        <f>FC_IND_IS_BF_E!H19+FC_IND_IS_EA_E!H19</f>
        <v>0</v>
      </c>
      <c r="I19" s="8">
        <f>FC_IND_IS_BF_E!I19+FC_IND_IS_EA_E!I19</f>
        <v>0</v>
      </c>
      <c r="J19" s="8">
        <f>FC_IND_IS_BF_E!J19+FC_IND_IS_EA_E!J19</f>
        <v>0</v>
      </c>
      <c r="K19" s="8">
        <f>FC_IND_IS_BF_E!K19+FC_IND_IS_EA_E!K19</f>
        <v>0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0</v>
      </c>
      <c r="D20" s="8">
        <f>FC_IND_IS_BF_E!D20+FC_IND_IS_EA_E!D20</f>
        <v>0</v>
      </c>
      <c r="E20" s="8">
        <f>FC_IND_IS_BF_E!E20+FC_IND_IS_EA_E!E20</f>
        <v>0</v>
      </c>
      <c r="F20" s="8">
        <f>FC_IND_IS_BF_E!F20+FC_IND_IS_EA_E!F20</f>
        <v>0</v>
      </c>
      <c r="G20" s="8">
        <f>FC_IND_IS_BF_E!G20+FC_IND_IS_EA_E!G20</f>
        <v>0</v>
      </c>
      <c r="H20" s="8">
        <f>FC_IND_IS_BF_E!H20+FC_IND_IS_EA_E!H20</f>
        <v>0</v>
      </c>
      <c r="I20" s="8">
        <f>FC_IND_IS_BF_E!I20+FC_IND_IS_EA_E!I20</f>
        <v>0</v>
      </c>
      <c r="J20" s="8">
        <f>FC_IND_IS_BF_E!J20+FC_IND_IS_EA_E!J20</f>
        <v>0</v>
      </c>
      <c r="K20" s="8">
        <f>FC_IND_IS_BF_E!K20+FC_IND_IS_EA_E!K20</f>
        <v>0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0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12.82913712</v>
      </c>
      <c r="D26" s="27">
        <f t="shared" ref="D26:W26" si="20">SUM(D27,D33)</f>
        <v>12.51970416</v>
      </c>
      <c r="E26" s="27">
        <f t="shared" si="20"/>
        <v>5.1060304799999994</v>
      </c>
      <c r="F26" s="27">
        <f t="shared" si="20"/>
        <v>6.0060823200000009</v>
      </c>
      <c r="G26" s="27">
        <f t="shared" si="20"/>
        <v>8.9744446799999995</v>
      </c>
      <c r="H26" s="27">
        <f t="shared" si="20"/>
        <v>15.416813880000001</v>
      </c>
      <c r="I26" s="27">
        <f t="shared" si="20"/>
        <v>11.948942520000001</v>
      </c>
      <c r="J26" s="27">
        <f t="shared" si="20"/>
        <v>14.984208000000001</v>
      </c>
      <c r="K26" s="27">
        <f t="shared" si="20"/>
        <v>14.917304880000001</v>
      </c>
      <c r="L26" s="27">
        <f t="shared" si="20"/>
        <v>0.12350988</v>
      </c>
      <c r="M26" s="27">
        <f t="shared" si="20"/>
        <v>3.1491720000000001</v>
      </c>
      <c r="N26" s="27">
        <f t="shared" si="20"/>
        <v>0.12350988</v>
      </c>
      <c r="O26" s="27">
        <f t="shared" si="20"/>
        <v>3.3986462399999997</v>
      </c>
      <c r="P26" s="27">
        <f t="shared" si="20"/>
        <v>9.0029880000000002</v>
      </c>
      <c r="Q26" s="27">
        <f t="shared" si="20"/>
        <v>3.0884043599999997</v>
      </c>
      <c r="R26" s="27">
        <f t="shared" si="20"/>
        <v>3.1617097200000002</v>
      </c>
      <c r="S26" s="27">
        <f t="shared" si="20"/>
        <v>0.14565096000000005</v>
      </c>
      <c r="T26" s="27">
        <f t="shared" si="20"/>
        <v>1.0333439999999998</v>
      </c>
      <c r="U26" s="27">
        <f t="shared" si="20"/>
        <v>1.10296836</v>
      </c>
      <c r="V26" s="27">
        <f t="shared" si="20"/>
        <v>0.10750427999999999</v>
      </c>
      <c r="W26" s="27">
        <f t="shared" si="20"/>
        <v>0.18673199999999998</v>
      </c>
      <c r="X26" s="27">
        <f t="shared" ref="X26" si="21">SUM(X27,X33)</f>
        <v>2.4180390000000003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12.82913712</v>
      </c>
      <c r="D33" s="19">
        <f t="shared" ref="D33:W33" si="26">SUM(D34:D50)</f>
        <v>12.51970416</v>
      </c>
      <c r="E33" s="19">
        <f t="shared" si="26"/>
        <v>5.1060304799999994</v>
      </c>
      <c r="F33" s="19">
        <f t="shared" si="26"/>
        <v>6.0060823200000009</v>
      </c>
      <c r="G33" s="19">
        <f t="shared" si="26"/>
        <v>8.9744446799999995</v>
      </c>
      <c r="H33" s="19">
        <f t="shared" si="26"/>
        <v>15.416813880000001</v>
      </c>
      <c r="I33" s="19">
        <f t="shared" si="26"/>
        <v>11.948942520000001</v>
      </c>
      <c r="J33" s="19">
        <f t="shared" si="26"/>
        <v>14.984208000000001</v>
      </c>
      <c r="K33" s="19">
        <f t="shared" si="26"/>
        <v>14.917304880000001</v>
      </c>
      <c r="L33" s="19">
        <f t="shared" si="26"/>
        <v>0.12350988</v>
      </c>
      <c r="M33" s="19">
        <f t="shared" si="26"/>
        <v>3.1491720000000001</v>
      </c>
      <c r="N33" s="19">
        <f t="shared" si="26"/>
        <v>0.12350988</v>
      </c>
      <c r="O33" s="19">
        <f t="shared" si="26"/>
        <v>3.3986462399999997</v>
      </c>
      <c r="P33" s="19">
        <f t="shared" si="26"/>
        <v>9.0029880000000002</v>
      </c>
      <c r="Q33" s="19">
        <f t="shared" si="26"/>
        <v>3.0884043599999997</v>
      </c>
      <c r="R33" s="19">
        <f t="shared" si="26"/>
        <v>3.1617097200000002</v>
      </c>
      <c r="S33" s="19">
        <f t="shared" si="26"/>
        <v>0.14565096000000005</v>
      </c>
      <c r="T33" s="19">
        <f t="shared" si="26"/>
        <v>1.0333439999999998</v>
      </c>
      <c r="U33" s="19">
        <f t="shared" si="26"/>
        <v>1.10296836</v>
      </c>
      <c r="V33" s="19">
        <f t="shared" si="26"/>
        <v>0.10750427999999999</v>
      </c>
      <c r="W33" s="19">
        <f t="shared" si="26"/>
        <v>0.18673199999999998</v>
      </c>
      <c r="X33" s="19">
        <f t="shared" ref="X33" si="27">SUM(X34:X50)</f>
        <v>2.4180390000000003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2.9587589999999997</v>
      </c>
      <c r="D36" s="8">
        <f>FC_IND_IS_BF_E!D36+FC_IND_IS_EA_E!D36</f>
        <v>2.9587589999999997</v>
      </c>
      <c r="E36" s="8">
        <f>FC_IND_IS_BF_E!E36+FC_IND_IS_EA_E!E36</f>
        <v>5.0300038799999998</v>
      </c>
      <c r="F36" s="8">
        <f>FC_IND_IS_BF_E!F36+FC_IND_IS_EA_E!F36</f>
        <v>5.9175180000000012</v>
      </c>
      <c r="G36" s="8">
        <f>FC_IND_IS_BF_E!G36+FC_IND_IS_EA_E!G36</f>
        <v>8.876277</v>
      </c>
      <c r="H36" s="8">
        <f>FC_IND_IS_BF_E!H36+FC_IND_IS_EA_E!H36</f>
        <v>11.835036000000001</v>
      </c>
      <c r="I36" s="8">
        <f>FC_IND_IS_BF_E!I36+FC_IND_IS_EA_E!I36</f>
        <v>11.835036000000001</v>
      </c>
      <c r="J36" s="8">
        <f>FC_IND_IS_BF_E!J36+FC_IND_IS_EA_E!J36</f>
        <v>11.835036000000001</v>
      </c>
      <c r="K36" s="8">
        <f>FC_IND_IS_BF_E!K36+FC_IND_IS_EA_E!K36</f>
        <v>14.793795000000001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2.9587589999999997</v>
      </c>
      <c r="P36" s="8">
        <f>FC_IND_IS_BF_E!P36+FC_IND_IS_EA_E!P36</f>
        <v>8.876277</v>
      </c>
      <c r="Q36" s="8">
        <f>FC_IND_IS_BF_E!Q36+FC_IND_IS_EA_E!Q36</f>
        <v>2.9587589999999997</v>
      </c>
      <c r="R36" s="8">
        <f>FC_IND_IS_BF_E!R36+FC_IND_IS_EA_E!R36</f>
        <v>0</v>
      </c>
      <c r="S36" s="8">
        <f>FC_IND_IS_BF_E!S36+FC_IND_IS_EA_E!S36</f>
        <v>0</v>
      </c>
      <c r="T36" s="8">
        <f>FC_IND_IS_BF_E!T36+FC_IND_IS_EA_E!T36</f>
        <v>0</v>
      </c>
      <c r="U36" s="8">
        <f>FC_IND_IS_BF_E!U36+FC_IND_IS_EA_E!U36</f>
        <v>0</v>
      </c>
      <c r="V36" s="8">
        <f>FC_IND_IS_BF_E!V36+FC_IND_IS_EA_E!V36</f>
        <v>0</v>
      </c>
      <c r="W36" s="8">
        <f>FC_IND_IS_BF_E!W36+FC_IND_IS_EA_E!W36</f>
        <v>0</v>
      </c>
      <c r="X36" s="8">
        <f>FC_IND_IS_BF_E!X36+FC_IND_IS_EA_E!X36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9.5577440400000011</v>
      </c>
      <c r="D43" s="8">
        <f>FC_IND_IS_BF_E!D43+FC_IND_IS_EA_E!D43</f>
        <v>9.5609451599999993</v>
      </c>
      <c r="E43" s="8">
        <f>FC_IND_IS_BF_E!E43+FC_IND_IS_EA_E!E43</f>
        <v>7.6026599999999986E-2</v>
      </c>
      <c r="F43" s="8">
        <f>FC_IND_IS_BF_E!F43+FC_IND_IS_EA_E!F43</f>
        <v>8.8564319999999988E-2</v>
      </c>
      <c r="G43" s="8">
        <f>FC_IND_IS_BF_E!G43+FC_IND_IS_EA_E!G43</f>
        <v>9.8167679999999993E-2</v>
      </c>
      <c r="H43" s="8">
        <f>FC_IND_IS_BF_E!H43+FC_IND_IS_EA_E!H43</f>
        <v>3.269143800000001</v>
      </c>
      <c r="I43" s="8">
        <f>FC_IND_IS_BF_E!I43+FC_IND_IS_EA_E!I43</f>
        <v>0.11390652000000002</v>
      </c>
      <c r="J43" s="8">
        <f>FC_IND_IS_BF_E!J43+FC_IND_IS_EA_E!J43</f>
        <v>0.12671099999999999</v>
      </c>
      <c r="K43" s="8">
        <f>FC_IND_IS_BF_E!K43+FC_IND_IS_EA_E!K43</f>
        <v>0.12350988</v>
      </c>
      <c r="L43" s="8">
        <f>FC_IND_IS_BF_E!L43+FC_IND_IS_EA_E!L43</f>
        <v>0.12350988</v>
      </c>
      <c r="M43" s="8">
        <f>FC_IND_IS_BF_E!M43+FC_IND_IS_EA_E!M43</f>
        <v>0.12671099999999999</v>
      </c>
      <c r="N43" s="8">
        <f>FC_IND_IS_BF_E!N43+FC_IND_IS_EA_E!N43</f>
        <v>0.12350988</v>
      </c>
      <c r="O43" s="8">
        <f>FC_IND_IS_BF_E!O43+FC_IND_IS_EA_E!O43</f>
        <v>0.43988724000000007</v>
      </c>
      <c r="P43" s="8">
        <f>FC_IND_IS_BF_E!P43+FC_IND_IS_EA_E!P43</f>
        <v>0.12671099999999999</v>
      </c>
      <c r="Q43" s="8">
        <f>FC_IND_IS_BF_E!Q43+FC_IND_IS_EA_E!Q43</f>
        <v>0.12964536000000002</v>
      </c>
      <c r="R43" s="8">
        <f>FC_IND_IS_BF_E!R43+FC_IND_IS_EA_E!R43</f>
        <v>0.13924872000000002</v>
      </c>
      <c r="S43" s="8">
        <f>FC_IND_IS_BF_E!S43+FC_IND_IS_EA_E!S43</f>
        <v>0.14565096000000005</v>
      </c>
      <c r="T43" s="8">
        <f>FC_IND_IS_BF_E!T43+FC_IND_IS_EA_E!T43</f>
        <v>0.12671099999999999</v>
      </c>
      <c r="U43" s="8">
        <f>FC_IND_IS_BF_E!U43+FC_IND_IS_EA_E!U43</f>
        <v>0.19633535999999999</v>
      </c>
      <c r="V43" s="8">
        <f>FC_IND_IS_BF_E!V43+FC_IND_IS_EA_E!V43</f>
        <v>0.10750427999999999</v>
      </c>
      <c r="W43" s="8">
        <f>FC_IND_IS_BF_E!W43+FC_IND_IS_EA_E!W43</f>
        <v>0.18673199999999998</v>
      </c>
      <c r="X43" s="8">
        <f>FC_IND_IS_BF_E!X43+FC_IND_IS_EA_E!X43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0.31263408000000009</v>
      </c>
      <c r="D44" s="8">
        <f>FC_IND_IS_BF_E!D44+FC_IND_IS_EA_E!D44</f>
        <v>0</v>
      </c>
      <c r="E44" s="8">
        <f>FC_IND_IS_BF_E!E44+FC_IND_IS_EA_E!E44</f>
        <v>0</v>
      </c>
      <c r="F44" s="8">
        <f>FC_IND_IS_BF_E!F44+FC_IND_IS_EA_E!F44</f>
        <v>0</v>
      </c>
      <c r="G44" s="8">
        <f>FC_IND_IS_BF_E!G44+FC_IND_IS_EA_E!G44</f>
        <v>0</v>
      </c>
      <c r="H44" s="8">
        <f>FC_IND_IS_BF_E!H44+FC_IND_IS_EA_E!H44</f>
        <v>0.31263408000000009</v>
      </c>
      <c r="I44" s="8">
        <f>FC_IND_IS_BF_E!I44+FC_IND_IS_EA_E!I44</f>
        <v>0</v>
      </c>
      <c r="J44" s="8">
        <f>FC_IND_IS_BF_E!J44+FC_IND_IS_EA_E!J44</f>
        <v>0</v>
      </c>
      <c r="K44" s="8">
        <f>FC_IND_IS_BF_E!K44+FC_IND_IS_EA_E!K44</f>
        <v>0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3.0224610000000003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3.0224610000000003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3.0224610000000003</v>
      </c>
      <c r="S48" s="8">
        <f>FC_IND_IS_BF_E!S48+FC_IND_IS_EA_E!S48</f>
        <v>0</v>
      </c>
      <c r="T48" s="8">
        <f>FC_IND_IS_BF_E!T48+FC_IND_IS_EA_E!T48</f>
        <v>0.90663299999999991</v>
      </c>
      <c r="U48" s="8">
        <f>FC_IND_IS_BF_E!U48+FC_IND_IS_EA_E!U48</f>
        <v>0.90663299999999991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2.4180390000000003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42.966989999999996</v>
      </c>
      <c r="D51" s="27">
        <f>FC_IND_IS_BF_E!D51+FC_IND_IS_EA_E!D51</f>
        <v>43.168949999999995</v>
      </c>
      <c r="E51" s="27">
        <f>FC_IND_IS_BF_E!E51+FC_IND_IS_EA_E!E51</f>
        <v>24.740099999999998</v>
      </c>
      <c r="F51" s="27">
        <f>FC_IND_IS_BF_E!F51+FC_IND_IS_EA_E!F51</f>
        <v>33.777810000000002</v>
      </c>
      <c r="G51" s="27">
        <f>FC_IND_IS_BF_E!G51+FC_IND_IS_EA_E!G51</f>
        <v>27.416070000000012</v>
      </c>
      <c r="H51" s="27">
        <f>FC_IND_IS_BF_E!H51+FC_IND_IS_EA_E!H51</f>
        <v>29.162216159999989</v>
      </c>
      <c r="I51" s="27">
        <f>FC_IND_IS_BF_E!I51+FC_IND_IS_EA_E!I51</f>
        <v>42.4116</v>
      </c>
      <c r="J51" s="27">
        <f>FC_IND_IS_BF_E!J51+FC_IND_IS_EA_E!J51</f>
        <v>34.535160000000005</v>
      </c>
      <c r="K51" s="27">
        <f>FC_IND_IS_BF_E!K51+FC_IND_IS_EA_E!K51</f>
        <v>46.248839999999994</v>
      </c>
      <c r="L51" s="27">
        <f>FC_IND_IS_BF_E!L51+FC_IND_IS_EA_E!L51</f>
        <v>39.281220000000012</v>
      </c>
      <c r="M51" s="27">
        <f>FC_IND_IS_BF_E!M51+FC_IND_IS_EA_E!M51</f>
        <v>44.229240000000004</v>
      </c>
      <c r="N51" s="27">
        <f>FC_IND_IS_BF_E!N51+FC_IND_IS_EA_E!N51</f>
        <v>37.362600000000008</v>
      </c>
      <c r="O51" s="27">
        <f>FC_IND_IS_BF_E!O51+FC_IND_IS_EA_E!O51</f>
        <v>9.8960399999999993</v>
      </c>
      <c r="P51" s="27">
        <f>FC_IND_IS_BF_E!P51+FC_IND_IS_EA_E!P51</f>
        <v>10.703880000000002</v>
      </c>
      <c r="Q51" s="27">
        <f>FC_IND_IS_BF_E!Q51+FC_IND_IS_EA_E!Q51</f>
        <v>11.46123</v>
      </c>
      <c r="R51" s="27">
        <f>FC_IND_IS_BF_E!R51+FC_IND_IS_EA_E!R51</f>
        <v>12.824460000000002</v>
      </c>
      <c r="S51" s="27">
        <f>FC_IND_IS_BF_E!S51+FC_IND_IS_EA_E!S51</f>
        <v>3.6873856799999989</v>
      </c>
      <c r="T51" s="27">
        <f>FC_IND_IS_BF_E!T51+FC_IND_IS_EA_E!T51</f>
        <v>4.0880743200000005</v>
      </c>
      <c r="U51" s="27">
        <f>FC_IND_IS_BF_E!U51+FC_IND_IS_EA_E!U51</f>
        <v>14.769132840000001</v>
      </c>
      <c r="V51" s="27">
        <f>FC_IND_IS_BF_E!V51+FC_IND_IS_EA_E!V51</f>
        <v>11.854042200000002</v>
      </c>
      <c r="W51" s="27">
        <f>FC_IND_IS_BF_E!W51+FC_IND_IS_EA_E!W51</f>
        <v>8.5826941200000011</v>
      </c>
      <c r="X51" s="27">
        <f>FC_IND_IS_BF_E!X51+FC_IND_IS_EA_E!X51</f>
        <v>16.100655119999999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3.3465599999999998E-2</v>
      </c>
      <c r="W61" s="49">
        <f t="shared" si="31"/>
        <v>0.10079999999999999</v>
      </c>
      <c r="X61" s="49">
        <f t="shared" si="31"/>
        <v>0.26893440000000002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3.3465599999999998E-2</v>
      </c>
      <c r="W62" s="52">
        <f>FC_IND_IS_BF_E!W62+FC_IND_IS_EA_E!W62</f>
        <v>0.10079999999999999</v>
      </c>
      <c r="X62" s="52">
        <f>FC_IND_IS_BF_E!X62+FC_IND_IS_EA_E!X62</f>
        <v>0.26893440000000002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93.453615119999995</v>
      </c>
      <c r="D2" s="21">
        <f t="shared" ref="D2:X2" si="0">SUM(D3,D17,D22,D25,D26,D51,D52)</f>
        <v>71.379145679999993</v>
      </c>
      <c r="E2" s="21">
        <f t="shared" si="0"/>
        <v>49.154394480000001</v>
      </c>
      <c r="F2" s="21">
        <f t="shared" si="0"/>
        <v>49.318144320000002</v>
      </c>
      <c r="G2" s="21">
        <f t="shared" si="0"/>
        <v>36.39051468000001</v>
      </c>
      <c r="H2" s="21">
        <f t="shared" si="0"/>
        <v>59.518763213119627</v>
      </c>
      <c r="I2" s="21">
        <f t="shared" si="0"/>
        <v>76.327539000000002</v>
      </c>
      <c r="J2" s="21">
        <f t="shared" si="0"/>
        <v>69.748406980618853</v>
      </c>
      <c r="K2" s="21">
        <f t="shared" si="0"/>
        <v>67.442264399999999</v>
      </c>
      <c r="L2" s="21">
        <f t="shared" si="0"/>
        <v>43.35733788000001</v>
      </c>
      <c r="M2" s="21">
        <f t="shared" si="0"/>
        <v>61.559393759999999</v>
      </c>
      <c r="N2" s="21">
        <f t="shared" si="0"/>
        <v>47.290631640000008</v>
      </c>
      <c r="O2" s="21">
        <f t="shared" si="0"/>
        <v>19.570805759999999</v>
      </c>
      <c r="P2" s="21">
        <f t="shared" si="0"/>
        <v>32.649642240000006</v>
      </c>
      <c r="Q2" s="21">
        <f t="shared" si="0"/>
        <v>28.035076439999997</v>
      </c>
      <c r="R2" s="21">
        <f t="shared" si="0"/>
        <v>26.029572707394856</v>
      </c>
      <c r="S2" s="21">
        <f t="shared" si="0"/>
        <v>4.1043705599999987</v>
      </c>
      <c r="T2" s="21">
        <f t="shared" si="0"/>
        <v>6.0630482400000005</v>
      </c>
      <c r="U2" s="21">
        <f t="shared" si="0"/>
        <v>27.402955920000004</v>
      </c>
      <c r="V2" s="21">
        <f t="shared" si="0"/>
        <v>17.234613840000002</v>
      </c>
      <c r="W2" s="21">
        <f t="shared" si="0"/>
        <v>12.147754920000001</v>
      </c>
      <c r="X2" s="21">
        <f t="shared" si="0"/>
        <v>29.162904839999999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37.657488000000001</v>
      </c>
      <c r="D3" s="24">
        <f t="shared" ref="D3:X3" si="2">SUM(D4,D8,D11)</f>
        <v>15.690491519999997</v>
      </c>
      <c r="E3" s="24">
        <f t="shared" si="2"/>
        <v>18.828744</v>
      </c>
      <c r="F3" s="24">
        <f t="shared" si="2"/>
        <v>9.4143720000000002</v>
      </c>
      <c r="G3" s="24">
        <f t="shared" si="2"/>
        <v>0</v>
      </c>
      <c r="H3" s="24">
        <f t="shared" si="2"/>
        <v>14.899773173119639</v>
      </c>
      <c r="I3" s="24">
        <f t="shared" si="2"/>
        <v>21.966996479999999</v>
      </c>
      <c r="J3" s="24">
        <f t="shared" si="2"/>
        <v>20.229038980618846</v>
      </c>
      <c r="K3" s="24">
        <f t="shared" si="2"/>
        <v>6.27611952</v>
      </c>
      <c r="L3" s="24">
        <f t="shared" si="2"/>
        <v>3.9526079999999992</v>
      </c>
      <c r="M3" s="24">
        <f t="shared" si="2"/>
        <v>14.180981759999996</v>
      </c>
      <c r="N3" s="24">
        <f t="shared" si="2"/>
        <v>9.8045217600000001</v>
      </c>
      <c r="O3" s="24">
        <f t="shared" si="2"/>
        <v>6.27611952</v>
      </c>
      <c r="P3" s="24">
        <f t="shared" si="2"/>
        <v>12.94277424</v>
      </c>
      <c r="Q3" s="24">
        <f t="shared" si="2"/>
        <v>13.485442079999999</v>
      </c>
      <c r="R3" s="24">
        <f t="shared" si="2"/>
        <v>10.043402987394852</v>
      </c>
      <c r="S3" s="24">
        <f t="shared" si="2"/>
        <v>0.27133392000000001</v>
      </c>
      <c r="T3" s="24">
        <f t="shared" si="2"/>
        <v>0.94162991999999979</v>
      </c>
      <c r="U3" s="24">
        <f t="shared" si="2"/>
        <v>11.530854720000001</v>
      </c>
      <c r="V3" s="24">
        <f t="shared" si="2"/>
        <v>5.2730673600000015</v>
      </c>
      <c r="W3" s="24">
        <f t="shared" si="2"/>
        <v>3.3783287999999994</v>
      </c>
      <c r="X3" s="24">
        <f t="shared" si="2"/>
        <v>10.64421072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2.3471486931196419</v>
      </c>
      <c r="I4" s="19">
        <f t="shared" si="4"/>
        <v>0</v>
      </c>
      <c r="J4" s="19">
        <f t="shared" si="4"/>
        <v>4.5385474606188509</v>
      </c>
      <c r="K4" s="19">
        <f t="shared" si="4"/>
        <v>0</v>
      </c>
      <c r="L4" s="19">
        <f t="shared" si="4"/>
        <v>0.81435551999999989</v>
      </c>
      <c r="M4" s="19">
        <f t="shared" si="4"/>
        <v>1.6283572799999999</v>
      </c>
      <c r="N4" s="19">
        <f t="shared" si="4"/>
        <v>3.5284022400000001</v>
      </c>
      <c r="O4" s="19">
        <f t="shared" si="4"/>
        <v>0</v>
      </c>
      <c r="P4" s="19">
        <f t="shared" si="4"/>
        <v>3.5284022400000001</v>
      </c>
      <c r="Q4" s="19">
        <f t="shared" si="4"/>
        <v>4.0710700799999993</v>
      </c>
      <c r="R4" s="19">
        <f t="shared" si="4"/>
        <v>6.905150507394854</v>
      </c>
      <c r="S4" s="19">
        <f t="shared" si="4"/>
        <v>0.27133392000000001</v>
      </c>
      <c r="T4" s="19">
        <f t="shared" si="4"/>
        <v>0</v>
      </c>
      <c r="U4" s="19">
        <f t="shared" si="4"/>
        <v>8.3926022400000004</v>
      </c>
      <c r="V4" s="19">
        <f t="shared" si="4"/>
        <v>4.331437440000002</v>
      </c>
      <c r="W4" s="19">
        <f t="shared" si="4"/>
        <v>2.4366988799999998</v>
      </c>
      <c r="X4" s="19">
        <f t="shared" si="4"/>
        <v>10.0167144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0.81223295999999978</v>
      </c>
      <c r="K5" s="8">
        <v>0</v>
      </c>
      <c r="L5" s="8">
        <v>0.81435551999999989</v>
      </c>
      <c r="M5" s="8">
        <v>1.6283572799999999</v>
      </c>
      <c r="N5" s="8">
        <v>3.5284022400000001</v>
      </c>
      <c r="O5" s="8">
        <v>0</v>
      </c>
      <c r="P5" s="8">
        <v>3.5284022400000001</v>
      </c>
      <c r="Q5" s="8">
        <v>4.0710700799999993</v>
      </c>
      <c r="R5" s="8">
        <v>2.4427127999999998</v>
      </c>
      <c r="S5" s="8">
        <v>0.27133392000000001</v>
      </c>
      <c r="T5" s="8">
        <v>0</v>
      </c>
      <c r="U5" s="8">
        <v>8.3926022400000004</v>
      </c>
      <c r="V5" s="8">
        <v>4.331437440000002</v>
      </c>
      <c r="W5" s="8">
        <v>2.4366988799999998</v>
      </c>
      <c r="X5" s="8">
        <v>10.0167144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2.3471486931196419</v>
      </c>
      <c r="I7" s="8">
        <v>0</v>
      </c>
      <c r="J7" s="8">
        <v>3.7263145006188507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4.4624377073948542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37.657488000000001</v>
      </c>
      <c r="D11" s="19">
        <f t="shared" si="6"/>
        <v>15.690491519999997</v>
      </c>
      <c r="E11" s="19">
        <f t="shared" si="6"/>
        <v>18.828744</v>
      </c>
      <c r="F11" s="19">
        <f t="shared" si="6"/>
        <v>9.4143720000000002</v>
      </c>
      <c r="G11" s="19">
        <f t="shared" si="6"/>
        <v>0</v>
      </c>
      <c r="H11" s="19">
        <f t="shared" si="6"/>
        <v>12.552624479999997</v>
      </c>
      <c r="I11" s="19">
        <f t="shared" si="6"/>
        <v>21.966996479999999</v>
      </c>
      <c r="J11" s="19">
        <f t="shared" si="6"/>
        <v>15.690491519999997</v>
      </c>
      <c r="K11" s="19">
        <f t="shared" si="6"/>
        <v>6.27611952</v>
      </c>
      <c r="L11" s="19">
        <f t="shared" si="6"/>
        <v>3.1382524799999993</v>
      </c>
      <c r="M11" s="19">
        <f t="shared" si="6"/>
        <v>12.552624479999997</v>
      </c>
      <c r="N11" s="19">
        <f t="shared" si="6"/>
        <v>6.27611952</v>
      </c>
      <c r="O11" s="19">
        <f t="shared" si="6"/>
        <v>6.27611952</v>
      </c>
      <c r="P11" s="19">
        <f t="shared" si="6"/>
        <v>9.4143720000000002</v>
      </c>
      <c r="Q11" s="19">
        <f t="shared" si="6"/>
        <v>9.4143720000000002</v>
      </c>
      <c r="R11" s="19">
        <f t="shared" si="6"/>
        <v>3.1382524799999993</v>
      </c>
      <c r="S11" s="19">
        <f t="shared" si="6"/>
        <v>0</v>
      </c>
      <c r="T11" s="19">
        <f t="shared" si="6"/>
        <v>0.94162991999999979</v>
      </c>
      <c r="U11" s="19">
        <f t="shared" si="6"/>
        <v>3.1382524799999993</v>
      </c>
      <c r="V11" s="19">
        <f t="shared" si="6"/>
        <v>0.94162991999999979</v>
      </c>
      <c r="W11" s="19">
        <f t="shared" si="6"/>
        <v>0.94162991999999979</v>
      </c>
      <c r="X11" s="19">
        <f t="shared" si="6"/>
        <v>0.62749631999999989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37.657488000000001</v>
      </c>
      <c r="D13" s="8">
        <v>15.690491519999997</v>
      </c>
      <c r="E13" s="8">
        <v>18.828744</v>
      </c>
      <c r="F13" s="8">
        <v>9.4143720000000002</v>
      </c>
      <c r="G13" s="8">
        <v>0</v>
      </c>
      <c r="H13" s="8">
        <v>12.552624479999997</v>
      </c>
      <c r="I13" s="8">
        <v>21.966996479999999</v>
      </c>
      <c r="J13" s="8">
        <v>15.690491519999997</v>
      </c>
      <c r="K13" s="8">
        <v>6.27611952</v>
      </c>
      <c r="L13" s="8">
        <v>3.1382524799999993</v>
      </c>
      <c r="M13" s="8">
        <v>12.552624479999997</v>
      </c>
      <c r="N13" s="8">
        <v>6.27611952</v>
      </c>
      <c r="O13" s="8">
        <v>6.27611952</v>
      </c>
      <c r="P13" s="8">
        <v>9.4143720000000002</v>
      </c>
      <c r="Q13" s="8">
        <v>9.4143720000000002</v>
      </c>
      <c r="R13" s="8">
        <v>3.1382524799999993</v>
      </c>
      <c r="S13" s="8">
        <v>0</v>
      </c>
      <c r="T13" s="8">
        <v>0.94162991999999979</v>
      </c>
      <c r="U13" s="8">
        <v>3.1382524799999993</v>
      </c>
      <c r="V13" s="8">
        <v>0.94162991999999979</v>
      </c>
      <c r="W13" s="8">
        <v>0.94162991999999979</v>
      </c>
      <c r="X13" s="8">
        <v>0.62749631999999989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0.47952</v>
      </c>
      <c r="F17" s="27">
        <f t="shared" si="7"/>
        <v>0.11988</v>
      </c>
      <c r="G17" s="27">
        <f t="shared" si="7"/>
        <v>0</v>
      </c>
      <c r="H17" s="27">
        <f t="shared" si="7"/>
        <v>3.9959999999999996E-2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0.47952</v>
      </c>
      <c r="F18" s="8">
        <v>0.11988</v>
      </c>
      <c r="G18" s="8">
        <v>0</v>
      </c>
      <c r="H18" s="8">
        <v>3.9959999999999996E-2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12.82913712</v>
      </c>
      <c r="D26" s="27">
        <f t="shared" si="9"/>
        <v>12.51970416</v>
      </c>
      <c r="E26" s="27">
        <f t="shared" si="9"/>
        <v>5.1060304799999994</v>
      </c>
      <c r="F26" s="27">
        <f t="shared" si="9"/>
        <v>6.0060823200000009</v>
      </c>
      <c r="G26" s="27">
        <f t="shared" si="9"/>
        <v>8.9744446799999995</v>
      </c>
      <c r="H26" s="27">
        <f t="shared" si="9"/>
        <v>15.416813880000001</v>
      </c>
      <c r="I26" s="27">
        <f t="shared" si="9"/>
        <v>11.948942520000001</v>
      </c>
      <c r="J26" s="27">
        <f t="shared" si="9"/>
        <v>14.984208000000001</v>
      </c>
      <c r="K26" s="27">
        <f t="shared" si="9"/>
        <v>14.917304880000001</v>
      </c>
      <c r="L26" s="27">
        <f t="shared" si="9"/>
        <v>0.12350988</v>
      </c>
      <c r="M26" s="27">
        <f t="shared" si="9"/>
        <v>3.1491720000000001</v>
      </c>
      <c r="N26" s="27">
        <f t="shared" si="9"/>
        <v>0.12350988</v>
      </c>
      <c r="O26" s="27">
        <f t="shared" si="9"/>
        <v>3.3986462399999997</v>
      </c>
      <c r="P26" s="27">
        <f t="shared" si="9"/>
        <v>9.0029880000000002</v>
      </c>
      <c r="Q26" s="27">
        <f t="shared" si="9"/>
        <v>3.0884043599999997</v>
      </c>
      <c r="R26" s="27">
        <f t="shared" si="9"/>
        <v>3.1617097200000002</v>
      </c>
      <c r="S26" s="27">
        <f t="shared" si="9"/>
        <v>0.14565096000000005</v>
      </c>
      <c r="T26" s="27">
        <f t="shared" si="9"/>
        <v>1.0333439999999998</v>
      </c>
      <c r="U26" s="27">
        <f t="shared" si="9"/>
        <v>1.10296836</v>
      </c>
      <c r="V26" s="27">
        <f t="shared" si="9"/>
        <v>0.10750427999999999</v>
      </c>
      <c r="W26" s="27">
        <f t="shared" si="9"/>
        <v>0.18673199999999998</v>
      </c>
      <c r="X26" s="27">
        <f t="shared" si="9"/>
        <v>2.4180390000000003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12.82913712</v>
      </c>
      <c r="D33" s="19">
        <f t="shared" si="11"/>
        <v>12.51970416</v>
      </c>
      <c r="E33" s="19">
        <f t="shared" si="11"/>
        <v>5.1060304799999994</v>
      </c>
      <c r="F33" s="19">
        <f t="shared" si="11"/>
        <v>6.0060823200000009</v>
      </c>
      <c r="G33" s="19">
        <f t="shared" si="11"/>
        <v>8.9744446799999995</v>
      </c>
      <c r="H33" s="19">
        <f t="shared" si="11"/>
        <v>15.416813880000001</v>
      </c>
      <c r="I33" s="19">
        <f t="shared" si="11"/>
        <v>11.948942520000001</v>
      </c>
      <c r="J33" s="19">
        <f t="shared" si="11"/>
        <v>14.984208000000001</v>
      </c>
      <c r="K33" s="19">
        <f t="shared" si="11"/>
        <v>14.917304880000001</v>
      </c>
      <c r="L33" s="19">
        <f t="shared" si="11"/>
        <v>0.12350988</v>
      </c>
      <c r="M33" s="19">
        <f t="shared" si="11"/>
        <v>3.1491720000000001</v>
      </c>
      <c r="N33" s="19">
        <f t="shared" si="11"/>
        <v>0.12350988</v>
      </c>
      <c r="O33" s="19">
        <f t="shared" si="11"/>
        <v>3.3986462399999997</v>
      </c>
      <c r="P33" s="19">
        <f t="shared" si="11"/>
        <v>9.0029880000000002</v>
      </c>
      <c r="Q33" s="19">
        <f t="shared" si="11"/>
        <v>3.0884043599999997</v>
      </c>
      <c r="R33" s="19">
        <f t="shared" si="11"/>
        <v>3.1617097200000002</v>
      </c>
      <c r="S33" s="19">
        <f t="shared" si="11"/>
        <v>0.14565096000000005</v>
      </c>
      <c r="T33" s="19">
        <f t="shared" si="11"/>
        <v>1.0333439999999998</v>
      </c>
      <c r="U33" s="19">
        <f t="shared" si="11"/>
        <v>1.10296836</v>
      </c>
      <c r="V33" s="19">
        <f t="shared" si="11"/>
        <v>0.10750427999999999</v>
      </c>
      <c r="W33" s="19">
        <f t="shared" si="11"/>
        <v>0.18673199999999998</v>
      </c>
      <c r="X33" s="19">
        <f t="shared" si="11"/>
        <v>2.4180390000000003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2.9587589999999997</v>
      </c>
      <c r="D36" s="8">
        <v>2.9587589999999997</v>
      </c>
      <c r="E36" s="8">
        <v>5.0300038799999998</v>
      </c>
      <c r="F36" s="8">
        <v>5.9175180000000012</v>
      </c>
      <c r="G36" s="8">
        <v>8.876277</v>
      </c>
      <c r="H36" s="8">
        <v>11.835036000000001</v>
      </c>
      <c r="I36" s="8">
        <v>11.835036000000001</v>
      </c>
      <c r="J36" s="8">
        <v>11.835036000000001</v>
      </c>
      <c r="K36" s="8">
        <v>14.793795000000001</v>
      </c>
      <c r="L36" s="8">
        <v>0</v>
      </c>
      <c r="M36" s="8">
        <v>0</v>
      </c>
      <c r="N36" s="8">
        <v>0</v>
      </c>
      <c r="O36" s="8">
        <v>2.9587589999999997</v>
      </c>
      <c r="P36" s="8">
        <v>8.876277</v>
      </c>
      <c r="Q36" s="8">
        <v>2.9587589999999997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9.5577440400000011</v>
      </c>
      <c r="D43" s="8">
        <v>9.5609451599999993</v>
      </c>
      <c r="E43" s="8">
        <v>7.6026599999999986E-2</v>
      </c>
      <c r="F43" s="8">
        <v>8.8564319999999988E-2</v>
      </c>
      <c r="G43" s="8">
        <v>9.8167679999999993E-2</v>
      </c>
      <c r="H43" s="8">
        <v>3.269143800000001</v>
      </c>
      <c r="I43" s="8">
        <v>0.11390652000000002</v>
      </c>
      <c r="J43" s="8">
        <v>0.12671099999999999</v>
      </c>
      <c r="K43" s="8">
        <v>0.12350988</v>
      </c>
      <c r="L43" s="8">
        <v>0.12350988</v>
      </c>
      <c r="M43" s="8">
        <v>0.12671099999999999</v>
      </c>
      <c r="N43" s="8">
        <v>0.12350988</v>
      </c>
      <c r="O43" s="8">
        <v>0.43988724000000007</v>
      </c>
      <c r="P43" s="8">
        <v>0.12671099999999999</v>
      </c>
      <c r="Q43" s="8">
        <v>0.12964536000000002</v>
      </c>
      <c r="R43" s="8">
        <v>0.13924872000000002</v>
      </c>
      <c r="S43" s="8">
        <v>0.14565096000000005</v>
      </c>
      <c r="T43" s="8">
        <v>0.12671099999999999</v>
      </c>
      <c r="U43" s="8">
        <v>0.19633535999999999</v>
      </c>
      <c r="V43" s="8">
        <v>0.10750427999999999</v>
      </c>
      <c r="W43" s="8">
        <v>0.18673199999999998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0.31263408000000009</v>
      </c>
      <c r="D44" s="8">
        <v>0</v>
      </c>
      <c r="E44" s="8">
        <v>0</v>
      </c>
      <c r="F44" s="8">
        <v>0</v>
      </c>
      <c r="G44" s="8">
        <v>0</v>
      </c>
      <c r="H44" s="8">
        <v>0.31263408000000009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3.0224610000000003</v>
      </c>
      <c r="K48" s="8">
        <v>0</v>
      </c>
      <c r="L48" s="8">
        <v>0</v>
      </c>
      <c r="M48" s="8">
        <v>3.0224610000000003</v>
      </c>
      <c r="N48" s="8">
        <v>0</v>
      </c>
      <c r="O48" s="8">
        <v>0</v>
      </c>
      <c r="P48" s="8">
        <v>0</v>
      </c>
      <c r="Q48" s="8">
        <v>0</v>
      </c>
      <c r="R48" s="8">
        <v>3.0224610000000003</v>
      </c>
      <c r="S48" s="8">
        <v>0</v>
      </c>
      <c r="T48" s="8">
        <v>0.90663299999999991</v>
      </c>
      <c r="U48" s="8">
        <v>0.90663299999999991</v>
      </c>
      <c r="V48" s="8">
        <v>0</v>
      </c>
      <c r="W48" s="8">
        <v>0</v>
      </c>
      <c r="X48" s="8">
        <v>2.4180390000000003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42.966989999999996</v>
      </c>
      <c r="D51" s="27">
        <v>43.168949999999995</v>
      </c>
      <c r="E51" s="27">
        <v>24.740099999999998</v>
      </c>
      <c r="F51" s="27">
        <v>33.777810000000002</v>
      </c>
      <c r="G51" s="27">
        <v>27.416070000000012</v>
      </c>
      <c r="H51" s="27">
        <v>29.162216159999989</v>
      </c>
      <c r="I51" s="27">
        <v>42.4116</v>
      </c>
      <c r="J51" s="27">
        <v>34.535160000000005</v>
      </c>
      <c r="K51" s="27">
        <v>46.248839999999994</v>
      </c>
      <c r="L51" s="27">
        <v>39.281220000000012</v>
      </c>
      <c r="M51" s="27">
        <v>44.229240000000004</v>
      </c>
      <c r="N51" s="27">
        <v>37.362600000000008</v>
      </c>
      <c r="O51" s="27">
        <v>9.8960399999999993</v>
      </c>
      <c r="P51" s="27">
        <v>10.703880000000002</v>
      </c>
      <c r="Q51" s="27">
        <v>11.46123</v>
      </c>
      <c r="R51" s="27">
        <v>12.824460000000002</v>
      </c>
      <c r="S51" s="27">
        <v>3.6873856799999989</v>
      </c>
      <c r="T51" s="27">
        <v>4.0880743200000005</v>
      </c>
      <c r="U51" s="27">
        <v>14.769132840000001</v>
      </c>
      <c r="V51" s="27">
        <v>11.854042200000002</v>
      </c>
      <c r="W51" s="27">
        <v>8.5826941200000011</v>
      </c>
      <c r="X51" s="27">
        <v>16.100655119999999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3.3465599999999998E-2</v>
      </c>
      <c r="W61" s="49">
        <f t="shared" si="13"/>
        <v>0.10079999999999999</v>
      </c>
      <c r="X61" s="49">
        <f t="shared" si="13"/>
        <v>0.26893440000000002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3.3465599999999998E-2</v>
      </c>
      <c r="W62" s="52">
        <v>0.10079999999999999</v>
      </c>
      <c r="X62" s="52">
        <v>0.26893440000000002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19.254776400000001</v>
      </c>
      <c r="D2" s="21">
        <f t="shared" ref="D2:X2" si="0">SUM(D3,D17,D22,D25,D26,D51,D52)</f>
        <v>21.210310799999998</v>
      </c>
      <c r="E2" s="21">
        <f t="shared" si="0"/>
        <v>21.624319079999999</v>
      </c>
      <c r="F2" s="21">
        <f t="shared" si="0"/>
        <v>18.10111788</v>
      </c>
      <c r="G2" s="21">
        <f t="shared" si="0"/>
        <v>24.442448760000005</v>
      </c>
      <c r="H2" s="21">
        <f t="shared" si="0"/>
        <v>20.906389800000003</v>
      </c>
      <c r="I2" s="21">
        <f t="shared" si="0"/>
        <v>21.311187480000005</v>
      </c>
      <c r="J2" s="21">
        <f t="shared" si="0"/>
        <v>21.839531040000001</v>
      </c>
      <c r="K2" s="21">
        <f t="shared" si="0"/>
        <v>23.98816944</v>
      </c>
      <c r="L2" s="21">
        <f t="shared" si="0"/>
        <v>17.696152080000005</v>
      </c>
      <c r="M2" s="21">
        <f t="shared" si="0"/>
        <v>13.057755120000001</v>
      </c>
      <c r="N2" s="21">
        <f t="shared" si="0"/>
        <v>17.525078640000004</v>
      </c>
      <c r="O2" s="21">
        <f t="shared" si="0"/>
        <v>19.689999840000002</v>
      </c>
      <c r="P2" s="21">
        <f t="shared" si="0"/>
        <v>19.975726800000004</v>
      </c>
      <c r="Q2" s="21">
        <f t="shared" si="0"/>
        <v>20.584784160000002</v>
      </c>
      <c r="R2" s="21">
        <f t="shared" si="0"/>
        <v>11.501574119999997</v>
      </c>
      <c r="S2" s="21">
        <f t="shared" si="0"/>
        <v>11.566823399999999</v>
      </c>
      <c r="T2" s="21">
        <f t="shared" si="0"/>
        <v>21.029642280000001</v>
      </c>
      <c r="U2" s="21">
        <f t="shared" si="0"/>
        <v>27.053959320000001</v>
      </c>
      <c r="V2" s="21">
        <f t="shared" si="0"/>
        <v>27.511525079999998</v>
      </c>
      <c r="W2" s="21">
        <f t="shared" si="0"/>
        <v>26.159373720000005</v>
      </c>
      <c r="X2" s="21">
        <f t="shared" si="0"/>
        <v>31.122027719999988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0</v>
      </c>
      <c r="F13" s="8">
        <f>FC_IND_NFM_AM_E!F13+FC_IND_NFM_PA_E!F13+FC_IND_NFM_SA_E!F13+FC_IND_NFM_OM_E!F13</f>
        <v>0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10.0655964</v>
      </c>
      <c r="D26" s="27">
        <f t="shared" ref="D26:W26" si="20">SUM(D27,D33)</f>
        <v>12.576520799999999</v>
      </c>
      <c r="E26" s="27">
        <f t="shared" si="20"/>
        <v>15.46453908</v>
      </c>
      <c r="F26" s="27">
        <f t="shared" si="20"/>
        <v>15.627107880000001</v>
      </c>
      <c r="G26" s="27">
        <f t="shared" si="20"/>
        <v>21.009128760000003</v>
      </c>
      <c r="H26" s="27">
        <f t="shared" si="20"/>
        <v>18.987769800000002</v>
      </c>
      <c r="I26" s="27">
        <f t="shared" si="20"/>
        <v>20.755797480000005</v>
      </c>
      <c r="J26" s="27">
        <f t="shared" si="20"/>
        <v>18.557681040000002</v>
      </c>
      <c r="K26" s="27">
        <f t="shared" si="20"/>
        <v>21.71611944</v>
      </c>
      <c r="L26" s="27">
        <f t="shared" si="20"/>
        <v>15.424102080000003</v>
      </c>
      <c r="M26" s="27">
        <f t="shared" si="20"/>
        <v>12.300405120000001</v>
      </c>
      <c r="N26" s="27">
        <f t="shared" si="20"/>
        <v>15.253028640000002</v>
      </c>
      <c r="O26" s="27">
        <f t="shared" si="20"/>
        <v>17.619909840000002</v>
      </c>
      <c r="P26" s="27">
        <f t="shared" si="20"/>
        <v>18.259066800000003</v>
      </c>
      <c r="Q26" s="27">
        <f t="shared" si="20"/>
        <v>18.464204160000001</v>
      </c>
      <c r="R26" s="27">
        <f t="shared" si="20"/>
        <v>6.4525741199999977</v>
      </c>
      <c r="S26" s="27">
        <f t="shared" si="20"/>
        <v>6.4651118399999969</v>
      </c>
      <c r="T26" s="27">
        <f t="shared" si="20"/>
        <v>2.7310564800000003</v>
      </c>
      <c r="U26" s="27">
        <f t="shared" si="20"/>
        <v>3.7342439999999999</v>
      </c>
      <c r="V26" s="27">
        <f t="shared" si="20"/>
        <v>3.2201802000000006</v>
      </c>
      <c r="W26" s="27">
        <f t="shared" si="20"/>
        <v>3.3372878400000001</v>
      </c>
      <c r="X26" s="27">
        <f t="shared" ref="X26" si="21">SUM(X27,X33)</f>
        <v>3.6330501600000003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10.0655964</v>
      </c>
      <c r="D33" s="19">
        <f t="shared" ref="D33:W33" si="26">SUM(D34:D50)</f>
        <v>12.576520799999999</v>
      </c>
      <c r="E33" s="19">
        <f t="shared" si="26"/>
        <v>15.46453908</v>
      </c>
      <c r="F33" s="19">
        <f t="shared" si="26"/>
        <v>15.627107880000001</v>
      </c>
      <c r="G33" s="19">
        <f t="shared" si="26"/>
        <v>21.009128760000003</v>
      </c>
      <c r="H33" s="19">
        <f t="shared" si="26"/>
        <v>18.987769800000002</v>
      </c>
      <c r="I33" s="19">
        <f t="shared" si="26"/>
        <v>20.755797480000005</v>
      </c>
      <c r="J33" s="19">
        <f t="shared" si="26"/>
        <v>18.557681040000002</v>
      </c>
      <c r="K33" s="19">
        <f t="shared" si="26"/>
        <v>21.71611944</v>
      </c>
      <c r="L33" s="19">
        <f t="shared" si="26"/>
        <v>15.424102080000003</v>
      </c>
      <c r="M33" s="19">
        <f t="shared" si="26"/>
        <v>12.300405120000001</v>
      </c>
      <c r="N33" s="19">
        <f t="shared" si="26"/>
        <v>15.253028640000002</v>
      </c>
      <c r="O33" s="19">
        <f t="shared" si="26"/>
        <v>17.619909840000002</v>
      </c>
      <c r="P33" s="19">
        <f t="shared" si="26"/>
        <v>18.259066800000003</v>
      </c>
      <c r="Q33" s="19">
        <f t="shared" si="26"/>
        <v>18.464204160000001</v>
      </c>
      <c r="R33" s="19">
        <f t="shared" si="26"/>
        <v>6.4525741199999977</v>
      </c>
      <c r="S33" s="19">
        <f t="shared" si="26"/>
        <v>6.4651118399999969</v>
      </c>
      <c r="T33" s="19">
        <f t="shared" si="26"/>
        <v>2.7310564800000003</v>
      </c>
      <c r="U33" s="19">
        <f t="shared" si="26"/>
        <v>3.7342439999999999</v>
      </c>
      <c r="V33" s="19">
        <f t="shared" si="26"/>
        <v>3.2201802000000006</v>
      </c>
      <c r="W33" s="19">
        <f t="shared" si="26"/>
        <v>3.3372878400000001</v>
      </c>
      <c r="X33" s="19">
        <f t="shared" ref="X33" si="27">SUM(X34:X50)</f>
        <v>3.6330501600000003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2.9587589999999997</v>
      </c>
      <c r="D36" s="8">
        <f>FC_IND_NFM_AM_E!D36+FC_IND_NFM_PA_E!D36+FC_IND_NFM_SA_E!D36+FC_IND_NFM_OM_E!D36</f>
        <v>2.9587589999999997</v>
      </c>
      <c r="E36" s="8">
        <f>FC_IND_NFM_AM_E!E36+FC_IND_NFM_PA_E!E36+FC_IND_NFM_SA_E!E36+FC_IND_NFM_OM_E!E36</f>
        <v>2.6629966800000018</v>
      </c>
      <c r="F36" s="8">
        <f>FC_IND_NFM_AM_E!F36+FC_IND_NFM_PA_E!F36+FC_IND_NFM_SA_E!F36+FC_IND_NFM_OM_E!F36</f>
        <v>5.9175180000000012</v>
      </c>
      <c r="G36" s="8">
        <f>FC_IND_NFM_AM_E!G36+FC_IND_NFM_PA_E!G36+FC_IND_NFM_SA_E!G36+FC_IND_NFM_OM_E!G36</f>
        <v>5.0300038799999998</v>
      </c>
      <c r="H36" s="8">
        <f>FC_IND_NFM_AM_E!H36+FC_IND_NFM_PA_E!H36+FC_IND_NFM_SA_E!H36+FC_IND_NFM_OM_E!H36</f>
        <v>5.9175180000000012</v>
      </c>
      <c r="I36" s="8">
        <f>FC_IND_NFM_AM_E!I36+FC_IND_NFM_PA_E!I36+FC_IND_NFM_SA_E!I36+FC_IND_NFM_OM_E!I36</f>
        <v>8.876277</v>
      </c>
      <c r="J36" s="8">
        <f>FC_IND_NFM_AM_E!J36+FC_IND_NFM_PA_E!J36+FC_IND_NFM_SA_E!J36+FC_IND_NFM_OM_E!J36</f>
        <v>8.876277</v>
      </c>
      <c r="K36" s="8">
        <f>FC_IND_NFM_AM_E!K36+FC_IND_NFM_PA_E!K36+FC_IND_NFM_SA_E!K36+FC_IND_NFM_OM_E!K36</f>
        <v>8.876277</v>
      </c>
      <c r="L36" s="8">
        <f>FC_IND_NFM_AM_E!L36+FC_IND_NFM_PA_E!L36+FC_IND_NFM_SA_E!L36+FC_IND_NFM_OM_E!L36</f>
        <v>8.876277</v>
      </c>
      <c r="M36" s="8">
        <f>FC_IND_NFM_AM_E!M36+FC_IND_NFM_PA_E!M36+FC_IND_NFM_SA_E!M36+FC_IND_NFM_OM_E!M36</f>
        <v>8.876277</v>
      </c>
      <c r="N36" s="8">
        <f>FC_IND_NFM_AM_E!N36+FC_IND_NFM_PA_E!N36+FC_IND_NFM_SA_E!N36+FC_IND_NFM_OM_E!N36</f>
        <v>11.835036000000001</v>
      </c>
      <c r="O36" s="8">
        <f>FC_IND_NFM_AM_E!O36+FC_IND_NFM_PA_E!O36+FC_IND_NFM_SA_E!O36+FC_IND_NFM_OM_E!O36</f>
        <v>14.793795000000001</v>
      </c>
      <c r="P36" s="8">
        <f>FC_IND_NFM_AM_E!P36+FC_IND_NFM_PA_E!P36+FC_IND_NFM_SA_E!P36+FC_IND_NFM_OM_E!P36</f>
        <v>14.793795000000001</v>
      </c>
      <c r="Q36" s="8">
        <f>FC_IND_NFM_AM_E!Q36+FC_IND_NFM_PA_E!Q36+FC_IND_NFM_SA_E!Q36+FC_IND_NFM_OM_E!Q36</f>
        <v>11.835035999999999</v>
      </c>
      <c r="R36" s="8">
        <f>FC_IND_NFM_AM_E!R36+FC_IND_NFM_PA_E!R36+FC_IND_NFM_SA_E!R36+FC_IND_NFM_OM_E!R36</f>
        <v>2.9587589999999993</v>
      </c>
      <c r="S36" s="8">
        <f>FC_IND_NFM_AM_E!S36+FC_IND_NFM_PA_E!S36+FC_IND_NFM_SA_E!S36+FC_IND_NFM_OM_E!S36</f>
        <v>2.9587589999999993</v>
      </c>
      <c r="T36" s="8">
        <f>FC_IND_NFM_AM_E!T36+FC_IND_NFM_PA_E!T36+FC_IND_NFM_SA_E!T36+FC_IND_NFM_OM_E!T36</f>
        <v>1.7752554000000005</v>
      </c>
      <c r="U36" s="8">
        <f>FC_IND_NFM_AM_E!U36+FC_IND_NFM_PA_E!U36+FC_IND_NFM_SA_E!U36+FC_IND_NFM_OM_E!U36</f>
        <v>2.0712448800000001</v>
      </c>
      <c r="V36" s="8">
        <f>FC_IND_NFM_AM_E!V36+FC_IND_NFM_PA_E!V36+FC_IND_NFM_SA_E!V36+FC_IND_NFM_OM_E!V36</f>
        <v>2.0712448800000005</v>
      </c>
      <c r="W36" s="8">
        <f>FC_IND_NFM_AM_E!W36+FC_IND_NFM_PA_E!W36+FC_IND_NFM_SA_E!W36+FC_IND_NFM_OM_E!W36</f>
        <v>2.0712448800000001</v>
      </c>
      <c r="X36" s="8">
        <f>FC_IND_NFM_AM_E!X36+FC_IND_NFM_PA_E!X36+FC_IND_NFM_SA_E!X36+FC_IND_NFM_OM_E!X36</f>
        <v>2.3670072000000002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6.2369999999999986E-3</v>
      </c>
      <c r="D37" s="8">
        <f>FC_IND_NFM_AM_E!D37+FC_IND_NFM_PA_E!D37+FC_IND_NFM_SA_E!D37+FC_IND_NFM_OM_E!D37</f>
        <v>2.9937599999999985E-3</v>
      </c>
      <c r="E37" s="8">
        <f>FC_IND_NFM_AM_E!E37+FC_IND_NFM_PA_E!E37+FC_IND_NFM_SA_E!E37+FC_IND_NFM_OM_E!E37</f>
        <v>2.9937599999999985E-3</v>
      </c>
      <c r="F37" s="8">
        <f>FC_IND_NFM_AM_E!F37+FC_IND_NFM_PA_E!F37+FC_IND_NFM_SA_E!F37+FC_IND_NFM_OM_E!F37</f>
        <v>2.9937599999999985E-3</v>
      </c>
      <c r="G37" s="8">
        <f>FC_IND_NFM_AM_E!G37+FC_IND_NFM_PA_E!G37+FC_IND_NFM_SA_E!G37+FC_IND_NFM_OM_E!G37</f>
        <v>2.9937599999999985E-3</v>
      </c>
      <c r="H37" s="8">
        <f>FC_IND_NFM_AM_E!H37+FC_IND_NFM_PA_E!H37+FC_IND_NFM_SA_E!H37+FC_IND_NFM_OM_E!H37</f>
        <v>2.9937599999999985E-3</v>
      </c>
      <c r="I37" s="8">
        <f>FC_IND_NFM_AM_E!I37+FC_IND_NFM_PA_E!I37+FC_IND_NFM_SA_E!I37+FC_IND_NFM_OM_E!I37</f>
        <v>2.9937599999999985E-3</v>
      </c>
      <c r="J37" s="8">
        <f>FC_IND_NFM_AM_E!J37+FC_IND_NFM_PA_E!J37+FC_IND_NFM_SA_E!J37+FC_IND_NFM_OM_E!J37</f>
        <v>2.9937599999999985E-3</v>
      </c>
      <c r="K37" s="8">
        <f>FC_IND_NFM_AM_E!K37+FC_IND_NFM_PA_E!K37+FC_IND_NFM_SA_E!K37+FC_IND_NFM_OM_E!K37</f>
        <v>2.9937599999999985E-3</v>
      </c>
      <c r="L37" s="8">
        <f>FC_IND_NFM_AM_E!L37+FC_IND_NFM_PA_E!L37+FC_IND_NFM_SA_E!L37+FC_IND_NFM_OM_E!L37</f>
        <v>2.9937599999999985E-3</v>
      </c>
      <c r="M37" s="8">
        <f>FC_IND_NFM_AM_E!M37+FC_IND_NFM_PA_E!M37+FC_IND_NFM_SA_E!M37+FC_IND_NFM_OM_E!M37</f>
        <v>2.9937599999999985E-3</v>
      </c>
      <c r="N37" s="8">
        <f>FC_IND_NFM_AM_E!N37+FC_IND_NFM_PA_E!N37+FC_IND_NFM_SA_E!N37+FC_IND_NFM_OM_E!N37</f>
        <v>2.9937599999999985E-3</v>
      </c>
      <c r="O37" s="8">
        <f>FC_IND_NFM_AM_E!O37+FC_IND_NFM_PA_E!O37+FC_IND_NFM_SA_E!O37+FC_IND_NFM_OM_E!O37</f>
        <v>2.9937599999999985E-3</v>
      </c>
      <c r="P37" s="8">
        <f>FC_IND_NFM_AM_E!P37+FC_IND_NFM_PA_E!P37+FC_IND_NFM_SA_E!P37+FC_IND_NFM_OM_E!P37</f>
        <v>2.9937599999999985E-3</v>
      </c>
      <c r="Q37" s="8">
        <f>FC_IND_NFM_AM_E!Q37+FC_IND_NFM_PA_E!Q37+FC_IND_NFM_SA_E!Q37+FC_IND_NFM_OM_E!Q37</f>
        <v>2.9937599999999985E-3</v>
      </c>
      <c r="R37" s="8">
        <f>FC_IND_NFM_AM_E!R37+FC_IND_NFM_PA_E!R37+FC_IND_NFM_SA_E!R37+FC_IND_NFM_OM_E!R37</f>
        <v>2.993759999999999E-3</v>
      </c>
      <c r="S37" s="8">
        <f>FC_IND_NFM_AM_E!S37+FC_IND_NFM_PA_E!S37+FC_IND_NFM_SA_E!S37+FC_IND_NFM_OM_E!S37</f>
        <v>2.993759999999999E-3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6.2369999999999995E-3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3.1606952400000004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6.4753322399999993</v>
      </c>
      <c r="D43" s="8">
        <f>FC_IND_NFM_AM_E!D43+FC_IND_NFM_PA_E!D43+FC_IND_NFM_SA_E!D43+FC_IND_NFM_OM_E!D43</f>
        <v>6.4878699599999994</v>
      </c>
      <c r="E43" s="8">
        <f>FC_IND_NFM_AM_E!E43+FC_IND_NFM_PA_E!E43+FC_IND_NFM_SA_E!E43+FC_IND_NFM_OM_E!E43</f>
        <v>9.671650559999998</v>
      </c>
      <c r="F43" s="8">
        <f>FC_IND_NFM_AM_E!F43+FC_IND_NFM_PA_E!F43+FC_IND_NFM_SA_E!F43+FC_IND_NFM_OM_E!F43</f>
        <v>9.7065961200000004</v>
      </c>
      <c r="G43" s="8">
        <f>FC_IND_NFM_AM_E!G43+FC_IND_NFM_PA_E!G43+FC_IND_NFM_SA_E!G43+FC_IND_NFM_OM_E!G43</f>
        <v>9.7223349599999995</v>
      </c>
      <c r="H43" s="8">
        <f>FC_IND_NFM_AM_E!H43+FC_IND_NFM_PA_E!H43+FC_IND_NFM_SA_E!H43+FC_IND_NFM_OM_E!H43</f>
        <v>0.246753</v>
      </c>
      <c r="I43" s="8">
        <f>FC_IND_NFM_AM_E!I43+FC_IND_NFM_PA_E!I43+FC_IND_NFM_SA_E!I43+FC_IND_NFM_OM_E!I43</f>
        <v>3.4337347200000004</v>
      </c>
      <c r="J43" s="8">
        <f>FC_IND_NFM_AM_E!J43+FC_IND_NFM_PA_E!J43+FC_IND_NFM_SA_E!J43+FC_IND_NFM_OM_E!J43</f>
        <v>0.29743739999999996</v>
      </c>
      <c r="K43" s="8">
        <f>FC_IND_NFM_AM_E!K43+FC_IND_NFM_PA_E!K43+FC_IND_NFM_SA_E!K43+FC_IND_NFM_OM_E!K43</f>
        <v>3.4558757999999985</v>
      </c>
      <c r="L43" s="8">
        <f>FC_IND_NFM_AM_E!L43+FC_IND_NFM_PA_E!L43+FC_IND_NFM_SA_E!L43+FC_IND_NFM_OM_E!L43</f>
        <v>0.29103516000000001</v>
      </c>
      <c r="M43" s="8">
        <f>FC_IND_NFM_AM_E!M43+FC_IND_NFM_PA_E!M43+FC_IND_NFM_SA_E!M43+FC_IND_NFM_OM_E!M43</f>
        <v>0.29423628000000002</v>
      </c>
      <c r="N43" s="8">
        <f>FC_IND_NFM_AM_E!N43+FC_IND_NFM_PA_E!N43+FC_IND_NFM_SA_E!N43+FC_IND_NFM_OM_E!N43</f>
        <v>0.28810080000000005</v>
      </c>
      <c r="O43" s="8">
        <f>FC_IND_NFM_AM_E!O43+FC_IND_NFM_PA_E!O43+FC_IND_NFM_SA_E!O43+FC_IND_NFM_OM_E!O43</f>
        <v>2.8231210799999999</v>
      </c>
      <c r="P43" s="8">
        <f>FC_IND_NFM_AM_E!P43+FC_IND_NFM_PA_E!P43+FC_IND_NFM_SA_E!P43+FC_IND_NFM_OM_E!P43</f>
        <v>3.4622780400000002</v>
      </c>
      <c r="Q43" s="8">
        <f>FC_IND_NFM_AM_E!Q43+FC_IND_NFM_PA_E!Q43+FC_IND_NFM_SA_E!Q43+FC_IND_NFM_OM_E!Q43</f>
        <v>3.4654791600000006</v>
      </c>
      <c r="R43" s="8">
        <f>FC_IND_NFM_AM_E!R43+FC_IND_NFM_PA_E!R43+FC_IND_NFM_SA_E!R43+FC_IND_NFM_OM_E!R43</f>
        <v>3.4908213599999991</v>
      </c>
      <c r="S43" s="8">
        <f>FC_IND_NFM_AM_E!S43+FC_IND_NFM_PA_E!S43+FC_IND_NFM_SA_E!S43+FC_IND_NFM_OM_E!S43</f>
        <v>3.5033590799999983</v>
      </c>
      <c r="T43" s="8">
        <f>FC_IND_NFM_AM_E!T43+FC_IND_NFM_PA_E!T43+FC_IND_NFM_SA_E!T43+FC_IND_NFM_OM_E!T43</f>
        <v>0.95580107999999975</v>
      </c>
      <c r="U43" s="8">
        <f>FC_IND_NFM_AM_E!U43+FC_IND_NFM_PA_E!U43+FC_IND_NFM_SA_E!U43+FC_IND_NFM_OM_E!U43</f>
        <v>0.75012912000000009</v>
      </c>
      <c r="V43" s="8">
        <f>FC_IND_NFM_AM_E!V43+FC_IND_NFM_PA_E!V43+FC_IND_NFM_SA_E!V43+FC_IND_NFM_OM_E!V43</f>
        <v>1.1489353200000001</v>
      </c>
      <c r="W43" s="8">
        <f>FC_IND_NFM_AM_E!W43+FC_IND_NFM_PA_E!W43+FC_IND_NFM_SA_E!W43+FC_IND_NFM_OM_E!W43</f>
        <v>1.2660429600000003</v>
      </c>
      <c r="X43" s="8">
        <f>FC_IND_NFM_AM_E!X43+FC_IND_NFM_PA_E!X43+FC_IND_NFM_SA_E!X43+FC_IND_NFM_OM_E!X43</f>
        <v>1.2660429600000001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0.62526816000000007</v>
      </c>
      <c r="D44" s="8">
        <f>FC_IND_NFM_AM_E!D44+FC_IND_NFM_PA_E!D44+FC_IND_NFM_SA_E!D44+FC_IND_NFM_OM_E!D44</f>
        <v>3.1268980800000001</v>
      </c>
      <c r="E44" s="8">
        <f>FC_IND_NFM_AM_E!E44+FC_IND_NFM_PA_E!E44+FC_IND_NFM_SA_E!E44+FC_IND_NFM_OM_E!E44</f>
        <v>3.1268980800000001</v>
      </c>
      <c r="F44" s="8">
        <f>FC_IND_NFM_AM_E!F44+FC_IND_NFM_PA_E!F44+FC_IND_NFM_SA_E!F44+FC_IND_NFM_OM_E!F44</f>
        <v>0</v>
      </c>
      <c r="G44" s="8">
        <f>FC_IND_NFM_AM_E!G44+FC_IND_NFM_PA_E!G44+FC_IND_NFM_SA_E!G44+FC_IND_NFM_OM_E!G44</f>
        <v>6.253796160000002</v>
      </c>
      <c r="H44" s="8">
        <f>FC_IND_NFM_AM_E!H44+FC_IND_NFM_PA_E!H44+FC_IND_NFM_SA_E!H44+FC_IND_NFM_OM_E!H44</f>
        <v>12.82050504</v>
      </c>
      <c r="I44" s="8">
        <f>FC_IND_NFM_AM_E!I44+FC_IND_NFM_PA_E!I44+FC_IND_NFM_SA_E!I44+FC_IND_NFM_OM_E!I44</f>
        <v>8.4427920000000025</v>
      </c>
      <c r="J44" s="8">
        <f>FC_IND_NFM_AM_E!J44+FC_IND_NFM_PA_E!J44+FC_IND_NFM_SA_E!J44+FC_IND_NFM_OM_E!J44</f>
        <v>9.3809728800000016</v>
      </c>
      <c r="K44" s="8">
        <f>FC_IND_NFM_AM_E!K44+FC_IND_NFM_PA_E!K44+FC_IND_NFM_SA_E!K44+FC_IND_NFM_OM_E!K44</f>
        <v>9.3809728800000016</v>
      </c>
      <c r="L44" s="8">
        <f>FC_IND_NFM_AM_E!L44+FC_IND_NFM_PA_E!L44+FC_IND_NFM_SA_E!L44+FC_IND_NFM_OM_E!L44</f>
        <v>6.253796160000002</v>
      </c>
      <c r="M44" s="8">
        <f>FC_IND_NFM_AM_E!M44+FC_IND_NFM_PA_E!M44+FC_IND_NFM_SA_E!M44+FC_IND_NFM_OM_E!M44</f>
        <v>3.1268980800000001</v>
      </c>
      <c r="N44" s="8">
        <f>FC_IND_NFM_AM_E!N44+FC_IND_NFM_PA_E!N44+FC_IND_NFM_SA_E!N44+FC_IND_NFM_OM_E!N44</f>
        <v>3.1268980800000001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0</v>
      </c>
      <c r="Q44" s="8">
        <f>FC_IND_NFM_AM_E!Q44+FC_IND_NFM_PA_E!Q44+FC_IND_NFM_SA_E!Q44+FC_IND_NFM_OM_E!Q44</f>
        <v>0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0.90663299999999991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9.1891800000000003</v>
      </c>
      <c r="D51" s="27">
        <f>FC_IND_NFM_AM_E!D51+FC_IND_NFM_PA_E!D51+FC_IND_NFM_SA_E!D51+FC_IND_NFM_OM_E!D51</f>
        <v>8.6337899999999994</v>
      </c>
      <c r="E51" s="27">
        <f>FC_IND_NFM_AM_E!E51+FC_IND_NFM_PA_E!E51+FC_IND_NFM_SA_E!E51+FC_IND_NFM_OM_E!E51</f>
        <v>6.1597799999999996</v>
      </c>
      <c r="F51" s="27">
        <f>FC_IND_NFM_AM_E!F51+FC_IND_NFM_PA_E!F51+FC_IND_NFM_SA_E!F51+FC_IND_NFM_OM_E!F51</f>
        <v>2.4740099999999998</v>
      </c>
      <c r="G51" s="27">
        <f>FC_IND_NFM_AM_E!G51+FC_IND_NFM_PA_E!G51+FC_IND_NFM_SA_E!G51+FC_IND_NFM_OM_E!G51</f>
        <v>3.4333200000000001</v>
      </c>
      <c r="H51" s="27">
        <f>FC_IND_NFM_AM_E!H51+FC_IND_NFM_PA_E!H51+FC_IND_NFM_SA_E!H51+FC_IND_NFM_OM_E!H51</f>
        <v>1.9186200000000002</v>
      </c>
      <c r="I51" s="27">
        <f>FC_IND_NFM_AM_E!I51+FC_IND_NFM_PA_E!I51+FC_IND_NFM_SA_E!I51+FC_IND_NFM_OM_E!I51</f>
        <v>0.55539000000000005</v>
      </c>
      <c r="J51" s="27">
        <f>FC_IND_NFM_AM_E!J51+FC_IND_NFM_PA_E!J51+FC_IND_NFM_SA_E!J51+FC_IND_NFM_OM_E!J51</f>
        <v>3.2818499999999999</v>
      </c>
      <c r="K51" s="27">
        <f>FC_IND_NFM_AM_E!K51+FC_IND_NFM_PA_E!K51+FC_IND_NFM_SA_E!K51+FC_IND_NFM_OM_E!K51</f>
        <v>2.2720500000000001</v>
      </c>
      <c r="L51" s="27">
        <f>FC_IND_NFM_AM_E!L51+FC_IND_NFM_PA_E!L51+FC_IND_NFM_SA_E!L51+FC_IND_NFM_OM_E!L51</f>
        <v>2.2720500000000001</v>
      </c>
      <c r="M51" s="27">
        <f>FC_IND_NFM_AM_E!M51+FC_IND_NFM_PA_E!M51+FC_IND_NFM_SA_E!M51+FC_IND_NFM_OM_E!M51</f>
        <v>0.75734999999999997</v>
      </c>
      <c r="N51" s="27">
        <f>FC_IND_NFM_AM_E!N51+FC_IND_NFM_PA_E!N51+FC_IND_NFM_SA_E!N51+FC_IND_NFM_OM_E!N51</f>
        <v>2.2720500000000001</v>
      </c>
      <c r="O51" s="27">
        <f>FC_IND_NFM_AM_E!O51+FC_IND_NFM_PA_E!O51+FC_IND_NFM_SA_E!O51+FC_IND_NFM_OM_E!O51</f>
        <v>2.07009</v>
      </c>
      <c r="P51" s="27">
        <f>FC_IND_NFM_AM_E!P51+FC_IND_NFM_PA_E!P51+FC_IND_NFM_SA_E!P51+FC_IND_NFM_OM_E!P51</f>
        <v>1.7166600000000001</v>
      </c>
      <c r="Q51" s="27">
        <f>FC_IND_NFM_AM_E!Q51+FC_IND_NFM_PA_E!Q51+FC_IND_NFM_SA_E!Q51+FC_IND_NFM_OM_E!Q51</f>
        <v>2.1205800000000008</v>
      </c>
      <c r="R51" s="27">
        <f>FC_IND_NFM_AM_E!R51+FC_IND_NFM_PA_E!R51+FC_IND_NFM_SA_E!R51+FC_IND_NFM_OM_E!R51</f>
        <v>5.0489999999999995</v>
      </c>
      <c r="S51" s="27">
        <f>FC_IND_NFM_AM_E!S51+FC_IND_NFM_PA_E!S51+FC_IND_NFM_SA_E!S51+FC_IND_NFM_OM_E!S51</f>
        <v>5.1017115600000018</v>
      </c>
      <c r="T51" s="27">
        <f>FC_IND_NFM_AM_E!T51+FC_IND_NFM_PA_E!T51+FC_IND_NFM_SA_E!T51+FC_IND_NFM_OM_E!T51</f>
        <v>18.298585800000001</v>
      </c>
      <c r="U51" s="27">
        <f>FC_IND_NFM_AM_E!U51+FC_IND_NFM_PA_E!U51+FC_IND_NFM_SA_E!U51+FC_IND_NFM_OM_E!U51</f>
        <v>23.31971532</v>
      </c>
      <c r="V51" s="27">
        <f>FC_IND_NFM_AM_E!V51+FC_IND_NFM_PA_E!V51+FC_IND_NFM_SA_E!V51+FC_IND_NFM_OM_E!V51</f>
        <v>24.291344879999997</v>
      </c>
      <c r="W51" s="27">
        <f>FC_IND_NFM_AM_E!W51+FC_IND_NFM_PA_E!W51+FC_IND_NFM_SA_E!W51+FC_IND_NFM_OM_E!W51</f>
        <v>22.822085880000003</v>
      </c>
      <c r="X51" s="27">
        <f>FC_IND_NFM_AM_E!X51+FC_IND_NFM_PA_E!X51+FC_IND_NFM_SA_E!X51+FC_IND_NFM_OM_E!X51</f>
        <v>27.488977559999988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0.78382079999999965</v>
      </c>
      <c r="J61" s="49">
        <f t="shared" si="31"/>
        <v>0.67213439999999969</v>
      </c>
      <c r="K61" s="49">
        <f t="shared" si="31"/>
        <v>0.78382079999999965</v>
      </c>
      <c r="L61" s="49">
        <f t="shared" si="31"/>
        <v>0.67213439999999969</v>
      </c>
      <c r="M61" s="49">
        <f t="shared" si="31"/>
        <v>0.56004480000000012</v>
      </c>
      <c r="N61" s="49">
        <f t="shared" si="31"/>
        <v>0.56004480000000012</v>
      </c>
      <c r="O61" s="49">
        <f t="shared" si="31"/>
        <v>0.4479552</v>
      </c>
      <c r="P61" s="49">
        <f t="shared" si="31"/>
        <v>0.4479552</v>
      </c>
      <c r="Q61" s="49">
        <f t="shared" si="31"/>
        <v>0.44795520000000005</v>
      </c>
      <c r="R61" s="49">
        <f t="shared" si="31"/>
        <v>0.22417920000000005</v>
      </c>
      <c r="S61" s="49">
        <f t="shared" si="31"/>
        <v>0.4479552</v>
      </c>
      <c r="T61" s="49">
        <f t="shared" si="31"/>
        <v>0.4032</v>
      </c>
      <c r="U61" s="49">
        <f t="shared" si="31"/>
        <v>0.3024</v>
      </c>
      <c r="V61" s="49">
        <f t="shared" si="31"/>
        <v>0.3024</v>
      </c>
      <c r="W61" s="49">
        <f t="shared" si="31"/>
        <v>0.30240000000000006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0.78382079999999965</v>
      </c>
      <c r="J62" s="52">
        <f>FC_IND_NFM_AM_E!J62+FC_IND_NFM_PA_E!J62+FC_IND_NFM_SA_E!J62+FC_IND_NFM_OM_E!J62</f>
        <v>0.67213439999999969</v>
      </c>
      <c r="K62" s="52">
        <f>FC_IND_NFM_AM_E!K62+FC_IND_NFM_PA_E!K62+FC_IND_NFM_SA_E!K62+FC_IND_NFM_OM_E!K62</f>
        <v>0.78382079999999965</v>
      </c>
      <c r="L62" s="52">
        <f>FC_IND_NFM_AM_E!L62+FC_IND_NFM_PA_E!L62+FC_IND_NFM_SA_E!L62+FC_IND_NFM_OM_E!L62</f>
        <v>0.67213439999999969</v>
      </c>
      <c r="M62" s="52">
        <f>FC_IND_NFM_AM_E!M62+FC_IND_NFM_PA_E!M62+FC_IND_NFM_SA_E!M62+FC_IND_NFM_OM_E!M62</f>
        <v>0.56004480000000012</v>
      </c>
      <c r="N62" s="52">
        <f>FC_IND_NFM_AM_E!N62+FC_IND_NFM_PA_E!N62+FC_IND_NFM_SA_E!N62+FC_IND_NFM_OM_E!N62</f>
        <v>0.56004480000000012</v>
      </c>
      <c r="O62" s="52">
        <f>FC_IND_NFM_AM_E!O62+FC_IND_NFM_PA_E!O62+FC_IND_NFM_SA_E!O62+FC_IND_NFM_OM_E!O62</f>
        <v>0.4479552</v>
      </c>
      <c r="P62" s="52">
        <f>FC_IND_NFM_AM_E!P62+FC_IND_NFM_PA_E!P62+FC_IND_NFM_SA_E!P62+FC_IND_NFM_OM_E!P62</f>
        <v>0.4479552</v>
      </c>
      <c r="Q62" s="52">
        <f>FC_IND_NFM_AM_E!Q62+FC_IND_NFM_PA_E!Q62+FC_IND_NFM_SA_E!Q62+FC_IND_NFM_OM_E!Q62</f>
        <v>0.44795520000000005</v>
      </c>
      <c r="R62" s="52">
        <f>FC_IND_NFM_AM_E!R62+FC_IND_NFM_PA_E!R62+FC_IND_NFM_SA_E!R62+FC_IND_NFM_OM_E!R62</f>
        <v>0.22417920000000005</v>
      </c>
      <c r="S62" s="52">
        <f>FC_IND_NFM_AM_E!S62+FC_IND_NFM_PA_E!S62+FC_IND_NFM_SA_E!S62+FC_IND_NFM_OM_E!S62</f>
        <v>0.4479552</v>
      </c>
      <c r="T62" s="52">
        <f>FC_IND_NFM_AM_E!T62+FC_IND_NFM_PA_E!T62+FC_IND_NFM_SA_E!T62+FC_IND_NFM_OM_E!T62</f>
        <v>0.4032</v>
      </c>
      <c r="U62" s="52">
        <f>FC_IND_NFM_AM_E!U62+FC_IND_NFM_PA_E!U62+FC_IND_NFM_SA_E!U62+FC_IND_NFM_OM_E!U62</f>
        <v>0.3024</v>
      </c>
      <c r="V62" s="52">
        <f>FC_IND_NFM_AM_E!V62+FC_IND_NFM_PA_E!V62+FC_IND_NFM_SA_E!V62+FC_IND_NFM_OM_E!V62</f>
        <v>0.3024</v>
      </c>
      <c r="W62" s="52">
        <f>FC_IND_NFM_AM_E!W62+FC_IND_NFM_PA_E!W62+FC_IND_NFM_SA_E!W62+FC_IND_NFM_OM_E!W62</f>
        <v>0.30240000000000006</v>
      </c>
      <c r="X62" s="52">
        <f>FC_IND_NFM_AM_E!X62+FC_IND_NFM_PA_E!X62+FC_IND_NFM_SA_E!X62+FC_IND_NFM_OM_E!X62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19.254776400000001</v>
      </c>
      <c r="D2" s="21">
        <f t="shared" ref="D2:X2" si="0">SUM(D3,D17,D22,D25,D26,D51,D52)</f>
        <v>21.210310799999998</v>
      </c>
      <c r="E2" s="21">
        <f t="shared" si="0"/>
        <v>21.624319079999999</v>
      </c>
      <c r="F2" s="21">
        <f t="shared" si="0"/>
        <v>18.10111788</v>
      </c>
      <c r="G2" s="21">
        <f t="shared" si="0"/>
        <v>24.442448760000005</v>
      </c>
      <c r="H2" s="21">
        <f t="shared" si="0"/>
        <v>20.906389800000003</v>
      </c>
      <c r="I2" s="21">
        <f t="shared" si="0"/>
        <v>21.311187480000005</v>
      </c>
      <c r="J2" s="21">
        <f t="shared" si="0"/>
        <v>21.839531040000001</v>
      </c>
      <c r="K2" s="21">
        <f t="shared" si="0"/>
        <v>23.98816944</v>
      </c>
      <c r="L2" s="21">
        <f t="shared" si="0"/>
        <v>17.696152080000005</v>
      </c>
      <c r="M2" s="21">
        <f t="shared" si="0"/>
        <v>13.057755120000001</v>
      </c>
      <c r="N2" s="21">
        <f t="shared" si="0"/>
        <v>17.525078640000004</v>
      </c>
      <c r="O2" s="21">
        <f t="shared" si="0"/>
        <v>19.689999840000002</v>
      </c>
      <c r="P2" s="21">
        <f t="shared" si="0"/>
        <v>19.975726800000004</v>
      </c>
      <c r="Q2" s="21">
        <f t="shared" si="0"/>
        <v>20.232245658906219</v>
      </c>
      <c r="R2" s="21">
        <f t="shared" si="0"/>
        <v>10.951934260085132</v>
      </c>
      <c r="S2" s="21">
        <f t="shared" si="0"/>
        <v>8.8215625244553255</v>
      </c>
      <c r="T2" s="21">
        <f t="shared" si="0"/>
        <v>19.497908049850878</v>
      </c>
      <c r="U2" s="21">
        <f t="shared" si="0"/>
        <v>24.106597817284772</v>
      </c>
      <c r="V2" s="21">
        <f t="shared" si="0"/>
        <v>24.929493691338042</v>
      </c>
      <c r="W2" s="21">
        <f t="shared" si="0"/>
        <v>23.884321020502654</v>
      </c>
      <c r="X2" s="21">
        <f t="shared" si="0"/>
        <v>28.023596264732674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10.0655964</v>
      </c>
      <c r="D26" s="27">
        <f t="shared" si="11"/>
        <v>12.576520799999999</v>
      </c>
      <c r="E26" s="27">
        <f t="shared" si="11"/>
        <v>15.46453908</v>
      </c>
      <c r="F26" s="27">
        <f t="shared" si="11"/>
        <v>15.627107880000001</v>
      </c>
      <c r="G26" s="27">
        <f t="shared" si="11"/>
        <v>21.009128760000003</v>
      </c>
      <c r="H26" s="27">
        <f t="shared" si="11"/>
        <v>18.987769800000002</v>
      </c>
      <c r="I26" s="27">
        <f t="shared" si="11"/>
        <v>20.755797480000005</v>
      </c>
      <c r="J26" s="27">
        <f t="shared" si="11"/>
        <v>18.557681040000002</v>
      </c>
      <c r="K26" s="27">
        <f t="shared" si="11"/>
        <v>21.71611944</v>
      </c>
      <c r="L26" s="27">
        <f t="shared" si="11"/>
        <v>15.424102080000003</v>
      </c>
      <c r="M26" s="27">
        <f t="shared" si="11"/>
        <v>12.300405120000001</v>
      </c>
      <c r="N26" s="27">
        <f t="shared" si="11"/>
        <v>15.253028640000002</v>
      </c>
      <c r="O26" s="27">
        <f t="shared" si="11"/>
        <v>17.619909840000002</v>
      </c>
      <c r="P26" s="27">
        <f t="shared" si="11"/>
        <v>18.259066800000003</v>
      </c>
      <c r="Q26" s="27">
        <f t="shared" si="11"/>
        <v>18.150781812460828</v>
      </c>
      <c r="R26" s="27">
        <f t="shared" si="11"/>
        <v>6.1442417845139854</v>
      </c>
      <c r="S26" s="27">
        <f t="shared" si="11"/>
        <v>4.9307908009242674</v>
      </c>
      <c r="T26" s="27">
        <f t="shared" si="11"/>
        <v>2.5321324530064158</v>
      </c>
      <c r="U26" s="27">
        <f t="shared" si="11"/>
        <v>3.364980442115411</v>
      </c>
      <c r="V26" s="27">
        <f t="shared" si="11"/>
        <v>2.9179520025392627</v>
      </c>
      <c r="W26" s="27">
        <f t="shared" si="11"/>
        <v>3.047043097950934</v>
      </c>
      <c r="X26" s="27">
        <f t="shared" si="11"/>
        <v>3.2713450431622859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10.0655964</v>
      </c>
      <c r="D33" s="19">
        <f t="shared" si="13"/>
        <v>12.576520799999999</v>
      </c>
      <c r="E33" s="19">
        <f t="shared" si="13"/>
        <v>15.46453908</v>
      </c>
      <c r="F33" s="19">
        <f t="shared" si="13"/>
        <v>15.627107880000001</v>
      </c>
      <c r="G33" s="19">
        <f t="shared" si="13"/>
        <v>21.009128760000003</v>
      </c>
      <c r="H33" s="19">
        <f t="shared" si="13"/>
        <v>18.987769800000002</v>
      </c>
      <c r="I33" s="19">
        <f t="shared" si="13"/>
        <v>20.755797480000005</v>
      </c>
      <c r="J33" s="19">
        <f t="shared" si="13"/>
        <v>18.557681040000002</v>
      </c>
      <c r="K33" s="19">
        <f t="shared" si="13"/>
        <v>21.71611944</v>
      </c>
      <c r="L33" s="19">
        <f t="shared" si="13"/>
        <v>15.424102080000003</v>
      </c>
      <c r="M33" s="19">
        <f t="shared" si="13"/>
        <v>12.300405120000001</v>
      </c>
      <c r="N33" s="19">
        <f t="shared" si="13"/>
        <v>15.253028640000002</v>
      </c>
      <c r="O33" s="19">
        <f t="shared" si="13"/>
        <v>17.619909840000002</v>
      </c>
      <c r="P33" s="19">
        <f t="shared" si="13"/>
        <v>18.259066800000003</v>
      </c>
      <c r="Q33" s="19">
        <f t="shared" si="13"/>
        <v>18.150781812460828</v>
      </c>
      <c r="R33" s="19">
        <f t="shared" si="13"/>
        <v>6.1442417845139854</v>
      </c>
      <c r="S33" s="19">
        <f t="shared" si="13"/>
        <v>4.9307908009242674</v>
      </c>
      <c r="T33" s="19">
        <f t="shared" si="13"/>
        <v>2.5321324530064158</v>
      </c>
      <c r="U33" s="19">
        <f t="shared" si="13"/>
        <v>3.364980442115411</v>
      </c>
      <c r="V33" s="19">
        <f t="shared" si="13"/>
        <v>2.9179520025392627</v>
      </c>
      <c r="W33" s="19">
        <f t="shared" si="13"/>
        <v>3.047043097950934</v>
      </c>
      <c r="X33" s="19">
        <f t="shared" si="13"/>
        <v>3.2713450431622859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2.9587589999999997</v>
      </c>
      <c r="D36" s="8">
        <v>2.9587589999999997</v>
      </c>
      <c r="E36" s="8">
        <v>2.6629966800000018</v>
      </c>
      <c r="F36" s="8">
        <v>5.9175180000000012</v>
      </c>
      <c r="G36" s="8">
        <v>5.0300038799999998</v>
      </c>
      <c r="H36" s="8">
        <v>5.9175180000000012</v>
      </c>
      <c r="I36" s="8">
        <v>8.876277</v>
      </c>
      <c r="J36" s="8">
        <v>8.876277</v>
      </c>
      <c r="K36" s="8">
        <v>8.876277</v>
      </c>
      <c r="L36" s="8">
        <v>8.876277</v>
      </c>
      <c r="M36" s="8">
        <v>8.876277</v>
      </c>
      <c r="N36" s="8">
        <v>11.835036000000001</v>
      </c>
      <c r="O36" s="8">
        <v>14.793795000000001</v>
      </c>
      <c r="P36" s="8">
        <v>14.793795000000001</v>
      </c>
      <c r="Q36" s="8">
        <v>11.616695460815787</v>
      </c>
      <c r="R36" s="8">
        <v>2.817342815125599</v>
      </c>
      <c r="S36" s="8">
        <v>2.2564198934643982</v>
      </c>
      <c r="T36" s="8">
        <v>1.6459488530420088</v>
      </c>
      <c r="U36" s="8">
        <v>1.8422491943677646</v>
      </c>
      <c r="V36" s="8">
        <v>1.8768471226387895</v>
      </c>
      <c r="W36" s="8">
        <v>1.891106293658704</v>
      </c>
      <c r="X36" s="8">
        <v>2.1313458076570493</v>
      </c>
    </row>
    <row r="37" spans="1:24" ht="11.25" customHeight="1" x14ac:dyDescent="0.2">
      <c r="A37" s="28" t="s">
        <v>60</v>
      </c>
      <c r="B37" s="7" t="s">
        <v>61</v>
      </c>
      <c r="C37" s="8">
        <v>6.2369999999999986E-3</v>
      </c>
      <c r="D37" s="8">
        <v>2.9937599999999985E-3</v>
      </c>
      <c r="E37" s="8">
        <v>2.9937599999999985E-3</v>
      </c>
      <c r="F37" s="8">
        <v>2.9937599999999985E-3</v>
      </c>
      <c r="G37" s="8">
        <v>2.9937599999999985E-3</v>
      </c>
      <c r="H37" s="8">
        <v>2.9937599999999985E-3</v>
      </c>
      <c r="I37" s="8">
        <v>2.9937599999999985E-3</v>
      </c>
      <c r="J37" s="8">
        <v>2.9937599999999985E-3</v>
      </c>
      <c r="K37" s="8">
        <v>2.9937599999999985E-3</v>
      </c>
      <c r="L37" s="8">
        <v>2.9937599999999985E-3</v>
      </c>
      <c r="M37" s="8">
        <v>2.9937599999999985E-3</v>
      </c>
      <c r="N37" s="8">
        <v>2.9937599999999985E-3</v>
      </c>
      <c r="O37" s="8">
        <v>2.9937599999999985E-3</v>
      </c>
      <c r="P37" s="8">
        <v>2.9937599999999985E-3</v>
      </c>
      <c r="Q37" s="8">
        <v>2.9642758646652098E-3</v>
      </c>
      <c r="R37" s="8">
        <v>2.9148960996100513E-3</v>
      </c>
      <c r="S37" s="8">
        <v>2.5674772714768179E-3</v>
      </c>
      <c r="T37" s="8">
        <v>0</v>
      </c>
      <c r="U37" s="8">
        <v>5.8452512510974546E-3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3.1295670379369818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6.4753322399999993</v>
      </c>
      <c r="D43" s="8">
        <v>6.4878699599999994</v>
      </c>
      <c r="E43" s="8">
        <v>9.671650559999998</v>
      </c>
      <c r="F43" s="8">
        <v>9.7065961200000004</v>
      </c>
      <c r="G43" s="8">
        <v>9.7223349599999995</v>
      </c>
      <c r="H43" s="8">
        <v>0.246753</v>
      </c>
      <c r="I43" s="8">
        <v>3.4337347200000004</v>
      </c>
      <c r="J43" s="8">
        <v>0.29743739999999996</v>
      </c>
      <c r="K43" s="8">
        <v>3.4558757999999985</v>
      </c>
      <c r="L43" s="8">
        <v>0.29103516000000001</v>
      </c>
      <c r="M43" s="8">
        <v>0.29423628000000002</v>
      </c>
      <c r="N43" s="8">
        <v>0.28810080000000005</v>
      </c>
      <c r="O43" s="8">
        <v>2.8231210799999999</v>
      </c>
      <c r="P43" s="8">
        <v>3.4622780400000002</v>
      </c>
      <c r="Q43" s="8">
        <v>3.4015550378433934</v>
      </c>
      <c r="R43" s="8">
        <v>3.3239840732887767</v>
      </c>
      <c r="S43" s="8">
        <v>2.6718034301883917</v>
      </c>
      <c r="T43" s="8">
        <v>0.88618359996440688</v>
      </c>
      <c r="U43" s="8">
        <v>0.66719901917792812</v>
      </c>
      <c r="V43" s="8">
        <v>1.0411048799004732</v>
      </c>
      <c r="W43" s="8">
        <v>1.1559368042922302</v>
      </c>
      <c r="X43" s="8">
        <v>1.1399992355052366</v>
      </c>
    </row>
    <row r="44" spans="1:24" ht="11.25" customHeight="1" x14ac:dyDescent="0.2">
      <c r="A44" s="28" t="s">
        <v>74</v>
      </c>
      <c r="B44" s="7" t="s">
        <v>75</v>
      </c>
      <c r="C44" s="8">
        <v>0.62526816000000007</v>
      </c>
      <c r="D44" s="8">
        <v>3.1268980800000001</v>
      </c>
      <c r="E44" s="8">
        <v>3.1268980800000001</v>
      </c>
      <c r="F44" s="8">
        <v>0</v>
      </c>
      <c r="G44" s="8">
        <v>6.253796160000002</v>
      </c>
      <c r="H44" s="8">
        <v>12.82050504</v>
      </c>
      <c r="I44" s="8">
        <v>8.4427920000000025</v>
      </c>
      <c r="J44" s="8">
        <v>9.3809728800000016</v>
      </c>
      <c r="K44" s="8">
        <v>9.3809728800000016</v>
      </c>
      <c r="L44" s="8">
        <v>6.253796160000002</v>
      </c>
      <c r="M44" s="8">
        <v>3.1268980800000001</v>
      </c>
      <c r="N44" s="8">
        <v>3.1268980800000001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0.84968697731862097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9.1891800000000003</v>
      </c>
      <c r="D51" s="27">
        <v>8.6337899999999994</v>
      </c>
      <c r="E51" s="27">
        <v>6.1597799999999996</v>
      </c>
      <c r="F51" s="27">
        <v>2.4740099999999998</v>
      </c>
      <c r="G51" s="27">
        <v>3.4333200000000001</v>
      </c>
      <c r="H51" s="27">
        <v>1.9186200000000002</v>
      </c>
      <c r="I51" s="27">
        <v>0.55539000000000005</v>
      </c>
      <c r="J51" s="27">
        <v>3.2818499999999999</v>
      </c>
      <c r="K51" s="27">
        <v>2.2720500000000001</v>
      </c>
      <c r="L51" s="27">
        <v>2.2720500000000001</v>
      </c>
      <c r="M51" s="27">
        <v>0.75734999999999997</v>
      </c>
      <c r="N51" s="27">
        <v>2.2720500000000001</v>
      </c>
      <c r="O51" s="27">
        <v>2.07009</v>
      </c>
      <c r="P51" s="27">
        <v>1.7166600000000001</v>
      </c>
      <c r="Q51" s="27">
        <v>2.0814638464453914</v>
      </c>
      <c r="R51" s="27">
        <v>4.8076924755711463</v>
      </c>
      <c r="S51" s="27">
        <v>3.8907717235310577</v>
      </c>
      <c r="T51" s="27">
        <v>16.965775596844463</v>
      </c>
      <c r="U51" s="27">
        <v>20.741617375169362</v>
      </c>
      <c r="V51" s="27">
        <v>22.011541688798779</v>
      </c>
      <c r="W51" s="27">
        <v>20.837277922551721</v>
      </c>
      <c r="X51" s="27">
        <v>24.75225122157039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0.78382079999999965</v>
      </c>
      <c r="J61" s="49">
        <f t="shared" si="15"/>
        <v>0.67213439999999969</v>
      </c>
      <c r="K61" s="49">
        <f t="shared" si="15"/>
        <v>0.78382079999999965</v>
      </c>
      <c r="L61" s="49">
        <f t="shared" si="15"/>
        <v>0.67213439999999969</v>
      </c>
      <c r="M61" s="49">
        <f t="shared" si="15"/>
        <v>0.56004480000000012</v>
      </c>
      <c r="N61" s="49">
        <f t="shared" si="15"/>
        <v>0.56004480000000012</v>
      </c>
      <c r="O61" s="49">
        <f t="shared" si="15"/>
        <v>0.4479552</v>
      </c>
      <c r="P61" s="49">
        <f t="shared" si="15"/>
        <v>0.4479552</v>
      </c>
      <c r="Q61" s="49">
        <f t="shared" si="15"/>
        <v>0.4435434997499057</v>
      </c>
      <c r="R61" s="49">
        <f t="shared" si="15"/>
        <v>0.21827370119638914</v>
      </c>
      <c r="S61" s="49">
        <f t="shared" si="15"/>
        <v>0.38417067321356846</v>
      </c>
      <c r="T61" s="49">
        <f t="shared" si="15"/>
        <v>0.38664964858794421</v>
      </c>
      <c r="U61" s="49">
        <f t="shared" si="15"/>
        <v>0.28340612126533116</v>
      </c>
      <c r="V61" s="49">
        <f t="shared" si="15"/>
        <v>0.2863217742627161</v>
      </c>
      <c r="W61" s="49">
        <f t="shared" si="15"/>
        <v>0.28752419756946856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0.78382079999999965</v>
      </c>
      <c r="J62" s="52">
        <v>0.67213439999999969</v>
      </c>
      <c r="K62" s="52">
        <v>0.78382079999999965</v>
      </c>
      <c r="L62" s="52">
        <v>0.67213439999999969</v>
      </c>
      <c r="M62" s="52">
        <v>0.56004480000000012</v>
      </c>
      <c r="N62" s="52">
        <v>0.56004480000000012</v>
      </c>
      <c r="O62" s="52">
        <v>0.4479552</v>
      </c>
      <c r="P62" s="52">
        <v>0.4479552</v>
      </c>
      <c r="Q62" s="52">
        <v>0.4435434997499057</v>
      </c>
      <c r="R62" s="52">
        <v>0.21827370119638914</v>
      </c>
      <c r="S62" s="52">
        <v>0.38417067321356846</v>
      </c>
      <c r="T62" s="52">
        <v>0.38664964858794421</v>
      </c>
      <c r="U62" s="52">
        <v>0.28340612126533116</v>
      </c>
      <c r="V62" s="52">
        <v>0.2863217742627161</v>
      </c>
      <c r="W62" s="52">
        <v>0.28752419756946856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0.35253850109378215</v>
      </c>
      <c r="R2" s="21">
        <f t="shared" si="0"/>
        <v>0.54963985991486597</v>
      </c>
      <c r="S2" s="21">
        <f t="shared" si="0"/>
        <v>2.745260875544675</v>
      </c>
      <c r="T2" s="21">
        <f t="shared" si="0"/>
        <v>1.5317342301491237</v>
      </c>
      <c r="U2" s="21">
        <f t="shared" si="0"/>
        <v>2.9473615027152276</v>
      </c>
      <c r="V2" s="21">
        <f t="shared" si="0"/>
        <v>2.5820313886619539</v>
      </c>
      <c r="W2" s="21">
        <f t="shared" si="0"/>
        <v>2.2750526994973486</v>
      </c>
      <c r="X2" s="21">
        <f t="shared" si="0"/>
        <v>3.0984314552673142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0.31342234753917292</v>
      </c>
      <c r="R26" s="27">
        <f t="shared" si="11"/>
        <v>0.3083323354860128</v>
      </c>
      <c r="S26" s="27">
        <f t="shared" si="11"/>
        <v>1.5343210390757311</v>
      </c>
      <c r="T26" s="27">
        <f t="shared" si="11"/>
        <v>0.19892402699358455</v>
      </c>
      <c r="U26" s="27">
        <f t="shared" si="11"/>
        <v>0.36926355788458903</v>
      </c>
      <c r="V26" s="27">
        <f t="shared" si="11"/>
        <v>0.30222819746073798</v>
      </c>
      <c r="W26" s="27">
        <f t="shared" si="11"/>
        <v>0.29024474204906614</v>
      </c>
      <c r="X26" s="27">
        <f t="shared" si="11"/>
        <v>0.36170511683771422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0.31342234753917292</v>
      </c>
      <c r="R33" s="19">
        <f t="shared" si="13"/>
        <v>0.3083323354860128</v>
      </c>
      <c r="S33" s="19">
        <f t="shared" si="13"/>
        <v>1.5343210390757311</v>
      </c>
      <c r="T33" s="19">
        <f t="shared" si="13"/>
        <v>0.19892402699358455</v>
      </c>
      <c r="U33" s="19">
        <f t="shared" si="13"/>
        <v>0.36926355788458903</v>
      </c>
      <c r="V33" s="19">
        <f t="shared" si="13"/>
        <v>0.30222819746073798</v>
      </c>
      <c r="W33" s="19">
        <f t="shared" si="13"/>
        <v>0.29024474204906614</v>
      </c>
      <c r="X33" s="19">
        <f t="shared" si="13"/>
        <v>0.36170511683771422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0.21834053918421223</v>
      </c>
      <c r="R36" s="8">
        <v>0.14141618487440036</v>
      </c>
      <c r="S36" s="8">
        <v>0.70233910653560117</v>
      </c>
      <c r="T36" s="8">
        <v>0.12930654695799168</v>
      </c>
      <c r="U36" s="8">
        <v>0.22899568563223552</v>
      </c>
      <c r="V36" s="8">
        <v>0.19439775736121101</v>
      </c>
      <c r="W36" s="8">
        <v>0.1801385863412962</v>
      </c>
      <c r="X36" s="8">
        <v>0.23566139234295086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2.9484135334788824E-5</v>
      </c>
      <c r="R37" s="8">
        <v>7.8863900389947679E-5</v>
      </c>
      <c r="S37" s="8">
        <v>4.2628272852318085E-4</v>
      </c>
      <c r="T37" s="8">
        <v>0</v>
      </c>
      <c r="U37" s="8">
        <v>3.9174874890254461E-4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3.1128202063018709E-2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6.3924122156607185E-2</v>
      </c>
      <c r="R43" s="8">
        <v>0.1668372867112225</v>
      </c>
      <c r="S43" s="8">
        <v>0.83155564981160679</v>
      </c>
      <c r="T43" s="8">
        <v>6.9617480035592871E-2</v>
      </c>
      <c r="U43" s="8">
        <v>8.2930100822071973E-2</v>
      </c>
      <c r="V43" s="8">
        <v>0.10783044009952697</v>
      </c>
      <c r="W43" s="8">
        <v>0.11010615570776995</v>
      </c>
      <c r="X43" s="8">
        <v>0.12604372449476339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5.6946022681378987E-2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3.9116153554609207E-2</v>
      </c>
      <c r="R51" s="27">
        <v>0.24130752442885317</v>
      </c>
      <c r="S51" s="27">
        <v>1.2109398364689437</v>
      </c>
      <c r="T51" s="27">
        <v>1.3328102031555391</v>
      </c>
      <c r="U51" s="27">
        <v>2.5780979448306387</v>
      </c>
      <c r="V51" s="27">
        <v>2.279803191201216</v>
      </c>
      <c r="W51" s="27">
        <v>1.9848079574482824</v>
      </c>
      <c r="X51" s="27">
        <v>2.7367263384295999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4.4117002500943291E-3</v>
      </c>
      <c r="R61" s="49">
        <f t="shared" si="15"/>
        <v>5.9054988036109013E-3</v>
      </c>
      <c r="S61" s="49">
        <f t="shared" si="15"/>
        <v>6.3784526786431553E-2</v>
      </c>
      <c r="T61" s="49">
        <f t="shared" si="15"/>
        <v>1.6550351412055797E-2</v>
      </c>
      <c r="U61" s="49">
        <f t="shared" si="15"/>
        <v>1.8993878734668838E-2</v>
      </c>
      <c r="V61" s="49">
        <f t="shared" si="15"/>
        <v>1.6078225737283888E-2</v>
      </c>
      <c r="W61" s="49">
        <f t="shared" si="15"/>
        <v>1.4875802430531476E-2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4.4117002500943291E-3</v>
      </c>
      <c r="R62" s="52">
        <v>5.9054988036109013E-3</v>
      </c>
      <c r="S62" s="52">
        <v>6.3784526786431553E-2</v>
      </c>
      <c r="T62" s="52">
        <v>1.6550351412055797E-2</v>
      </c>
      <c r="U62" s="52">
        <v>1.8993878734668838E-2</v>
      </c>
      <c r="V62" s="52">
        <v>1.6078225737283888E-2</v>
      </c>
      <c r="W62" s="52">
        <v>1.4875802430531476E-2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566.79709908000018</v>
      </c>
      <c r="D2" s="21">
        <f t="shared" ref="D2:X2" si="0">SUM(D3,D17,D22,D25,D26,D51,D52)</f>
        <v>547.58011500000009</v>
      </c>
      <c r="E2" s="21">
        <f t="shared" si="0"/>
        <v>424.27097640000005</v>
      </c>
      <c r="F2" s="21">
        <f t="shared" si="0"/>
        <v>486.55877076000002</v>
      </c>
      <c r="G2" s="21">
        <f t="shared" si="0"/>
        <v>671.49945101999197</v>
      </c>
      <c r="H2" s="21">
        <f t="shared" si="0"/>
        <v>479.06120111999996</v>
      </c>
      <c r="I2" s="21">
        <f t="shared" si="0"/>
        <v>588.7520067600002</v>
      </c>
      <c r="J2" s="21">
        <f t="shared" si="0"/>
        <v>543.30189845762447</v>
      </c>
      <c r="K2" s="21">
        <f t="shared" si="0"/>
        <v>490.38311628000008</v>
      </c>
      <c r="L2" s="21">
        <f t="shared" si="0"/>
        <v>444.13845048000002</v>
      </c>
      <c r="M2" s="21">
        <f t="shared" si="0"/>
        <v>393.95878834324384</v>
      </c>
      <c r="N2" s="21">
        <f t="shared" si="0"/>
        <v>362.89829627999995</v>
      </c>
      <c r="O2" s="21">
        <f t="shared" si="0"/>
        <v>246.88239912</v>
      </c>
      <c r="P2" s="21">
        <f t="shared" si="0"/>
        <v>247.63979339999997</v>
      </c>
      <c r="Q2" s="21">
        <f t="shared" si="0"/>
        <v>249.38676863999996</v>
      </c>
      <c r="R2" s="21">
        <f t="shared" si="0"/>
        <v>261.11755296000013</v>
      </c>
      <c r="S2" s="21">
        <f t="shared" si="0"/>
        <v>259.14759372000015</v>
      </c>
      <c r="T2" s="21">
        <f t="shared" si="0"/>
        <v>292.87330919999999</v>
      </c>
      <c r="U2" s="21">
        <f t="shared" si="0"/>
        <v>263.97605807999997</v>
      </c>
      <c r="V2" s="21">
        <f t="shared" si="0"/>
        <v>273.74407524000003</v>
      </c>
      <c r="W2" s="21">
        <f t="shared" si="0"/>
        <v>290.23173864000006</v>
      </c>
      <c r="X2" s="21">
        <f t="shared" si="0"/>
        <v>210.48855840000004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3.1490976000000002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3.6393331799920743</v>
      </c>
      <c r="H3" s="24">
        <f t="shared" si="2"/>
        <v>0.54266784000000023</v>
      </c>
      <c r="I3" s="24">
        <f t="shared" si="2"/>
        <v>0</v>
      </c>
      <c r="J3" s="24">
        <f t="shared" si="2"/>
        <v>8.3839550976244137</v>
      </c>
      <c r="K3" s="24">
        <f t="shared" si="2"/>
        <v>0</v>
      </c>
      <c r="L3" s="24">
        <f t="shared" si="2"/>
        <v>0</v>
      </c>
      <c r="M3" s="24">
        <f t="shared" si="2"/>
        <v>2.779128223243807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0.27133392000000006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3.6393331799920743</v>
      </c>
      <c r="H4" s="19">
        <f t="shared" si="5"/>
        <v>0.54266784000000023</v>
      </c>
      <c r="I4" s="19">
        <f t="shared" si="5"/>
        <v>0</v>
      </c>
      <c r="J4" s="19">
        <f t="shared" si="5"/>
        <v>8.3839550976244137</v>
      </c>
      <c r="K4" s="19">
        <f t="shared" si="5"/>
        <v>0</v>
      </c>
      <c r="L4" s="19">
        <f t="shared" si="5"/>
        <v>0</v>
      </c>
      <c r="M4" s="19">
        <f t="shared" si="5"/>
        <v>2.779128223243807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0.27133392000000006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0.54266784000000023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3.6393331799920743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8.3839550976244137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2.779128223243807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2.8777636800000002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2.8777636800000002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289.08338147999996</v>
      </c>
      <c r="D26" s="27">
        <f t="shared" ref="D26:W26" si="20">SUM(D27,D33)</f>
        <v>308.90378700000002</v>
      </c>
      <c r="E26" s="27">
        <f t="shared" si="20"/>
        <v>230.8942764</v>
      </c>
      <c r="F26" s="27">
        <f t="shared" si="20"/>
        <v>252.48713076000001</v>
      </c>
      <c r="G26" s="27">
        <f t="shared" si="20"/>
        <v>328.06241783999985</v>
      </c>
      <c r="H26" s="27">
        <f t="shared" si="20"/>
        <v>182.86706771999994</v>
      </c>
      <c r="I26" s="27">
        <f t="shared" si="20"/>
        <v>325.14371676000007</v>
      </c>
      <c r="J26" s="27">
        <f t="shared" si="20"/>
        <v>168.86544336</v>
      </c>
      <c r="K26" s="27">
        <f t="shared" si="20"/>
        <v>159.52214628000004</v>
      </c>
      <c r="L26" s="27">
        <f t="shared" si="20"/>
        <v>75.056550480000013</v>
      </c>
      <c r="M26" s="27">
        <f t="shared" si="20"/>
        <v>12.55515012</v>
      </c>
      <c r="N26" s="27">
        <f t="shared" si="20"/>
        <v>18.808946280000004</v>
      </c>
      <c r="O26" s="27">
        <f t="shared" si="20"/>
        <v>5.0352991200000004</v>
      </c>
      <c r="P26" s="27">
        <f t="shared" si="20"/>
        <v>9.4279734000000026</v>
      </c>
      <c r="Q26" s="27">
        <f t="shared" si="20"/>
        <v>12.588668640000005</v>
      </c>
      <c r="R26" s="27">
        <f t="shared" si="20"/>
        <v>12.656262960000003</v>
      </c>
      <c r="S26" s="27">
        <f t="shared" si="20"/>
        <v>12.652384320000001</v>
      </c>
      <c r="T26" s="27">
        <f t="shared" si="20"/>
        <v>8.8541337599999981</v>
      </c>
      <c r="U26" s="27">
        <f t="shared" si="20"/>
        <v>10.763659080000002</v>
      </c>
      <c r="V26" s="27">
        <f t="shared" si="20"/>
        <v>6.3453999600000026</v>
      </c>
      <c r="W26" s="27">
        <f t="shared" si="20"/>
        <v>6.2248827599999981</v>
      </c>
      <c r="X26" s="27">
        <f t="shared" ref="X26" si="21">SUM(X27,X33)</f>
        <v>7.2663084000000016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289.08338147999996</v>
      </c>
      <c r="D33" s="19">
        <f t="shared" ref="D33:W33" si="26">SUM(D34:D50)</f>
        <v>308.90378700000002</v>
      </c>
      <c r="E33" s="19">
        <f t="shared" si="26"/>
        <v>230.8942764</v>
      </c>
      <c r="F33" s="19">
        <f t="shared" si="26"/>
        <v>252.48713076000001</v>
      </c>
      <c r="G33" s="19">
        <f t="shared" si="26"/>
        <v>328.06241783999985</v>
      </c>
      <c r="H33" s="19">
        <f t="shared" si="26"/>
        <v>182.86706771999994</v>
      </c>
      <c r="I33" s="19">
        <f t="shared" si="26"/>
        <v>325.14371676000007</v>
      </c>
      <c r="J33" s="19">
        <f t="shared" si="26"/>
        <v>168.86544336</v>
      </c>
      <c r="K33" s="19">
        <f t="shared" si="26"/>
        <v>159.52214628000004</v>
      </c>
      <c r="L33" s="19">
        <f t="shared" si="26"/>
        <v>75.056550480000013</v>
      </c>
      <c r="M33" s="19">
        <f t="shared" si="26"/>
        <v>12.55515012</v>
      </c>
      <c r="N33" s="19">
        <f t="shared" si="26"/>
        <v>18.808946280000004</v>
      </c>
      <c r="O33" s="19">
        <f t="shared" si="26"/>
        <v>5.0352991200000004</v>
      </c>
      <c r="P33" s="19">
        <f t="shared" si="26"/>
        <v>9.4279734000000026</v>
      </c>
      <c r="Q33" s="19">
        <f t="shared" si="26"/>
        <v>12.588668640000005</v>
      </c>
      <c r="R33" s="19">
        <f t="shared" si="26"/>
        <v>12.656262960000003</v>
      </c>
      <c r="S33" s="19">
        <f t="shared" si="26"/>
        <v>12.652384320000001</v>
      </c>
      <c r="T33" s="19">
        <f t="shared" si="26"/>
        <v>8.8541337599999981</v>
      </c>
      <c r="U33" s="19">
        <f t="shared" si="26"/>
        <v>10.763659080000002</v>
      </c>
      <c r="V33" s="19">
        <f t="shared" si="26"/>
        <v>6.3453999600000026</v>
      </c>
      <c r="W33" s="19">
        <f t="shared" si="26"/>
        <v>6.2248827599999981</v>
      </c>
      <c r="X33" s="19">
        <f t="shared" ref="X33" si="27">SUM(X34:X50)</f>
        <v>7.2663084000000016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20.711313000000001</v>
      </c>
      <c r="D36" s="8">
        <f>FC_IND_CPC_BC_E!D36+FC_IND_CPC_OC_E!D36+FC_IND_CPC_PH_E!D36</f>
        <v>17.752554000000003</v>
      </c>
      <c r="E36" s="8">
        <f>FC_IND_CPC_BC_E!E36+FC_IND_CPC_OC_E!E36+FC_IND_CPC_PH_E!E36</f>
        <v>15.089784480000002</v>
      </c>
      <c r="F36" s="8">
        <f>FC_IND_CPC_BC_E!F36+FC_IND_CPC_OC_E!F36+FC_IND_CPC_PH_E!F36</f>
        <v>14.793795000000003</v>
      </c>
      <c r="G36" s="8">
        <f>FC_IND_CPC_BC_E!G36+FC_IND_CPC_OC_E!G36+FC_IND_CPC_PH_E!G36</f>
        <v>0</v>
      </c>
      <c r="H36" s="8">
        <f>FC_IND_CPC_BC_E!H36+FC_IND_CPC_OC_E!H36+FC_IND_CPC_PH_E!H36</f>
        <v>0</v>
      </c>
      <c r="I36" s="8">
        <f>FC_IND_CPC_BC_E!I36+FC_IND_CPC_OC_E!I36+FC_IND_CPC_PH_E!I36</f>
        <v>0</v>
      </c>
      <c r="J36" s="8">
        <f>FC_IND_CPC_BC_E!J36+FC_IND_CPC_OC_E!J36+FC_IND_CPC_PH_E!J36</f>
        <v>0</v>
      </c>
      <c r="K36" s="8">
        <f>FC_IND_CPC_BC_E!K36+FC_IND_CPC_OC_E!K36+FC_IND_CPC_PH_E!K36</f>
        <v>0</v>
      </c>
      <c r="L36" s="8">
        <f>FC_IND_CPC_BC_E!L36+FC_IND_CPC_OC_E!L36+FC_IND_CPC_PH_E!L36</f>
        <v>0</v>
      </c>
      <c r="M36" s="8">
        <f>FC_IND_CPC_BC_E!M36+FC_IND_CPC_OC_E!M36+FC_IND_CPC_PH_E!M36</f>
        <v>0</v>
      </c>
      <c r="N36" s="8">
        <f>FC_IND_CPC_BC_E!N36+FC_IND_CPC_OC_E!N36+FC_IND_CPC_PH_E!N36</f>
        <v>0</v>
      </c>
      <c r="O36" s="8">
        <f>FC_IND_CPC_BC_E!O36+FC_IND_CPC_OC_E!O36+FC_IND_CPC_PH_E!O36</f>
        <v>0</v>
      </c>
      <c r="P36" s="8">
        <f>FC_IND_CPC_BC_E!P36+FC_IND_CPC_OC_E!P36+FC_IND_CPC_PH_E!P36</f>
        <v>0</v>
      </c>
      <c r="Q36" s="8">
        <f>FC_IND_CPC_BC_E!Q36+FC_IND_CPC_OC_E!Q36+FC_IND_CPC_PH_E!Q36</f>
        <v>0</v>
      </c>
      <c r="R36" s="8">
        <f>FC_IND_CPC_BC_E!R36+FC_IND_CPC_OC_E!R36+FC_IND_CPC_PH_E!R36</f>
        <v>0</v>
      </c>
      <c r="S36" s="8">
        <f>FC_IND_CPC_BC_E!S36+FC_IND_CPC_OC_E!S36+FC_IND_CPC_PH_E!S36</f>
        <v>0</v>
      </c>
      <c r="T36" s="8">
        <f>FC_IND_CPC_BC_E!T36+FC_IND_CPC_OC_E!T36+FC_IND_CPC_PH_E!T36</f>
        <v>0</v>
      </c>
      <c r="U36" s="8">
        <f>FC_IND_CPC_BC_E!U36+FC_IND_CPC_OC_E!U36+FC_IND_CPC_PH_E!U36</f>
        <v>0</v>
      </c>
      <c r="V36" s="8">
        <f>FC_IND_CPC_BC_E!V36+FC_IND_CPC_OC_E!V36+FC_IND_CPC_PH_E!V36</f>
        <v>0</v>
      </c>
      <c r="W36" s="8">
        <f>FC_IND_CPC_BC_E!W36+FC_IND_CPC_OC_E!W36+FC_IND_CPC_PH_E!W36</f>
        <v>0</v>
      </c>
      <c r="X36" s="8">
        <f>FC_IND_CPC_BC_E!X36+FC_IND_CPC_OC_E!X36+FC_IND_CPC_PH_E!X36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3.1606952399999999</v>
      </c>
      <c r="R41" s="8">
        <f>FC_IND_CPC_BC_E!R41+FC_IND_CPC_OC_E!R41+FC_IND_CPC_PH_E!R41</f>
        <v>9.4820857200000006</v>
      </c>
      <c r="S41" s="8">
        <f>FC_IND_CPC_BC_E!S41+FC_IND_CPC_OC_E!S41+FC_IND_CPC_PH_E!S41</f>
        <v>12.642780960000001</v>
      </c>
      <c r="T41" s="8">
        <f>FC_IND_CPC_BC_E!T41+FC_IND_CPC_OC_E!T41+FC_IND_CPC_PH_E!T41</f>
        <v>8.2179111599999981</v>
      </c>
      <c r="U41" s="8">
        <f>FC_IND_CPC_BC_E!U41+FC_IND_CPC_OC_E!U41+FC_IND_CPC_PH_E!U41</f>
        <v>9.1660420800000022</v>
      </c>
      <c r="V41" s="8">
        <f>FC_IND_CPC_BC_E!V41+FC_IND_CPC_OC_E!V41+FC_IND_CPC_PH_E!V41</f>
        <v>5.0572159200000026</v>
      </c>
      <c r="W41" s="8">
        <f>FC_IND_CPC_BC_E!W41+FC_IND_CPC_OC_E!W41+FC_IND_CPC_PH_E!W41</f>
        <v>4.7411722799999989</v>
      </c>
      <c r="X41" s="8">
        <f>FC_IND_CPC_BC_E!X41+FC_IND_CPC_OC_E!X41+FC_IND_CPC_PH_E!X41</f>
        <v>5.6893032000000012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6.332882399999999</v>
      </c>
      <c r="D43" s="8">
        <f>FC_IND_CPC_BC_E!D43+FC_IND_CPC_OC_E!D43+FC_IND_CPC_PH_E!D43</f>
        <v>28.486500120000002</v>
      </c>
      <c r="E43" s="8">
        <f>FC_IND_CPC_BC_E!E43+FC_IND_CPC_OC_E!E43+FC_IND_CPC_PH_E!E43</f>
        <v>3.1712428800000008</v>
      </c>
      <c r="F43" s="8">
        <f>FC_IND_CPC_BC_E!F43+FC_IND_CPC_OC_E!F43+FC_IND_CPC_PH_E!F43</f>
        <v>3.1712428800000008</v>
      </c>
      <c r="G43" s="8">
        <f>FC_IND_CPC_BC_E!G43+FC_IND_CPC_OC_E!G43+FC_IND_CPC_PH_E!G43</f>
        <v>3.1712428800000003</v>
      </c>
      <c r="H43" s="8">
        <f>FC_IND_CPC_BC_E!H43+FC_IND_CPC_OC_E!H43+FC_IND_CPC_PH_E!H43</f>
        <v>3.1712428800000012</v>
      </c>
      <c r="I43" s="8">
        <f>FC_IND_CPC_BC_E!I43+FC_IND_CPC_OC_E!I43+FC_IND_CPC_PH_E!I43</f>
        <v>3.1712428800000003</v>
      </c>
      <c r="J43" s="8">
        <f>FC_IND_CPC_BC_E!J43+FC_IND_CPC_OC_E!J43+FC_IND_CPC_PH_E!J43</f>
        <v>9.60336E-3</v>
      </c>
      <c r="K43" s="8">
        <f>FC_IND_CPC_BC_E!K43+FC_IND_CPC_OC_E!K43+FC_IND_CPC_PH_E!K43</f>
        <v>3.1741772400000015</v>
      </c>
      <c r="L43" s="8">
        <f>FC_IND_CPC_BC_E!L43+FC_IND_CPC_OC_E!L43+FC_IND_CPC_PH_E!L43</f>
        <v>9.6033599999999966E-3</v>
      </c>
      <c r="M43" s="8">
        <f>FC_IND_CPC_BC_E!M43+FC_IND_CPC_OC_E!M43+FC_IND_CPC_PH_E!M43</f>
        <v>3.1741772400000015</v>
      </c>
      <c r="N43" s="8">
        <f>FC_IND_CPC_BC_E!N43+FC_IND_CPC_OC_E!N43+FC_IND_CPC_PH_E!N43</f>
        <v>3.174177240000001</v>
      </c>
      <c r="O43" s="8">
        <f>FC_IND_CPC_BC_E!O43+FC_IND_CPC_OC_E!O43+FC_IND_CPC_PH_E!O43</f>
        <v>1.9084010400000002</v>
      </c>
      <c r="P43" s="8">
        <f>FC_IND_CPC_BC_E!P43+FC_IND_CPC_OC_E!P43+FC_IND_CPC_PH_E!P43</f>
        <v>3.1741772400000015</v>
      </c>
      <c r="Q43" s="8">
        <f>FC_IND_CPC_BC_E!Q43+FC_IND_CPC_OC_E!Q43+FC_IND_CPC_PH_E!Q43</f>
        <v>3.1741772400000015</v>
      </c>
      <c r="R43" s="8">
        <f>FC_IND_CPC_BC_E!R43+FC_IND_CPC_OC_E!R43+FC_IND_CPC_PH_E!R43</f>
        <v>3.1741772400000015</v>
      </c>
      <c r="S43" s="8">
        <f>FC_IND_CPC_BC_E!S43+FC_IND_CPC_OC_E!S43+FC_IND_CPC_PH_E!S43</f>
        <v>9.6033600000000018E-3</v>
      </c>
      <c r="T43" s="8">
        <f>FC_IND_CPC_BC_E!T43+FC_IND_CPC_OC_E!T43+FC_IND_CPC_PH_E!T43</f>
        <v>0.63622260000000019</v>
      </c>
      <c r="U43" s="8">
        <f>FC_IND_CPC_BC_E!U43+FC_IND_CPC_OC_E!U43+FC_IND_CPC_PH_E!U43</f>
        <v>1.28498292</v>
      </c>
      <c r="V43" s="8">
        <f>FC_IND_CPC_BC_E!V43+FC_IND_CPC_OC_E!V43+FC_IND_CPC_PH_E!V43</f>
        <v>1.28818404</v>
      </c>
      <c r="W43" s="8">
        <f>FC_IND_CPC_BC_E!W43+FC_IND_CPC_OC_E!W43+FC_IND_CPC_PH_E!W43</f>
        <v>1.1710763999999998</v>
      </c>
      <c r="X43" s="8">
        <f>FC_IND_CPC_BC_E!X43+FC_IND_CPC_OC_E!X43+FC_IND_CPC_PH_E!X43</f>
        <v>1.2660429600000001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262.03918607999998</v>
      </c>
      <c r="D44" s="8">
        <f>FC_IND_CPC_BC_E!D44+FC_IND_CPC_OC_E!D44+FC_IND_CPC_PH_E!D44</f>
        <v>262.66473288000003</v>
      </c>
      <c r="E44" s="8">
        <f>FC_IND_CPC_BC_E!E44+FC_IND_CPC_OC_E!E44+FC_IND_CPC_PH_E!E44</f>
        <v>212.63324903999998</v>
      </c>
      <c r="F44" s="8">
        <f>FC_IND_CPC_BC_E!F44+FC_IND_CPC_OC_E!F44+FC_IND_CPC_PH_E!F44</f>
        <v>234.52209288</v>
      </c>
      <c r="G44" s="8">
        <f>FC_IND_CPC_BC_E!G44+FC_IND_CPC_OC_E!G44+FC_IND_CPC_PH_E!G44</f>
        <v>324.89117495999983</v>
      </c>
      <c r="H44" s="8">
        <f>FC_IND_CPC_BC_E!H44+FC_IND_CPC_OC_E!H44+FC_IND_CPC_PH_E!H44</f>
        <v>176.67336383999995</v>
      </c>
      <c r="I44" s="8">
        <f>FC_IND_CPC_BC_E!I44+FC_IND_CPC_OC_E!I44+FC_IND_CPC_PH_E!I44</f>
        <v>318.95001288000003</v>
      </c>
      <c r="J44" s="8">
        <f>FC_IND_CPC_BC_E!J44+FC_IND_CPC_OC_E!J44+FC_IND_CPC_PH_E!J44</f>
        <v>168.85584</v>
      </c>
      <c r="K44" s="8">
        <f>FC_IND_CPC_BC_E!K44+FC_IND_CPC_OC_E!K44+FC_IND_CPC_PH_E!K44</f>
        <v>156.34796904000004</v>
      </c>
      <c r="L44" s="8">
        <f>FC_IND_CPC_BC_E!L44+FC_IND_CPC_OC_E!L44+FC_IND_CPC_PH_E!L44</f>
        <v>75.046947120000013</v>
      </c>
      <c r="M44" s="8">
        <f>FC_IND_CPC_BC_E!M44+FC_IND_CPC_OC_E!M44+FC_IND_CPC_PH_E!M44</f>
        <v>9.3809728799999998</v>
      </c>
      <c r="N44" s="8">
        <f>FC_IND_CPC_BC_E!N44+FC_IND_CPC_OC_E!N44+FC_IND_CPC_PH_E!N44</f>
        <v>15.634769040000004</v>
      </c>
      <c r="O44" s="8">
        <f>FC_IND_CPC_BC_E!O44+FC_IND_CPC_OC_E!O44+FC_IND_CPC_PH_E!O44</f>
        <v>3.1268980800000001</v>
      </c>
      <c r="P44" s="8">
        <f>FC_IND_CPC_BC_E!P44+FC_IND_CPC_OC_E!P44+FC_IND_CPC_PH_E!P44</f>
        <v>6.253796160000002</v>
      </c>
      <c r="Q44" s="8">
        <f>FC_IND_CPC_BC_E!Q44+FC_IND_CPC_OC_E!Q44+FC_IND_CPC_PH_E!Q44</f>
        <v>6.2537961600000038</v>
      </c>
      <c r="R44" s="8">
        <f>FC_IND_CPC_BC_E!R44+FC_IND_CPC_OC_E!R44+FC_IND_CPC_PH_E!R44</f>
        <v>0</v>
      </c>
      <c r="S44" s="8">
        <f>FC_IND_CPC_BC_E!S44+FC_IND_CPC_OC_E!S44+FC_IND_CPC_PH_E!S44</f>
        <v>0</v>
      </c>
      <c r="T44" s="8">
        <f>FC_IND_CPC_BC_E!T44+FC_IND_CPC_OC_E!T44+FC_IND_CPC_PH_E!T44</f>
        <v>0</v>
      </c>
      <c r="U44" s="8">
        <f>FC_IND_CPC_BC_E!U44+FC_IND_CPC_OC_E!U44+FC_IND_CPC_PH_E!U44</f>
        <v>0.31263408000000009</v>
      </c>
      <c r="V44" s="8">
        <f>FC_IND_CPC_BC_E!V44+FC_IND_CPC_OC_E!V44+FC_IND_CPC_PH_E!V44</f>
        <v>0</v>
      </c>
      <c r="W44" s="8">
        <f>FC_IND_CPC_BC_E!W44+FC_IND_CPC_OC_E!W44+FC_IND_CPC_PH_E!W44</f>
        <v>0.31263408000000004</v>
      </c>
      <c r="X44" s="8">
        <f>FC_IND_CPC_BC_E!X44+FC_IND_CPC_OC_E!X44+FC_IND_CPC_PH_E!X44</f>
        <v>0.31096224000000006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3.0224610000000007</v>
      </c>
      <c r="I48" s="8">
        <f>FC_IND_CPC_BC_E!I48+FC_IND_CPC_OC_E!I48+FC_IND_CPC_PH_E!I48</f>
        <v>3.0224610000000003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274.56462000000022</v>
      </c>
      <c r="D51" s="27">
        <f>FC_IND_CPC_BC_E!D51+FC_IND_CPC_OC_E!D51+FC_IND_CPC_PH_E!D51</f>
        <v>238.67632800000007</v>
      </c>
      <c r="E51" s="27">
        <f>FC_IND_CPC_BC_E!E51+FC_IND_CPC_OC_E!E51+FC_IND_CPC_PH_E!E51</f>
        <v>193.37670000000006</v>
      </c>
      <c r="F51" s="27">
        <f>FC_IND_CPC_BC_E!F51+FC_IND_CPC_OC_E!F51+FC_IND_CPC_PH_E!F51</f>
        <v>234.07164</v>
      </c>
      <c r="G51" s="27">
        <f>FC_IND_CPC_BC_E!G51+FC_IND_CPC_OC_E!G51+FC_IND_CPC_PH_E!G51</f>
        <v>339.79770000000008</v>
      </c>
      <c r="H51" s="27">
        <f>FC_IND_CPC_BC_E!H51+FC_IND_CPC_OC_E!H51+FC_IND_CPC_PH_E!H51</f>
        <v>295.65146556000002</v>
      </c>
      <c r="I51" s="27">
        <f>FC_IND_CPC_BC_E!I51+FC_IND_CPC_OC_E!I51+FC_IND_CPC_PH_E!I51</f>
        <v>263.60829000000012</v>
      </c>
      <c r="J51" s="27">
        <f>FC_IND_CPC_BC_E!J51+FC_IND_CPC_OC_E!J51+FC_IND_CPC_PH_E!J51</f>
        <v>366.05250000000001</v>
      </c>
      <c r="K51" s="27">
        <f>FC_IND_CPC_BC_E!K51+FC_IND_CPC_OC_E!K51+FC_IND_CPC_PH_E!K51</f>
        <v>330.86097000000007</v>
      </c>
      <c r="L51" s="27">
        <f>FC_IND_CPC_BC_E!L51+FC_IND_CPC_OC_E!L51+FC_IND_CPC_PH_E!L51</f>
        <v>369.08190000000002</v>
      </c>
      <c r="M51" s="27">
        <f>FC_IND_CPC_BC_E!M51+FC_IND_CPC_OC_E!M51+FC_IND_CPC_PH_E!M51</f>
        <v>378.62451000000004</v>
      </c>
      <c r="N51" s="27">
        <f>FC_IND_CPC_BC_E!N51+FC_IND_CPC_OC_E!N51+FC_IND_CPC_PH_E!N51</f>
        <v>344.08934999999997</v>
      </c>
      <c r="O51" s="27">
        <f>FC_IND_CPC_BC_E!O51+FC_IND_CPC_OC_E!O51+FC_IND_CPC_PH_E!O51</f>
        <v>241.84710000000001</v>
      </c>
      <c r="P51" s="27">
        <f>FC_IND_CPC_BC_E!P51+FC_IND_CPC_OC_E!P51+FC_IND_CPC_PH_E!P51</f>
        <v>238.21181999999996</v>
      </c>
      <c r="Q51" s="27">
        <f>FC_IND_CPC_BC_E!Q51+FC_IND_CPC_OC_E!Q51+FC_IND_CPC_PH_E!Q51</f>
        <v>236.79809999999995</v>
      </c>
      <c r="R51" s="27">
        <f>FC_IND_CPC_BC_E!R51+FC_IND_CPC_OC_E!R51+FC_IND_CPC_PH_E!R51</f>
        <v>248.4612900000001</v>
      </c>
      <c r="S51" s="27">
        <f>FC_IND_CPC_BC_E!S51+FC_IND_CPC_OC_E!S51+FC_IND_CPC_PH_E!S51</f>
        <v>246.49520940000014</v>
      </c>
      <c r="T51" s="27">
        <f>FC_IND_CPC_BC_E!T51+FC_IND_CPC_OC_E!T51+FC_IND_CPC_PH_E!T51</f>
        <v>284.01917543999997</v>
      </c>
      <c r="U51" s="27">
        <f>FC_IND_CPC_BC_E!U51+FC_IND_CPC_OC_E!U51+FC_IND_CPC_PH_E!U51</f>
        <v>253.21239899999995</v>
      </c>
      <c r="V51" s="27">
        <f>FC_IND_CPC_BC_E!V51+FC_IND_CPC_OC_E!V51+FC_IND_CPC_PH_E!V51</f>
        <v>267.39867528000002</v>
      </c>
      <c r="W51" s="27">
        <f>FC_IND_CPC_BC_E!W51+FC_IND_CPC_OC_E!W51+FC_IND_CPC_PH_E!W51</f>
        <v>284.00685588000005</v>
      </c>
      <c r="X51" s="27">
        <f>FC_IND_CPC_BC_E!X51+FC_IND_CPC_OC_E!X51+FC_IND_CPC_PH_E!X51</f>
        <v>203.22225000000003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0</v>
      </c>
      <c r="O53" s="8">
        <f>FC_IND_CPC_BC_E!O53+FC_IND_CPC_OC_E!O53+FC_IND_CPC_PH_E!O53</f>
        <v>0</v>
      </c>
      <c r="P53" s="8">
        <f>FC_IND_CPC_BC_E!P53+FC_IND_CPC_OC_E!P53+FC_IND_CPC_PH_E!P53</f>
        <v>0</v>
      </c>
      <c r="Q53" s="8">
        <f>FC_IND_CPC_BC_E!Q53+FC_IND_CPC_OC_E!Q53+FC_IND_CPC_PH_E!Q53</f>
        <v>0</v>
      </c>
      <c r="R53" s="8">
        <f>FC_IND_CPC_BC_E!R53+FC_IND_CPC_OC_E!R53+FC_IND_CPC_PH_E!R53</f>
        <v>0</v>
      </c>
      <c r="S53" s="8">
        <f>FC_IND_CPC_BC_E!S53+FC_IND_CPC_OC_E!S53+FC_IND_CPC_PH_E!S53</f>
        <v>0</v>
      </c>
      <c r="T53" s="8">
        <f>FC_IND_CPC_BC_E!T53+FC_IND_CPC_OC_E!T53+FC_IND_CPC_PH_E!T53</f>
        <v>0</v>
      </c>
      <c r="U53" s="8">
        <f>FC_IND_CPC_BC_E!U53+FC_IND_CPC_OC_E!U53+FC_IND_CPC_PH_E!U53</f>
        <v>0</v>
      </c>
      <c r="V53" s="8">
        <f>FC_IND_CPC_BC_E!V53+FC_IND_CPC_OC_E!V53+FC_IND_CPC_PH_E!V53</f>
        <v>0</v>
      </c>
      <c r="W53" s="8">
        <f>FC_IND_CPC_BC_E!W53+FC_IND_CPC_OC_E!W53+FC_IND_CPC_PH_E!W53</f>
        <v>0</v>
      </c>
      <c r="X53" s="8">
        <f>FC_IND_CPC_BC_E!X53+FC_IND_CPC_OC_E!X53+FC_IND_CPC_PH_E!X53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0.22417920000000005</v>
      </c>
      <c r="J61" s="49">
        <f t="shared" si="31"/>
        <v>0.11208959999999997</v>
      </c>
      <c r="K61" s="49">
        <f t="shared" si="31"/>
        <v>0.11208959999999997</v>
      </c>
      <c r="L61" s="49">
        <f t="shared" si="31"/>
        <v>0.2241792</v>
      </c>
      <c r="M61" s="49">
        <f t="shared" si="31"/>
        <v>0.11208959999999998</v>
      </c>
      <c r="N61" s="49">
        <f t="shared" si="31"/>
        <v>0.1120896</v>
      </c>
      <c r="O61" s="49">
        <f t="shared" si="31"/>
        <v>0.11208959999999996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1.1289599999999999E-2</v>
      </c>
      <c r="V61" s="49">
        <f t="shared" si="31"/>
        <v>2.2579200000000008E-2</v>
      </c>
      <c r="W61" s="49">
        <f t="shared" si="31"/>
        <v>2.2579200000000001E-2</v>
      </c>
      <c r="X61" s="49">
        <f t="shared" si="31"/>
        <v>2.2579199999999997E-2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</v>
      </c>
      <c r="F62" s="52">
        <f>FC_IND_CPC_BC_E!F62+FC_IND_CPC_OC_E!F62+FC_IND_CPC_PH_E!F62</f>
        <v>0</v>
      </c>
      <c r="G62" s="52">
        <f>FC_IND_CPC_BC_E!G62+FC_IND_CPC_OC_E!G62+FC_IND_CPC_PH_E!G62</f>
        <v>0</v>
      </c>
      <c r="H62" s="52">
        <f>FC_IND_CPC_BC_E!H62+FC_IND_CPC_OC_E!H62+FC_IND_CPC_PH_E!H62</f>
        <v>0</v>
      </c>
      <c r="I62" s="52">
        <f>FC_IND_CPC_BC_E!I62+FC_IND_CPC_OC_E!I62+FC_IND_CPC_PH_E!I62</f>
        <v>0.22417920000000005</v>
      </c>
      <c r="J62" s="52">
        <f>FC_IND_CPC_BC_E!J62+FC_IND_CPC_OC_E!J62+FC_IND_CPC_PH_E!J62</f>
        <v>0.11208959999999997</v>
      </c>
      <c r="K62" s="52">
        <f>FC_IND_CPC_BC_E!K62+FC_IND_CPC_OC_E!K62+FC_IND_CPC_PH_E!K62</f>
        <v>0.11208959999999997</v>
      </c>
      <c r="L62" s="52">
        <f>FC_IND_CPC_BC_E!L62+FC_IND_CPC_OC_E!L62+FC_IND_CPC_PH_E!L62</f>
        <v>0.2241792</v>
      </c>
      <c r="M62" s="52">
        <f>FC_IND_CPC_BC_E!M62+FC_IND_CPC_OC_E!M62+FC_IND_CPC_PH_E!M62</f>
        <v>0.11208959999999998</v>
      </c>
      <c r="N62" s="52">
        <f>FC_IND_CPC_BC_E!N62+FC_IND_CPC_OC_E!N62+FC_IND_CPC_PH_E!N62</f>
        <v>0.1120896</v>
      </c>
      <c r="O62" s="52">
        <f>FC_IND_CPC_BC_E!O62+FC_IND_CPC_OC_E!O62+FC_IND_CPC_PH_E!O62</f>
        <v>0.11208959999999996</v>
      </c>
      <c r="P62" s="52">
        <f>FC_IND_CPC_BC_E!P62+FC_IND_CPC_OC_E!P62+FC_IND_CPC_PH_E!P62</f>
        <v>0</v>
      </c>
      <c r="Q62" s="52">
        <f>FC_IND_CPC_BC_E!Q62+FC_IND_CPC_OC_E!Q62+FC_IND_CPC_PH_E!Q62</f>
        <v>0</v>
      </c>
      <c r="R62" s="52">
        <f>FC_IND_CPC_BC_E!R62+FC_IND_CPC_OC_E!R62+FC_IND_CPC_PH_E!R62</f>
        <v>0</v>
      </c>
      <c r="S62" s="52">
        <f>FC_IND_CPC_BC_E!S62+FC_IND_CPC_OC_E!S62+FC_IND_CPC_PH_E!S62</f>
        <v>0</v>
      </c>
      <c r="T62" s="52">
        <f>FC_IND_CPC_BC_E!T62+FC_IND_CPC_OC_E!T62+FC_IND_CPC_PH_E!T62</f>
        <v>0</v>
      </c>
      <c r="U62" s="52">
        <f>FC_IND_CPC_BC_E!U62+FC_IND_CPC_OC_E!U62+FC_IND_CPC_PH_E!U62</f>
        <v>1.1289599999999999E-2</v>
      </c>
      <c r="V62" s="52">
        <f>FC_IND_CPC_BC_E!V62+FC_IND_CPC_OC_E!V62+FC_IND_CPC_PH_E!V62</f>
        <v>2.2579200000000008E-2</v>
      </c>
      <c r="W62" s="52">
        <f>FC_IND_CPC_BC_E!W62+FC_IND_CPC_OC_E!W62+FC_IND_CPC_PH_E!W62</f>
        <v>2.2579200000000001E-2</v>
      </c>
      <c r="X62" s="52">
        <f>FC_IND_CPC_BC_E!X62+FC_IND_CPC_OC_E!X62+FC_IND_CPC_PH_E!X62</f>
        <v>2.2579199999999997E-2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</v>
      </c>
      <c r="U64" s="52">
        <f>FC_IND_CPC_BC_E!U64+FC_IND_CPC_OC_E!U64+FC_IND_CPC_PH_E!U64</f>
        <v>0</v>
      </c>
      <c r="V64" s="52">
        <f>FC_IND_CPC_BC_E!V64+FC_IND_CPC_OC_E!V64+FC_IND_CPC_PH_E!V64</f>
        <v>0</v>
      </c>
      <c r="W64" s="52">
        <f>FC_IND_CPC_BC_E!W64+FC_IND_CPC_OC_E!W64+FC_IND_CPC_PH_E!W64</f>
        <v>0</v>
      </c>
      <c r="X64" s="52">
        <f>FC_IND_CPC_BC_E!X64+FC_IND_CPC_OC_E!X64+FC_IND_CPC_PH_E!X64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174.18082745152515</v>
      </c>
      <c r="D2" s="21">
        <f t="shared" ref="D2:X2" si="0">SUM(D3,D17,D22,D25,D26,D51,D52)</f>
        <v>171.72070218705068</v>
      </c>
      <c r="E2" s="21">
        <f t="shared" si="0"/>
        <v>145.03856884467183</v>
      </c>
      <c r="F2" s="21">
        <f t="shared" si="0"/>
        <v>159.27347625276968</v>
      </c>
      <c r="G2" s="21">
        <f t="shared" si="0"/>
        <v>228.99784306420753</v>
      </c>
      <c r="H2" s="21">
        <f t="shared" si="0"/>
        <v>177.29486890495326</v>
      </c>
      <c r="I2" s="21">
        <f t="shared" si="0"/>
        <v>222.35309193556805</v>
      </c>
      <c r="J2" s="21">
        <f t="shared" si="0"/>
        <v>212.21270501387329</v>
      </c>
      <c r="K2" s="21">
        <f t="shared" si="0"/>
        <v>202.54585066262086</v>
      </c>
      <c r="L2" s="21">
        <f t="shared" si="0"/>
        <v>151.06997616019021</v>
      </c>
      <c r="M2" s="21">
        <f t="shared" si="0"/>
        <v>137.06571761901671</v>
      </c>
      <c r="N2" s="21">
        <f t="shared" si="0"/>
        <v>144.59419985409036</v>
      </c>
      <c r="O2" s="21">
        <f t="shared" si="0"/>
        <v>105.25667183987792</v>
      </c>
      <c r="P2" s="21">
        <f t="shared" si="0"/>
        <v>121.5618958010409</v>
      </c>
      <c r="Q2" s="21">
        <f t="shared" si="0"/>
        <v>98.043939200836178</v>
      </c>
      <c r="R2" s="21">
        <f t="shared" si="0"/>
        <v>91.906325837267957</v>
      </c>
      <c r="S2" s="21">
        <f t="shared" si="0"/>
        <v>85.211946628163872</v>
      </c>
      <c r="T2" s="21">
        <f t="shared" si="0"/>
        <v>75.421545457407049</v>
      </c>
      <c r="U2" s="21">
        <f t="shared" si="0"/>
        <v>52.15285969531233</v>
      </c>
      <c r="V2" s="21">
        <f t="shared" si="0"/>
        <v>102.21676560284217</v>
      </c>
      <c r="W2" s="21">
        <f t="shared" si="0"/>
        <v>158.98481920887872</v>
      </c>
      <c r="X2" s="21">
        <f t="shared" si="0"/>
        <v>116.16131716572875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0.99281497054155854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1.2658897135835536</v>
      </c>
      <c r="H3" s="24">
        <f t="shared" si="1"/>
        <v>0.20530153906924259</v>
      </c>
      <c r="I3" s="24">
        <f t="shared" si="1"/>
        <v>0</v>
      </c>
      <c r="J3" s="24">
        <f t="shared" si="1"/>
        <v>3.3334202157014361</v>
      </c>
      <c r="K3" s="24">
        <f t="shared" si="1"/>
        <v>0</v>
      </c>
      <c r="L3" s="24">
        <f t="shared" si="1"/>
        <v>0</v>
      </c>
      <c r="M3" s="24">
        <f t="shared" si="1"/>
        <v>0.99388087247727308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8.5543356227423872E-2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1.2658897135835536</v>
      </c>
      <c r="H4" s="19">
        <f t="shared" si="2"/>
        <v>0.20530153906924259</v>
      </c>
      <c r="I4" s="19">
        <f t="shared" si="2"/>
        <v>0</v>
      </c>
      <c r="J4" s="19">
        <f t="shared" si="2"/>
        <v>3.3334202157014361</v>
      </c>
      <c r="K4" s="19">
        <f t="shared" si="2"/>
        <v>0</v>
      </c>
      <c r="L4" s="19">
        <f t="shared" si="2"/>
        <v>0</v>
      </c>
      <c r="M4" s="19">
        <f t="shared" si="2"/>
        <v>0.99388087247727308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8.5543356227423872E-2</v>
      </c>
      <c r="D5" s="8">
        <v>0</v>
      </c>
      <c r="E5" s="8">
        <v>0</v>
      </c>
      <c r="F5" s="8">
        <v>0</v>
      </c>
      <c r="G5" s="8">
        <v>0</v>
      </c>
      <c r="H5" s="8">
        <v>0.20530153906924259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1.2658897135835536</v>
      </c>
      <c r="H7" s="8">
        <v>0</v>
      </c>
      <c r="I7" s="8">
        <v>0</v>
      </c>
      <c r="J7" s="8">
        <v>3.3334202157014361</v>
      </c>
      <c r="K7" s="8">
        <v>0</v>
      </c>
      <c r="L7" s="8">
        <v>0</v>
      </c>
      <c r="M7" s="8">
        <v>0.99388087247727308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0.90727161431413461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0.90727161431413461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91.108206957343313</v>
      </c>
      <c r="D26" s="27">
        <f t="shared" si="7"/>
        <v>99.285930322409257</v>
      </c>
      <c r="E26" s="27">
        <f t="shared" si="7"/>
        <v>80.863265400500524</v>
      </c>
      <c r="F26" s="27">
        <f t="shared" si="7"/>
        <v>84.460733723935007</v>
      </c>
      <c r="G26" s="27">
        <f t="shared" si="7"/>
        <v>114.09855181640957</v>
      </c>
      <c r="H26" s="27">
        <f t="shared" si="7"/>
        <v>69.147966910466707</v>
      </c>
      <c r="I26" s="27">
        <f t="shared" si="7"/>
        <v>124.68849001818225</v>
      </c>
      <c r="J26" s="27">
        <f t="shared" si="7"/>
        <v>67.140057119962066</v>
      </c>
      <c r="K26" s="27">
        <f t="shared" si="7"/>
        <v>67.369832174861571</v>
      </c>
      <c r="L26" s="27">
        <f t="shared" si="7"/>
        <v>26.120346583709548</v>
      </c>
      <c r="M26" s="27">
        <f t="shared" si="7"/>
        <v>4.4806215872401953</v>
      </c>
      <c r="N26" s="27">
        <f t="shared" si="7"/>
        <v>7.6938317142744062</v>
      </c>
      <c r="O26" s="27">
        <f t="shared" si="7"/>
        <v>2.2248770890057084</v>
      </c>
      <c r="P26" s="27">
        <f t="shared" si="7"/>
        <v>4.7913836711260451</v>
      </c>
      <c r="Q26" s="27">
        <f t="shared" si="7"/>
        <v>5.1232089493772754</v>
      </c>
      <c r="R26" s="27">
        <f t="shared" si="7"/>
        <v>4.5944952781394157</v>
      </c>
      <c r="S26" s="27">
        <f t="shared" si="7"/>
        <v>4.2981633391787621</v>
      </c>
      <c r="T26" s="27">
        <f t="shared" si="7"/>
        <v>2.3526449281832815</v>
      </c>
      <c r="U26" s="27">
        <f t="shared" si="7"/>
        <v>2.2099702714575247</v>
      </c>
      <c r="V26" s="27">
        <f t="shared" si="7"/>
        <v>2.407316887942998</v>
      </c>
      <c r="W26" s="27">
        <f t="shared" si="7"/>
        <v>3.4581554912369143</v>
      </c>
      <c r="X26" s="27">
        <f t="shared" si="7"/>
        <v>4.0839548938050552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91.108206957343313</v>
      </c>
      <c r="D33" s="19">
        <f t="shared" si="9"/>
        <v>99.285930322409257</v>
      </c>
      <c r="E33" s="19">
        <f t="shared" si="9"/>
        <v>80.863265400500524</v>
      </c>
      <c r="F33" s="19">
        <f t="shared" si="9"/>
        <v>84.460733723935007</v>
      </c>
      <c r="G33" s="19">
        <f t="shared" si="9"/>
        <v>114.09855181640957</v>
      </c>
      <c r="H33" s="19">
        <f t="shared" si="9"/>
        <v>69.147966910466707</v>
      </c>
      <c r="I33" s="19">
        <f t="shared" si="9"/>
        <v>124.68849001818225</v>
      </c>
      <c r="J33" s="19">
        <f t="shared" si="9"/>
        <v>67.140057119962066</v>
      </c>
      <c r="K33" s="19">
        <f t="shared" si="9"/>
        <v>67.369832174861571</v>
      </c>
      <c r="L33" s="19">
        <f t="shared" si="9"/>
        <v>26.120346583709548</v>
      </c>
      <c r="M33" s="19">
        <f t="shared" si="9"/>
        <v>4.4806215872401953</v>
      </c>
      <c r="N33" s="19">
        <f t="shared" si="9"/>
        <v>7.6938317142744062</v>
      </c>
      <c r="O33" s="19">
        <f t="shared" si="9"/>
        <v>2.2248770890057084</v>
      </c>
      <c r="P33" s="19">
        <f t="shared" si="9"/>
        <v>4.7913836711260451</v>
      </c>
      <c r="Q33" s="19">
        <f t="shared" si="9"/>
        <v>5.1232089493772754</v>
      </c>
      <c r="R33" s="19">
        <f t="shared" si="9"/>
        <v>4.5944952781394157</v>
      </c>
      <c r="S33" s="19">
        <f t="shared" si="9"/>
        <v>4.2981633391787621</v>
      </c>
      <c r="T33" s="19">
        <f t="shared" si="9"/>
        <v>2.3526449281832815</v>
      </c>
      <c r="U33" s="19">
        <f t="shared" si="9"/>
        <v>2.2099702714575247</v>
      </c>
      <c r="V33" s="19">
        <f t="shared" si="9"/>
        <v>2.407316887942998</v>
      </c>
      <c r="W33" s="19">
        <f t="shared" si="9"/>
        <v>3.4581554912369143</v>
      </c>
      <c r="X33" s="19">
        <f t="shared" si="9"/>
        <v>4.0839548938050552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6.5296488765454566</v>
      </c>
      <c r="D36" s="8">
        <v>5.7145906952313634</v>
      </c>
      <c r="E36" s="8">
        <v>5.2858501370587962</v>
      </c>
      <c r="F36" s="8">
        <v>4.9495908764609293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1.2736792503819412</v>
      </c>
      <c r="R41" s="8">
        <v>3.4380347409830803</v>
      </c>
      <c r="S41" s="8">
        <v>4.2948861786858519</v>
      </c>
      <c r="T41" s="8">
        <v>2.1825299254617341</v>
      </c>
      <c r="U41" s="8">
        <v>1.8792721936031009</v>
      </c>
      <c r="V41" s="8">
        <v>1.9148488807260364</v>
      </c>
      <c r="W41" s="8">
        <v>2.6288825651317307</v>
      </c>
      <c r="X41" s="8">
        <v>3.1927897888983265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1.9655495767905364</v>
      </c>
      <c r="D43" s="8">
        <v>9.0189175654576861</v>
      </c>
      <c r="E43" s="8">
        <v>1.093416497851597</v>
      </c>
      <c r="F43" s="8">
        <v>1.0465966477078399</v>
      </c>
      <c r="G43" s="8">
        <v>1.0898284939590372</v>
      </c>
      <c r="H43" s="8">
        <v>1.1871178321422289</v>
      </c>
      <c r="I43" s="8">
        <v>1.2032446872741336</v>
      </c>
      <c r="J43" s="8">
        <v>3.7874189548394704E-3</v>
      </c>
      <c r="K43" s="8">
        <v>1.3277245980222758</v>
      </c>
      <c r="L43" s="8">
        <v>3.3144536353864043E-3</v>
      </c>
      <c r="M43" s="8">
        <v>1.1257675604700508</v>
      </c>
      <c r="N43" s="8">
        <v>1.2893813021949656</v>
      </c>
      <c r="O43" s="8">
        <v>0.83735168132994919</v>
      </c>
      <c r="P43" s="8">
        <v>1.6015562057237309</v>
      </c>
      <c r="Q43" s="8">
        <v>1.2856801735673133</v>
      </c>
      <c r="R43" s="8">
        <v>1.1564605371563355</v>
      </c>
      <c r="S43" s="8">
        <v>3.2771604929101379E-3</v>
      </c>
      <c r="T43" s="8">
        <v>0.1701150027215475</v>
      </c>
      <c r="U43" s="8">
        <v>0.26508288881622849</v>
      </c>
      <c r="V43" s="8">
        <v>0.49246800721696182</v>
      </c>
      <c r="W43" s="8">
        <v>0.65350686624519905</v>
      </c>
      <c r="X43" s="8">
        <v>0.71420486284714635</v>
      </c>
    </row>
    <row r="44" spans="1:24" ht="11.25" customHeight="1" x14ac:dyDescent="0.2">
      <c r="A44" s="28" t="s">
        <v>74</v>
      </c>
      <c r="B44" s="7" t="s">
        <v>75</v>
      </c>
      <c r="C44" s="8">
        <v>82.613008504007325</v>
      </c>
      <c r="D44" s="8">
        <v>84.552422061720208</v>
      </c>
      <c r="E44" s="8">
        <v>74.48399876559013</v>
      </c>
      <c r="F44" s="8">
        <v>78.464546199766232</v>
      </c>
      <c r="G44" s="8">
        <v>113.00872332245054</v>
      </c>
      <c r="H44" s="8">
        <v>66.83888529103227</v>
      </c>
      <c r="I44" s="8">
        <v>122.34785317962888</v>
      </c>
      <c r="J44" s="8">
        <v>67.136269701007222</v>
      </c>
      <c r="K44" s="8">
        <v>66.0421075768393</v>
      </c>
      <c r="L44" s="8">
        <v>26.117032130074161</v>
      </c>
      <c r="M44" s="8">
        <v>3.3548540267701448</v>
      </c>
      <c r="N44" s="8">
        <v>6.4044504120794405</v>
      </c>
      <c r="O44" s="8">
        <v>1.3875254076757593</v>
      </c>
      <c r="P44" s="8">
        <v>3.1898274654023147</v>
      </c>
      <c r="Q44" s="8">
        <v>2.5638495254280205</v>
      </c>
      <c r="R44" s="8">
        <v>0</v>
      </c>
      <c r="S44" s="8">
        <v>0</v>
      </c>
      <c r="T44" s="8">
        <v>0</v>
      </c>
      <c r="U44" s="8">
        <v>6.561518903819509E-2</v>
      </c>
      <c r="V44" s="8">
        <v>0</v>
      </c>
      <c r="W44" s="8">
        <v>0.17576605985998431</v>
      </c>
      <c r="X44" s="8">
        <v>0.17696024205958272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1.1219637872921968</v>
      </c>
      <c r="I48" s="8">
        <v>1.1373921512792244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82.07980552364026</v>
      </c>
      <c r="D51" s="27">
        <v>72.434771864641419</v>
      </c>
      <c r="E51" s="27">
        <v>64.175303444171291</v>
      </c>
      <c r="F51" s="27">
        <v>74.81274252883469</v>
      </c>
      <c r="G51" s="27">
        <v>113.63340153421441</v>
      </c>
      <c r="H51" s="27">
        <v>107.94160045541732</v>
      </c>
      <c r="I51" s="27">
        <v>97.664601917385809</v>
      </c>
      <c r="J51" s="27">
        <v>141.73922767820977</v>
      </c>
      <c r="K51" s="27">
        <v>135.17601848775928</v>
      </c>
      <c r="L51" s="27">
        <v>124.94962957648067</v>
      </c>
      <c r="M51" s="27">
        <v>131.59121515929925</v>
      </c>
      <c r="N51" s="27">
        <v>136.90036813981595</v>
      </c>
      <c r="O51" s="27">
        <v>103.03179475087222</v>
      </c>
      <c r="P51" s="27">
        <v>116.77051212991486</v>
      </c>
      <c r="Q51" s="27">
        <v>92.920730251458906</v>
      </c>
      <c r="R51" s="27">
        <v>87.311830559128538</v>
      </c>
      <c r="S51" s="27">
        <v>80.913783288985115</v>
      </c>
      <c r="T51" s="27">
        <v>73.068900529223768</v>
      </c>
      <c r="U51" s="27">
        <v>49.942889423854808</v>
      </c>
      <c r="V51" s="27">
        <v>99.809448714899176</v>
      </c>
      <c r="W51" s="27">
        <v>155.52666371764181</v>
      </c>
      <c r="X51" s="27">
        <v>112.07736227192369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8.4361605512876942E-2</v>
      </c>
      <c r="J61" s="49">
        <f t="shared" si="11"/>
        <v>4.3745399526443129E-2</v>
      </c>
      <c r="K61" s="49">
        <f t="shared" si="11"/>
        <v>4.652516983013779E-2</v>
      </c>
      <c r="L61" s="49">
        <f t="shared" si="11"/>
        <v>7.6467162718605541E-2</v>
      </c>
      <c r="M61" s="49">
        <f t="shared" si="11"/>
        <v>3.9311782917866939E-2</v>
      </c>
      <c r="N61" s="49">
        <f t="shared" si="11"/>
        <v>4.5103706482020896E-2</v>
      </c>
      <c r="O61" s="49">
        <f t="shared" si="11"/>
        <v>4.8944206539830643E-2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2.3146556792701918E-3</v>
      </c>
      <c r="V61" s="49">
        <f t="shared" si="11"/>
        <v>8.5493197307836746E-3</v>
      </c>
      <c r="W61" s="49">
        <f t="shared" si="11"/>
        <v>1.2519702240101346E-2</v>
      </c>
      <c r="X61" s="49">
        <f t="shared" si="11"/>
        <v>1.2671259848041336E-2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8.4361605512876942E-2</v>
      </c>
      <c r="J62" s="52">
        <v>4.3745399526443129E-2</v>
      </c>
      <c r="K62" s="52">
        <v>4.652516983013779E-2</v>
      </c>
      <c r="L62" s="52">
        <v>7.6467162718605541E-2</v>
      </c>
      <c r="M62" s="52">
        <v>3.9311782917866939E-2</v>
      </c>
      <c r="N62" s="52">
        <v>4.5103706482020896E-2</v>
      </c>
      <c r="O62" s="52">
        <v>4.8944206539830643E-2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2.3146556792701918E-3</v>
      </c>
      <c r="V62" s="52">
        <v>8.5493197307836746E-3</v>
      </c>
      <c r="W62" s="52">
        <v>1.2519702240101346E-2</v>
      </c>
      <c r="X62" s="52">
        <v>1.2671259848041336E-2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309.513621475543</v>
      </c>
      <c r="D2" s="21">
        <f t="shared" ref="D2:X2" si="0">SUM(D3,D17,D22,D25,D26,D51,D52)</f>
        <v>290.03242990685925</v>
      </c>
      <c r="E2" s="21">
        <f t="shared" si="0"/>
        <v>214.17650481909237</v>
      </c>
      <c r="F2" s="21">
        <f t="shared" si="0"/>
        <v>268.28451458148106</v>
      </c>
      <c r="G2" s="21">
        <f t="shared" si="0"/>
        <v>380.82222081717521</v>
      </c>
      <c r="H2" s="21">
        <f t="shared" si="0"/>
        <v>250.04779451006473</v>
      </c>
      <c r="I2" s="21">
        <f t="shared" si="0"/>
        <v>326.50733346909021</v>
      </c>
      <c r="J2" s="21">
        <f t="shared" si="0"/>
        <v>290.43110576852678</v>
      </c>
      <c r="K2" s="21">
        <f t="shared" si="0"/>
        <v>233.35567776306428</v>
      </c>
      <c r="L2" s="21">
        <f t="shared" si="0"/>
        <v>251.18600477557848</v>
      </c>
      <c r="M2" s="21">
        <f t="shared" si="0"/>
        <v>208.88166636681996</v>
      </c>
      <c r="N2" s="21">
        <f t="shared" si="0"/>
        <v>171.95696488467809</v>
      </c>
      <c r="O2" s="21">
        <f t="shared" si="0"/>
        <v>90.145103056212363</v>
      </c>
      <c r="P2" s="21">
        <f t="shared" si="0"/>
        <v>74.738281352669958</v>
      </c>
      <c r="Q2" s="21">
        <f t="shared" si="0"/>
        <v>96.281295211529397</v>
      </c>
      <c r="R2" s="21">
        <f t="shared" si="0"/>
        <v>101.89245569379588</v>
      </c>
      <c r="S2" s="21">
        <f t="shared" si="0"/>
        <v>101.91185169086712</v>
      </c>
      <c r="T2" s="21">
        <f t="shared" si="0"/>
        <v>138.83298769367613</v>
      </c>
      <c r="U2" s="21">
        <f t="shared" si="0"/>
        <v>127.94028535056864</v>
      </c>
      <c r="V2" s="21">
        <f t="shared" si="0"/>
        <v>129.80787266324188</v>
      </c>
      <c r="W2" s="21">
        <f t="shared" si="0"/>
        <v>95.879317990385204</v>
      </c>
      <c r="X2" s="21">
        <f t="shared" si="0"/>
        <v>62.315553801085649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1.7424228482076061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2.0777029406616427</v>
      </c>
      <c r="H3" s="24">
        <f t="shared" si="2"/>
        <v>0.28560938398009744</v>
      </c>
      <c r="I3" s="24">
        <f t="shared" si="2"/>
        <v>0</v>
      </c>
      <c r="J3" s="24">
        <f t="shared" si="2"/>
        <v>4.4999056451905677</v>
      </c>
      <c r="K3" s="24">
        <f t="shared" si="2"/>
        <v>0</v>
      </c>
      <c r="L3" s="24">
        <f t="shared" si="2"/>
        <v>0</v>
      </c>
      <c r="M3" s="24">
        <f t="shared" si="2"/>
        <v>1.4910057609184497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0.15013139691247893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2.0777029406616427</v>
      </c>
      <c r="H4" s="19">
        <f t="shared" si="5"/>
        <v>0.28560938398009744</v>
      </c>
      <c r="I4" s="19">
        <f t="shared" si="5"/>
        <v>0</v>
      </c>
      <c r="J4" s="19">
        <f t="shared" si="5"/>
        <v>4.4999056451905677</v>
      </c>
      <c r="K4" s="19">
        <f t="shared" si="5"/>
        <v>0</v>
      </c>
      <c r="L4" s="19">
        <f t="shared" si="5"/>
        <v>0</v>
      </c>
      <c r="M4" s="19">
        <f t="shared" si="5"/>
        <v>1.4910057609184497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0.15013139691247893</v>
      </c>
      <c r="D5" s="8">
        <v>0</v>
      </c>
      <c r="E5" s="8">
        <v>0</v>
      </c>
      <c r="F5" s="8">
        <v>0</v>
      </c>
      <c r="G5" s="8">
        <v>0</v>
      </c>
      <c r="H5" s="8">
        <v>0.28560938398009744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2.0777029406616427</v>
      </c>
      <c r="H7" s="8">
        <v>0</v>
      </c>
      <c r="I7" s="8">
        <v>0</v>
      </c>
      <c r="J7" s="8">
        <v>4.4999056451905677</v>
      </c>
      <c r="K7" s="8">
        <v>0</v>
      </c>
      <c r="L7" s="8">
        <v>0</v>
      </c>
      <c r="M7" s="8">
        <v>1.4910057609184497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1.5922914512951272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1.5922914512951272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159.93113909125026</v>
      </c>
      <c r="D26" s="27">
        <f t="shared" si="11"/>
        <v>165.81010820859345</v>
      </c>
      <c r="E26" s="27">
        <f t="shared" si="11"/>
        <v>118.04487411462935</v>
      </c>
      <c r="F26" s="27">
        <f t="shared" si="11"/>
        <v>140.5730372530376</v>
      </c>
      <c r="G26" s="27">
        <f t="shared" si="11"/>
        <v>187.2873042201486</v>
      </c>
      <c r="H26" s="27">
        <f t="shared" si="11"/>
        <v>96.260746630153136</v>
      </c>
      <c r="I26" s="27">
        <f t="shared" si="11"/>
        <v>180.88361827654316</v>
      </c>
      <c r="J26" s="27">
        <f t="shared" si="11"/>
        <v>90.634852847258259</v>
      </c>
      <c r="K26" s="27">
        <f t="shared" si="11"/>
        <v>76.550531283861233</v>
      </c>
      <c r="L26" s="27">
        <f t="shared" si="11"/>
        <v>42.779141972866228</v>
      </c>
      <c r="M26" s="27">
        <f t="shared" si="11"/>
        <v>6.7317665602280705</v>
      </c>
      <c r="N26" s="27">
        <f t="shared" si="11"/>
        <v>9.0153294741311782</v>
      </c>
      <c r="O26" s="27">
        <f t="shared" si="11"/>
        <v>1.8788631263175342</v>
      </c>
      <c r="P26" s="27">
        <f t="shared" si="11"/>
        <v>2.9045331125638825</v>
      </c>
      <c r="Q26" s="27">
        <f t="shared" si="11"/>
        <v>4.9972997031870907</v>
      </c>
      <c r="R26" s="27">
        <f t="shared" si="11"/>
        <v>5.1411594947670096</v>
      </c>
      <c r="S26" s="27">
        <f t="shared" si="11"/>
        <v>5.2234756441820815</v>
      </c>
      <c r="T26" s="27">
        <f t="shared" si="11"/>
        <v>4.3917232836595606</v>
      </c>
      <c r="U26" s="27">
        <f t="shared" si="11"/>
        <v>5.4867479551124543</v>
      </c>
      <c r="V26" s="27">
        <f t="shared" si="11"/>
        <v>3.0903955425015921</v>
      </c>
      <c r="W26" s="27">
        <f t="shared" si="11"/>
        <v>2.1058965254898023</v>
      </c>
      <c r="X26" s="27">
        <f t="shared" si="11"/>
        <v>2.2153409752560735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159.93113909125026</v>
      </c>
      <c r="D33" s="19">
        <f t="shared" si="13"/>
        <v>165.81010820859345</v>
      </c>
      <c r="E33" s="19">
        <f t="shared" si="13"/>
        <v>118.04487411462935</v>
      </c>
      <c r="F33" s="19">
        <f t="shared" si="13"/>
        <v>140.5730372530376</v>
      </c>
      <c r="G33" s="19">
        <f t="shared" si="13"/>
        <v>187.2873042201486</v>
      </c>
      <c r="H33" s="19">
        <f t="shared" si="13"/>
        <v>96.260746630153136</v>
      </c>
      <c r="I33" s="19">
        <f t="shared" si="13"/>
        <v>180.88361827654316</v>
      </c>
      <c r="J33" s="19">
        <f t="shared" si="13"/>
        <v>90.634852847258259</v>
      </c>
      <c r="K33" s="19">
        <f t="shared" si="13"/>
        <v>76.550531283861233</v>
      </c>
      <c r="L33" s="19">
        <f t="shared" si="13"/>
        <v>42.779141972866228</v>
      </c>
      <c r="M33" s="19">
        <f t="shared" si="13"/>
        <v>6.7317665602280705</v>
      </c>
      <c r="N33" s="19">
        <f t="shared" si="13"/>
        <v>9.0153294741311782</v>
      </c>
      <c r="O33" s="19">
        <f t="shared" si="13"/>
        <v>1.8788631263175342</v>
      </c>
      <c r="P33" s="19">
        <f t="shared" si="13"/>
        <v>2.9045331125638825</v>
      </c>
      <c r="Q33" s="19">
        <f t="shared" si="13"/>
        <v>4.9972997031870907</v>
      </c>
      <c r="R33" s="19">
        <f t="shared" si="13"/>
        <v>5.1411594947670096</v>
      </c>
      <c r="S33" s="19">
        <f t="shared" si="13"/>
        <v>5.2234756441820815</v>
      </c>
      <c r="T33" s="19">
        <f t="shared" si="13"/>
        <v>4.3917232836595606</v>
      </c>
      <c r="U33" s="19">
        <f t="shared" si="13"/>
        <v>5.4867479551124543</v>
      </c>
      <c r="V33" s="19">
        <f t="shared" si="13"/>
        <v>3.0903955425015921</v>
      </c>
      <c r="W33" s="19">
        <f t="shared" si="13"/>
        <v>2.1058965254898023</v>
      </c>
      <c r="X33" s="19">
        <f t="shared" si="13"/>
        <v>2.2153409752560735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11.459748020378671</v>
      </c>
      <c r="D36" s="8">
        <v>9.534987280624728</v>
      </c>
      <c r="E36" s="8">
        <v>7.7153205339682609</v>
      </c>
      <c r="F36" s="8">
        <v>8.2369312821746536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1.2711418586051668</v>
      </c>
      <c r="R41" s="8">
        <v>3.8732657050364176</v>
      </c>
      <c r="S41" s="8">
        <v>5.2196013552796154</v>
      </c>
      <c r="T41" s="8">
        <v>4.0820696235938554</v>
      </c>
      <c r="U41" s="8">
        <v>4.6855449723777358</v>
      </c>
      <c r="V41" s="8">
        <v>2.4718387974919014</v>
      </c>
      <c r="W41" s="8">
        <v>1.6120014137936449</v>
      </c>
      <c r="X41" s="8">
        <v>1.7433837806538075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3.4828505596100303</v>
      </c>
      <c r="D43" s="8">
        <v>15.196553467788508</v>
      </c>
      <c r="E43" s="8">
        <v>1.6113890040190544</v>
      </c>
      <c r="F43" s="8">
        <v>1.7582276641579377</v>
      </c>
      <c r="G43" s="8">
        <v>1.806251449135738</v>
      </c>
      <c r="H43" s="8">
        <v>1.6648707839252215</v>
      </c>
      <c r="I43" s="8">
        <v>1.7630767573384891</v>
      </c>
      <c r="J43" s="8">
        <v>5.1513768038230212E-3</v>
      </c>
      <c r="K43" s="8">
        <v>1.5199813585361903</v>
      </c>
      <c r="L43" s="8">
        <v>5.4646029460591796E-3</v>
      </c>
      <c r="M43" s="8">
        <v>1.6988628999665907</v>
      </c>
      <c r="N43" s="8">
        <v>1.5184419451417215</v>
      </c>
      <c r="O43" s="8">
        <v>0.70978669759095847</v>
      </c>
      <c r="P43" s="8">
        <v>0.97477438865068677</v>
      </c>
      <c r="Q43" s="8">
        <v>1.2495356366223269</v>
      </c>
      <c r="R43" s="8">
        <v>1.2678937897305917</v>
      </c>
      <c r="S43" s="8">
        <v>3.8742889024657749E-3</v>
      </c>
      <c r="T43" s="8">
        <v>0.30965366006570538</v>
      </c>
      <c r="U43" s="8">
        <v>0.64301438737216798</v>
      </c>
      <c r="V43" s="8">
        <v>0.6185567450096906</v>
      </c>
      <c r="W43" s="8">
        <v>0.38973189364035338</v>
      </c>
      <c r="X43" s="8">
        <v>0.37872451521674305</v>
      </c>
    </row>
    <row r="44" spans="1:24" ht="11.25" customHeight="1" x14ac:dyDescent="0.2">
      <c r="A44" s="28" t="s">
        <v>74</v>
      </c>
      <c r="B44" s="7" t="s">
        <v>75</v>
      </c>
      <c r="C44" s="8">
        <v>144.98854051126156</v>
      </c>
      <c r="D44" s="8">
        <v>141.07856746018021</v>
      </c>
      <c r="E44" s="8">
        <v>108.71816457664204</v>
      </c>
      <c r="F44" s="8">
        <v>130.577878306705</v>
      </c>
      <c r="G44" s="8">
        <v>185.48105277101286</v>
      </c>
      <c r="H44" s="8">
        <v>92.984265682731433</v>
      </c>
      <c r="I44" s="8">
        <v>177.41762171227492</v>
      </c>
      <c r="J44" s="8">
        <v>90.629701470454435</v>
      </c>
      <c r="K44" s="8">
        <v>75.030549925325047</v>
      </c>
      <c r="L44" s="8">
        <v>42.773677369920172</v>
      </c>
      <c r="M44" s="8">
        <v>5.0329036602614794</v>
      </c>
      <c r="N44" s="8">
        <v>7.4968875289894576</v>
      </c>
      <c r="O44" s="8">
        <v>1.1690764287265756</v>
      </c>
      <c r="P44" s="8">
        <v>1.9297587239131957</v>
      </c>
      <c r="Q44" s="8">
        <v>2.4766222079595965</v>
      </c>
      <c r="R44" s="8">
        <v>0</v>
      </c>
      <c r="S44" s="8">
        <v>0</v>
      </c>
      <c r="T44" s="8">
        <v>0</v>
      </c>
      <c r="U44" s="8">
        <v>0.15818859536255064</v>
      </c>
      <c r="V44" s="8">
        <v>0</v>
      </c>
      <c r="W44" s="8">
        <v>0.10416321805580375</v>
      </c>
      <c r="X44" s="8">
        <v>9.323267938552271E-2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1.6116101634964826</v>
      </c>
      <c r="I48" s="8">
        <v>1.7029198069297362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147.84005953608514</v>
      </c>
      <c r="D51" s="27">
        <v>124.22232169826579</v>
      </c>
      <c r="E51" s="27">
        <v>96.131630704463007</v>
      </c>
      <c r="F51" s="27">
        <v>127.71147732844344</v>
      </c>
      <c r="G51" s="27">
        <v>191.45721365636493</v>
      </c>
      <c r="H51" s="27">
        <v>153.5014384959315</v>
      </c>
      <c r="I51" s="27">
        <v>145.62371519254705</v>
      </c>
      <c r="J51" s="27">
        <v>195.29634727607797</v>
      </c>
      <c r="K51" s="27">
        <v>156.80514647920305</v>
      </c>
      <c r="L51" s="27">
        <v>208.40686280271225</v>
      </c>
      <c r="M51" s="27">
        <v>200.65889404567343</v>
      </c>
      <c r="N51" s="27">
        <v>162.94163541054689</v>
      </c>
      <c r="O51" s="27">
        <v>88.266239929894823</v>
      </c>
      <c r="P51" s="27">
        <v>71.833748240106075</v>
      </c>
      <c r="Q51" s="27">
        <v>91.283995508342301</v>
      </c>
      <c r="R51" s="27">
        <v>96.751296199028872</v>
      </c>
      <c r="S51" s="27">
        <v>96.688376046685036</v>
      </c>
      <c r="T51" s="27">
        <v>134.44126441001657</v>
      </c>
      <c r="U51" s="27">
        <v>122.45353739545619</v>
      </c>
      <c r="V51" s="27">
        <v>126.7174771207403</v>
      </c>
      <c r="W51" s="27">
        <v>93.773421464895407</v>
      </c>
      <c r="X51" s="27">
        <v>60.100212825829573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0.12630740313329528</v>
      </c>
      <c r="J61" s="49">
        <f t="shared" si="15"/>
        <v>6.0964654066675041E-2</v>
      </c>
      <c r="K61" s="49">
        <f t="shared" si="15"/>
        <v>5.4573951706477698E-2</v>
      </c>
      <c r="L61" s="49">
        <f t="shared" si="15"/>
        <v>0.12930318051874998</v>
      </c>
      <c r="M61" s="49">
        <f t="shared" si="15"/>
        <v>6.0891248796612105E-2</v>
      </c>
      <c r="N61" s="49">
        <f t="shared" si="15"/>
        <v>5.4517124813413552E-2</v>
      </c>
      <c r="O61" s="49">
        <f t="shared" si="15"/>
        <v>4.2594456037725228E-2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5.7710763335439164E-3</v>
      </c>
      <c r="V61" s="49">
        <f t="shared" si="15"/>
        <v>1.1036139935336024E-2</v>
      </c>
      <c r="W61" s="49">
        <f t="shared" si="15"/>
        <v>7.6769415184232588E-3</v>
      </c>
      <c r="X61" s="49">
        <f t="shared" si="15"/>
        <v>6.9189863286137441E-3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0.12630740313329528</v>
      </c>
      <c r="J62" s="52">
        <v>6.0964654066675041E-2</v>
      </c>
      <c r="K62" s="52">
        <v>5.4573951706477698E-2</v>
      </c>
      <c r="L62" s="52">
        <v>0.12930318051874998</v>
      </c>
      <c r="M62" s="52">
        <v>6.0891248796612105E-2</v>
      </c>
      <c r="N62" s="52">
        <v>5.4517124813413552E-2</v>
      </c>
      <c r="O62" s="52">
        <v>4.2594456037725228E-2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5.7710763335439164E-3</v>
      </c>
      <c r="V62" s="52">
        <v>1.1036139935336024E-2</v>
      </c>
      <c r="W62" s="52">
        <v>7.6769415184232588E-3</v>
      </c>
      <c r="X62" s="52">
        <v>6.9189863286137441E-3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83.102650152932043</v>
      </c>
      <c r="D2" s="21">
        <f t="shared" ref="D2:X2" si="0">SUM(D3,D17,D22,D25,D26,D51,D52)</f>
        <v>85.826982906090194</v>
      </c>
      <c r="E2" s="21">
        <f t="shared" si="0"/>
        <v>65.055902736235865</v>
      </c>
      <c r="F2" s="21">
        <f t="shared" si="0"/>
        <v>59.000779925749299</v>
      </c>
      <c r="G2" s="21">
        <f t="shared" si="0"/>
        <v>61.6793871386093</v>
      </c>
      <c r="H2" s="21">
        <f t="shared" si="0"/>
        <v>51.718537704982012</v>
      </c>
      <c r="I2" s="21">
        <f t="shared" si="0"/>
        <v>39.89158135534187</v>
      </c>
      <c r="J2" s="21">
        <f t="shared" si="0"/>
        <v>40.658087675224309</v>
      </c>
      <c r="K2" s="21">
        <f t="shared" si="0"/>
        <v>54.481587854314967</v>
      </c>
      <c r="L2" s="21">
        <f t="shared" si="0"/>
        <v>41.882469544231327</v>
      </c>
      <c r="M2" s="21">
        <f t="shared" si="0"/>
        <v>48.011404357407187</v>
      </c>
      <c r="N2" s="21">
        <f t="shared" si="0"/>
        <v>46.347131541231541</v>
      </c>
      <c r="O2" s="21">
        <f t="shared" si="0"/>
        <v>51.480624223909729</v>
      </c>
      <c r="P2" s="21">
        <f t="shared" si="0"/>
        <v>51.339616246289097</v>
      </c>
      <c r="Q2" s="21">
        <f t="shared" si="0"/>
        <v>55.061534227634397</v>
      </c>
      <c r="R2" s="21">
        <f t="shared" si="0"/>
        <v>67.318771428936273</v>
      </c>
      <c r="S2" s="21">
        <f t="shared" si="0"/>
        <v>72.023795400969149</v>
      </c>
      <c r="T2" s="21">
        <f t="shared" si="0"/>
        <v>78.618776048916786</v>
      </c>
      <c r="U2" s="21">
        <f t="shared" si="0"/>
        <v>83.882913034118999</v>
      </c>
      <c r="V2" s="21">
        <f t="shared" si="0"/>
        <v>41.719436973915933</v>
      </c>
      <c r="W2" s="21">
        <f t="shared" si="0"/>
        <v>35.367601440736138</v>
      </c>
      <c r="X2" s="21">
        <f t="shared" si="0"/>
        <v>32.011687433185614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0.41385978125083572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0.29574052574687815</v>
      </c>
      <c r="H3" s="24">
        <f t="shared" si="2"/>
        <v>5.1756916950660183E-2</v>
      </c>
      <c r="I3" s="24">
        <f t="shared" si="2"/>
        <v>0</v>
      </c>
      <c r="J3" s="24">
        <f t="shared" si="2"/>
        <v>0.55062923673241115</v>
      </c>
      <c r="K3" s="24">
        <f t="shared" si="2"/>
        <v>0</v>
      </c>
      <c r="L3" s="24">
        <f t="shared" si="2"/>
        <v>0</v>
      </c>
      <c r="M3" s="24">
        <f t="shared" si="2"/>
        <v>0.29424158984808418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3.5659166860097243E-2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0.29574052574687815</v>
      </c>
      <c r="H4" s="19">
        <f t="shared" si="5"/>
        <v>5.1756916950660183E-2</v>
      </c>
      <c r="I4" s="19">
        <f t="shared" si="5"/>
        <v>0</v>
      </c>
      <c r="J4" s="19">
        <f t="shared" si="5"/>
        <v>0.55062923673241115</v>
      </c>
      <c r="K4" s="19">
        <f t="shared" si="5"/>
        <v>0</v>
      </c>
      <c r="L4" s="19">
        <f t="shared" si="5"/>
        <v>0</v>
      </c>
      <c r="M4" s="19">
        <f t="shared" si="5"/>
        <v>0.29424158984808418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3.5659166860097243E-2</v>
      </c>
      <c r="D5" s="8">
        <v>0</v>
      </c>
      <c r="E5" s="8">
        <v>0</v>
      </c>
      <c r="F5" s="8">
        <v>0</v>
      </c>
      <c r="G5" s="8">
        <v>0</v>
      </c>
      <c r="H5" s="8">
        <v>5.1756916950660183E-2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0.29574052574687815</v>
      </c>
      <c r="H7" s="8">
        <v>0</v>
      </c>
      <c r="I7" s="8">
        <v>0</v>
      </c>
      <c r="J7" s="8">
        <v>0.55062923673241115</v>
      </c>
      <c r="K7" s="8">
        <v>0</v>
      </c>
      <c r="L7" s="8">
        <v>0</v>
      </c>
      <c r="M7" s="8">
        <v>0.29424158984808418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0.37820061439073849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0.37820061439073849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38.044035431406414</v>
      </c>
      <c r="D26" s="27">
        <f t="shared" si="11"/>
        <v>43.807748468997353</v>
      </c>
      <c r="E26" s="27">
        <f t="shared" si="11"/>
        <v>31.98613688487011</v>
      </c>
      <c r="F26" s="27">
        <f t="shared" si="11"/>
        <v>27.453359783027423</v>
      </c>
      <c r="G26" s="27">
        <f t="shared" si="11"/>
        <v>26.676561803441697</v>
      </c>
      <c r="H26" s="27">
        <f t="shared" si="11"/>
        <v>17.458354179380141</v>
      </c>
      <c r="I26" s="27">
        <f t="shared" si="11"/>
        <v>19.571608465274618</v>
      </c>
      <c r="J26" s="27">
        <f t="shared" si="11"/>
        <v>11.09053339277968</v>
      </c>
      <c r="K26" s="27">
        <f t="shared" si="11"/>
        <v>15.601782821277222</v>
      </c>
      <c r="L26" s="27">
        <f t="shared" si="11"/>
        <v>6.1570619234242354</v>
      </c>
      <c r="M26" s="27">
        <f t="shared" si="11"/>
        <v>1.3427619725317363</v>
      </c>
      <c r="N26" s="27">
        <f t="shared" si="11"/>
        <v>2.0997850915944185</v>
      </c>
      <c r="O26" s="27">
        <f t="shared" si="11"/>
        <v>0.93155890467675806</v>
      </c>
      <c r="P26" s="27">
        <f t="shared" si="11"/>
        <v>1.7320566163100743</v>
      </c>
      <c r="Q26" s="27">
        <f t="shared" si="11"/>
        <v>2.4681599874356386</v>
      </c>
      <c r="R26" s="27">
        <f t="shared" si="11"/>
        <v>2.9206081870935763</v>
      </c>
      <c r="S26" s="27">
        <f t="shared" si="11"/>
        <v>3.1307453366391567</v>
      </c>
      <c r="T26" s="27">
        <f t="shared" si="11"/>
        <v>2.1097655481571569</v>
      </c>
      <c r="U26" s="27">
        <f t="shared" si="11"/>
        <v>3.0669408534300238</v>
      </c>
      <c r="V26" s="27">
        <f t="shared" si="11"/>
        <v>0.84768752955541216</v>
      </c>
      <c r="W26" s="27">
        <f t="shared" si="11"/>
        <v>0.66083074327328251</v>
      </c>
      <c r="X26" s="27">
        <f t="shared" si="11"/>
        <v>0.96701253093887296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38.044035431406414</v>
      </c>
      <c r="D33" s="19">
        <f t="shared" si="13"/>
        <v>43.807748468997353</v>
      </c>
      <c r="E33" s="19">
        <f t="shared" si="13"/>
        <v>31.98613688487011</v>
      </c>
      <c r="F33" s="19">
        <f t="shared" si="13"/>
        <v>27.453359783027423</v>
      </c>
      <c r="G33" s="19">
        <f t="shared" si="13"/>
        <v>26.676561803441697</v>
      </c>
      <c r="H33" s="19">
        <f t="shared" si="13"/>
        <v>17.458354179380141</v>
      </c>
      <c r="I33" s="19">
        <f t="shared" si="13"/>
        <v>19.571608465274618</v>
      </c>
      <c r="J33" s="19">
        <f t="shared" si="13"/>
        <v>11.09053339277968</v>
      </c>
      <c r="K33" s="19">
        <f t="shared" si="13"/>
        <v>15.601782821277222</v>
      </c>
      <c r="L33" s="19">
        <f t="shared" si="13"/>
        <v>6.1570619234242354</v>
      </c>
      <c r="M33" s="19">
        <f t="shared" si="13"/>
        <v>1.3427619725317363</v>
      </c>
      <c r="N33" s="19">
        <f t="shared" si="13"/>
        <v>2.0997850915944185</v>
      </c>
      <c r="O33" s="19">
        <f t="shared" si="13"/>
        <v>0.93155890467675806</v>
      </c>
      <c r="P33" s="19">
        <f t="shared" si="13"/>
        <v>1.7320566163100743</v>
      </c>
      <c r="Q33" s="19">
        <f t="shared" si="13"/>
        <v>2.4681599874356386</v>
      </c>
      <c r="R33" s="19">
        <f t="shared" si="13"/>
        <v>2.9206081870935763</v>
      </c>
      <c r="S33" s="19">
        <f t="shared" si="13"/>
        <v>3.1307453366391567</v>
      </c>
      <c r="T33" s="19">
        <f t="shared" si="13"/>
        <v>2.1097655481571569</v>
      </c>
      <c r="U33" s="19">
        <f t="shared" si="13"/>
        <v>3.0669408534300238</v>
      </c>
      <c r="V33" s="19">
        <f t="shared" si="13"/>
        <v>0.84768752955541216</v>
      </c>
      <c r="W33" s="19">
        <f t="shared" si="13"/>
        <v>0.66083074327328251</v>
      </c>
      <c r="X33" s="19">
        <f t="shared" si="13"/>
        <v>0.96701253093887296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2.7219161030758743</v>
      </c>
      <c r="D36" s="8">
        <v>2.5029760241439116</v>
      </c>
      <c r="E36" s="8">
        <v>2.0886138089729434</v>
      </c>
      <c r="F36" s="8">
        <v>1.6072728413644208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0.61587413101289168</v>
      </c>
      <c r="R41" s="8">
        <v>2.1707852739805023</v>
      </c>
      <c r="S41" s="8">
        <v>3.1282934260345328</v>
      </c>
      <c r="T41" s="8">
        <v>1.9533116109444095</v>
      </c>
      <c r="U41" s="8">
        <v>2.6012249140191659</v>
      </c>
      <c r="V41" s="8">
        <v>0.67052824178206483</v>
      </c>
      <c r="W41" s="8">
        <v>0.50028830107462308</v>
      </c>
      <c r="X41" s="8">
        <v>0.75312963044786763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0.88448226359943238</v>
      </c>
      <c r="D43" s="8">
        <v>4.2710290867538081</v>
      </c>
      <c r="E43" s="8">
        <v>0.4664373781293496</v>
      </c>
      <c r="F43" s="8">
        <v>0.36641856813422297</v>
      </c>
      <c r="G43" s="8">
        <v>0.27516293690522547</v>
      </c>
      <c r="H43" s="8">
        <v>0.3192542639325508</v>
      </c>
      <c r="I43" s="8">
        <v>0.20492143538737759</v>
      </c>
      <c r="J43" s="8">
        <v>6.6456424133750844E-4</v>
      </c>
      <c r="K43" s="8">
        <v>0.32647128344153553</v>
      </c>
      <c r="L43" s="8">
        <v>8.243034185544143E-4</v>
      </c>
      <c r="M43" s="8">
        <v>0.34954677956335961</v>
      </c>
      <c r="N43" s="8">
        <v>0.36635399266331387</v>
      </c>
      <c r="O43" s="8">
        <v>0.36126266107909244</v>
      </c>
      <c r="P43" s="8">
        <v>0.59784664562558354</v>
      </c>
      <c r="Q43" s="8">
        <v>0.63896142981036097</v>
      </c>
      <c r="R43" s="8">
        <v>0.74982291311307403</v>
      </c>
      <c r="S43" s="8">
        <v>2.4519106046240885E-3</v>
      </c>
      <c r="T43" s="8">
        <v>0.15645393721274728</v>
      </c>
      <c r="U43" s="8">
        <v>0.37688564381160339</v>
      </c>
      <c r="V43" s="8">
        <v>0.17715928777334733</v>
      </c>
      <c r="W43" s="8">
        <v>0.12783764011444743</v>
      </c>
      <c r="X43" s="8">
        <v>0.17311358193611068</v>
      </c>
    </row>
    <row r="44" spans="1:24" ht="11.25" customHeight="1" x14ac:dyDescent="0.2">
      <c r="A44" s="28" t="s">
        <v>74</v>
      </c>
      <c r="B44" s="7" t="s">
        <v>75</v>
      </c>
      <c r="C44" s="8">
        <v>34.437637064731106</v>
      </c>
      <c r="D44" s="8">
        <v>37.033743358099635</v>
      </c>
      <c r="E44" s="8">
        <v>29.431085697767816</v>
      </c>
      <c r="F44" s="8">
        <v>25.479668373528778</v>
      </c>
      <c r="G44" s="8">
        <v>26.401398866536471</v>
      </c>
      <c r="H44" s="8">
        <v>16.850212866236269</v>
      </c>
      <c r="I44" s="8">
        <v>19.184537988096203</v>
      </c>
      <c r="J44" s="8">
        <v>11.089868828538343</v>
      </c>
      <c r="K44" s="8">
        <v>15.275311537835687</v>
      </c>
      <c r="L44" s="8">
        <v>6.1562376200056814</v>
      </c>
      <c r="M44" s="8">
        <v>0.99321519296837668</v>
      </c>
      <c r="N44" s="8">
        <v>1.7334310989311046</v>
      </c>
      <c r="O44" s="8">
        <v>0.57029624359766562</v>
      </c>
      <c r="P44" s="8">
        <v>1.1342099706844908</v>
      </c>
      <c r="Q44" s="8">
        <v>1.2133244266123859</v>
      </c>
      <c r="R44" s="8">
        <v>0</v>
      </c>
      <c r="S44" s="8">
        <v>0</v>
      </c>
      <c r="T44" s="8">
        <v>0</v>
      </c>
      <c r="U44" s="8">
        <v>8.8830295599254386E-2</v>
      </c>
      <c r="V44" s="8">
        <v>0</v>
      </c>
      <c r="W44" s="8">
        <v>3.2704802084211976E-2</v>
      </c>
      <c r="X44" s="8">
        <v>4.0769318554894657E-2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0.28888704921132097</v>
      </c>
      <c r="I48" s="8">
        <v>0.18214904179103947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44.644754940274794</v>
      </c>
      <c r="D51" s="27">
        <v>42.019234437092834</v>
      </c>
      <c r="E51" s="27">
        <v>33.069765851365752</v>
      </c>
      <c r="F51" s="27">
        <v>31.547420142721876</v>
      </c>
      <c r="G51" s="27">
        <v>34.707084809420728</v>
      </c>
      <c r="H51" s="27">
        <v>34.208426608651209</v>
      </c>
      <c r="I51" s="27">
        <v>20.319972890067252</v>
      </c>
      <c r="J51" s="27">
        <v>29.016925045712217</v>
      </c>
      <c r="K51" s="27">
        <v>38.879805033037741</v>
      </c>
      <c r="L51" s="27">
        <v>35.72540762080709</v>
      </c>
      <c r="M51" s="27">
        <v>46.37440079502737</v>
      </c>
      <c r="N51" s="27">
        <v>44.247346449637121</v>
      </c>
      <c r="O51" s="27">
        <v>50.549065319232973</v>
      </c>
      <c r="P51" s="27">
        <v>49.607559629979022</v>
      </c>
      <c r="Q51" s="27">
        <v>52.593374240198756</v>
      </c>
      <c r="R51" s="27">
        <v>64.398163241842695</v>
      </c>
      <c r="S51" s="27">
        <v>68.893050064329998</v>
      </c>
      <c r="T51" s="27">
        <v>76.509010500759629</v>
      </c>
      <c r="U51" s="27">
        <v>80.815972180688973</v>
      </c>
      <c r="V51" s="27">
        <v>40.871749444360518</v>
      </c>
      <c r="W51" s="27">
        <v>34.706770697462858</v>
      </c>
      <c r="X51" s="27">
        <v>31.04467490224674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1.3510191353827824E-2</v>
      </c>
      <c r="J61" s="49">
        <f t="shared" si="15"/>
        <v>7.3795464068818059E-3</v>
      </c>
      <c r="K61" s="49">
        <f t="shared" si="15"/>
        <v>1.0990478463384487E-2</v>
      </c>
      <c r="L61" s="49">
        <f t="shared" si="15"/>
        <v>1.8408856762644477E-2</v>
      </c>
      <c r="M61" s="49">
        <f t="shared" si="15"/>
        <v>1.188656828552094E-2</v>
      </c>
      <c r="N61" s="49">
        <f t="shared" si="15"/>
        <v>1.2468768704565552E-2</v>
      </c>
      <c r="O61" s="49">
        <f t="shared" si="15"/>
        <v>2.0550937422444092E-2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3.2038679871858899E-3</v>
      </c>
      <c r="V61" s="49">
        <f t="shared" si="15"/>
        <v>2.9937403338803062E-3</v>
      </c>
      <c r="W61" s="49">
        <f t="shared" si="15"/>
        <v>2.3825562414753958E-3</v>
      </c>
      <c r="X61" s="49">
        <f t="shared" si="15"/>
        <v>2.9889538233449204E-3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1.3510191353827824E-2</v>
      </c>
      <c r="J62" s="52">
        <v>7.3795464068818059E-3</v>
      </c>
      <c r="K62" s="52">
        <v>1.0990478463384487E-2</v>
      </c>
      <c r="L62" s="52">
        <v>1.8408856762644477E-2</v>
      </c>
      <c r="M62" s="52">
        <v>1.188656828552094E-2</v>
      </c>
      <c r="N62" s="52">
        <v>1.2468768704565552E-2</v>
      </c>
      <c r="O62" s="52">
        <v>2.0550937422444092E-2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3.2038679871858899E-3</v>
      </c>
      <c r="V62" s="52">
        <v>2.9937403338803062E-3</v>
      </c>
      <c r="W62" s="52">
        <v>2.3825562414753958E-3</v>
      </c>
      <c r="X62" s="52">
        <v>2.9889538233449204E-3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1085.7514514212537</v>
      </c>
      <c r="D2" s="21">
        <f t="shared" ref="D2:X2" si="0">SUM(D3,D17,D22,D25,D26,D51,D52)</f>
        <v>1295.5652581051199</v>
      </c>
      <c r="E2" s="21">
        <f t="shared" si="0"/>
        <v>1254.5817990780045</v>
      </c>
      <c r="F2" s="21">
        <f t="shared" si="0"/>
        <v>1210.1686952427797</v>
      </c>
      <c r="G2" s="21">
        <f t="shared" si="0"/>
        <v>1439.327589932501</v>
      </c>
      <c r="H2" s="21">
        <f t="shared" si="0"/>
        <v>1540.6172862955702</v>
      </c>
      <c r="I2" s="21">
        <f t="shared" si="0"/>
        <v>1521.8550374921549</v>
      </c>
      <c r="J2" s="21">
        <f t="shared" si="0"/>
        <v>1593.9377473882255</v>
      </c>
      <c r="K2" s="21">
        <f t="shared" si="0"/>
        <v>1596.9457020920561</v>
      </c>
      <c r="L2" s="21">
        <f t="shared" si="0"/>
        <v>1252.469285385316</v>
      </c>
      <c r="M2" s="21">
        <f t="shared" si="0"/>
        <v>1176.0240432001219</v>
      </c>
      <c r="N2" s="21">
        <f t="shared" si="0"/>
        <v>1043.8339472557141</v>
      </c>
      <c r="O2" s="21">
        <f t="shared" si="0"/>
        <v>982.66246039248847</v>
      </c>
      <c r="P2" s="21">
        <f t="shared" si="0"/>
        <v>1070.3220259998975</v>
      </c>
      <c r="Q2" s="21">
        <f t="shared" si="0"/>
        <v>1055.6385144007872</v>
      </c>
      <c r="R2" s="21">
        <f t="shared" si="0"/>
        <v>1003.9351768968866</v>
      </c>
      <c r="S2" s="21">
        <f t="shared" si="0"/>
        <v>982.38063952403138</v>
      </c>
      <c r="T2" s="21">
        <f t="shared" si="0"/>
        <v>1145.0881715556347</v>
      </c>
      <c r="U2" s="21">
        <f t="shared" si="0"/>
        <v>1155.9829018470571</v>
      </c>
      <c r="V2" s="21">
        <f t="shared" si="0"/>
        <v>1112.9295649944772</v>
      </c>
      <c r="W2" s="21">
        <f t="shared" si="0"/>
        <v>1147.142127420818</v>
      </c>
      <c r="X2" s="21">
        <f t="shared" si="0"/>
        <v>1211.1409667885521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151.34358850125335</v>
      </c>
      <c r="D3" s="24">
        <f t="shared" ref="D3:W3" si="2">SUM(D4,D8,D11)</f>
        <v>201.42226930511953</v>
      </c>
      <c r="E3" s="24">
        <f t="shared" si="2"/>
        <v>196.28165227800429</v>
      </c>
      <c r="F3" s="24">
        <f t="shared" si="2"/>
        <v>328.96628820277971</v>
      </c>
      <c r="G3" s="24">
        <f t="shared" si="2"/>
        <v>623.93349609250106</v>
      </c>
      <c r="H3" s="24">
        <f t="shared" si="2"/>
        <v>429.06651333557022</v>
      </c>
      <c r="I3" s="24">
        <f t="shared" si="2"/>
        <v>369.15179225215525</v>
      </c>
      <c r="J3" s="24">
        <f t="shared" si="2"/>
        <v>464.90892042822526</v>
      </c>
      <c r="K3" s="24">
        <f t="shared" si="2"/>
        <v>501.36117069205648</v>
      </c>
      <c r="L3" s="24">
        <f t="shared" si="2"/>
        <v>419.39370514531601</v>
      </c>
      <c r="M3" s="24">
        <f t="shared" si="2"/>
        <v>490.83668868012194</v>
      </c>
      <c r="N3" s="24">
        <f t="shared" si="2"/>
        <v>472.55511253571399</v>
      </c>
      <c r="O3" s="24">
        <f t="shared" si="2"/>
        <v>422.49252079248856</v>
      </c>
      <c r="P3" s="24">
        <f t="shared" si="2"/>
        <v>378.82715467989772</v>
      </c>
      <c r="Q3" s="24">
        <f t="shared" si="2"/>
        <v>330.92622096078719</v>
      </c>
      <c r="R3" s="24">
        <f t="shared" si="2"/>
        <v>252.31843429688652</v>
      </c>
      <c r="S3" s="24">
        <f t="shared" si="2"/>
        <v>198.43253740403134</v>
      </c>
      <c r="T3" s="24">
        <f t="shared" si="2"/>
        <v>231.98718511563482</v>
      </c>
      <c r="U3" s="24">
        <f t="shared" si="2"/>
        <v>213.09868160705702</v>
      </c>
      <c r="V3" s="24">
        <f t="shared" si="2"/>
        <v>284.77429879447749</v>
      </c>
      <c r="W3" s="24">
        <f t="shared" si="2"/>
        <v>383.04672642081817</v>
      </c>
      <c r="X3" s="24">
        <f t="shared" ref="X3" si="3">SUM(X4,X8,X11)</f>
        <v>414.65634634855195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129.99773650125337</v>
      </c>
      <c r="D4" s="19">
        <f t="shared" ref="D4:W4" si="5">SUM(D5:D7)</f>
        <v>168.10198978511954</v>
      </c>
      <c r="E4" s="19">
        <f t="shared" si="5"/>
        <v>171.5676829980043</v>
      </c>
      <c r="F4" s="19">
        <f t="shared" si="5"/>
        <v>287.84118132277973</v>
      </c>
      <c r="G4" s="19">
        <f t="shared" si="5"/>
        <v>573.42243417250108</v>
      </c>
      <c r="H4" s="19">
        <f t="shared" si="5"/>
        <v>395.30904981557023</v>
      </c>
      <c r="I4" s="19">
        <f t="shared" si="5"/>
        <v>343.43047817215529</v>
      </c>
      <c r="J4" s="19">
        <f t="shared" si="5"/>
        <v>418.03342890822523</v>
      </c>
      <c r="K4" s="19">
        <f t="shared" si="5"/>
        <v>455.69704317205645</v>
      </c>
      <c r="L4" s="19">
        <f t="shared" si="5"/>
        <v>362.74280050531604</v>
      </c>
      <c r="M4" s="19">
        <f t="shared" si="5"/>
        <v>383.53518492012199</v>
      </c>
      <c r="N4" s="19">
        <f t="shared" si="5"/>
        <v>382.31608981571401</v>
      </c>
      <c r="O4" s="19">
        <f t="shared" si="5"/>
        <v>361.13496607248851</v>
      </c>
      <c r="P4" s="19">
        <f t="shared" si="5"/>
        <v>310.17154171989773</v>
      </c>
      <c r="Q4" s="19">
        <f t="shared" si="5"/>
        <v>262.61964768078718</v>
      </c>
      <c r="R4" s="19">
        <f t="shared" si="5"/>
        <v>185.1911648568865</v>
      </c>
      <c r="S4" s="19">
        <f t="shared" si="5"/>
        <v>118.50454156403136</v>
      </c>
      <c r="T4" s="19">
        <f t="shared" si="5"/>
        <v>145.05217519563482</v>
      </c>
      <c r="U4" s="19">
        <f t="shared" si="5"/>
        <v>128.97613232705703</v>
      </c>
      <c r="V4" s="19">
        <f t="shared" si="5"/>
        <v>192.80650375447749</v>
      </c>
      <c r="W4" s="19">
        <f t="shared" si="5"/>
        <v>300.5140009808182</v>
      </c>
      <c r="X4" s="19">
        <f t="shared" ref="X4" si="6">SUM(X5:X7)</f>
        <v>328.53609322855192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0.27133392000000001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3.5284022399999997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129.99773650125337</v>
      </c>
      <c r="D7" s="8">
        <f>FC_IND_NMM_CM_E!D7+FC_IND_NMM_CR_E!D7+FC_IND_NMM_GL_E!D7</f>
        <v>168.10198978511954</v>
      </c>
      <c r="E7" s="8">
        <f>FC_IND_NMM_CM_E!E7+FC_IND_NMM_CR_E!E7+FC_IND_NMM_GL_E!E7</f>
        <v>171.5676829980043</v>
      </c>
      <c r="F7" s="8">
        <f>FC_IND_NMM_CM_E!F7+FC_IND_NMM_CR_E!F7+FC_IND_NMM_GL_E!F7</f>
        <v>287.84118132277973</v>
      </c>
      <c r="G7" s="8">
        <f>FC_IND_NMM_CM_E!G7+FC_IND_NMM_CR_E!G7+FC_IND_NMM_GL_E!G7</f>
        <v>573.42243417250108</v>
      </c>
      <c r="H7" s="8">
        <f>FC_IND_NMM_CM_E!H7+FC_IND_NMM_CR_E!H7+FC_IND_NMM_GL_E!H7</f>
        <v>395.03771589557022</v>
      </c>
      <c r="I7" s="8">
        <f>FC_IND_NMM_CM_E!I7+FC_IND_NMM_CR_E!I7+FC_IND_NMM_GL_E!I7</f>
        <v>343.43047817215529</v>
      </c>
      <c r="J7" s="8">
        <f>FC_IND_NMM_CM_E!J7+FC_IND_NMM_CR_E!J7+FC_IND_NMM_GL_E!J7</f>
        <v>418.03342890822523</v>
      </c>
      <c r="K7" s="8">
        <f>FC_IND_NMM_CM_E!K7+FC_IND_NMM_CR_E!K7+FC_IND_NMM_GL_E!K7</f>
        <v>455.69704317205645</v>
      </c>
      <c r="L7" s="8">
        <f>FC_IND_NMM_CM_E!L7+FC_IND_NMM_CR_E!L7+FC_IND_NMM_GL_E!L7</f>
        <v>362.74280050531604</v>
      </c>
      <c r="M7" s="8">
        <f>FC_IND_NMM_CM_E!M7+FC_IND_NMM_CR_E!M7+FC_IND_NMM_GL_E!M7</f>
        <v>383.53518492012199</v>
      </c>
      <c r="N7" s="8">
        <f>FC_IND_NMM_CM_E!N7+FC_IND_NMM_CR_E!N7+FC_IND_NMM_GL_E!N7</f>
        <v>382.31608981571401</v>
      </c>
      <c r="O7" s="8">
        <f>FC_IND_NMM_CM_E!O7+FC_IND_NMM_CR_E!O7+FC_IND_NMM_GL_E!O7</f>
        <v>361.13496607248851</v>
      </c>
      <c r="P7" s="8">
        <f>FC_IND_NMM_CM_E!P7+FC_IND_NMM_CR_E!P7+FC_IND_NMM_GL_E!P7</f>
        <v>306.64313947989774</v>
      </c>
      <c r="Q7" s="8">
        <f>FC_IND_NMM_CM_E!Q7+FC_IND_NMM_CR_E!Q7+FC_IND_NMM_GL_E!Q7</f>
        <v>262.61964768078718</v>
      </c>
      <c r="R7" s="8">
        <f>FC_IND_NMM_CM_E!R7+FC_IND_NMM_CR_E!R7+FC_IND_NMM_GL_E!R7</f>
        <v>185.1911648568865</v>
      </c>
      <c r="S7" s="8">
        <f>FC_IND_NMM_CM_E!S7+FC_IND_NMM_CR_E!S7+FC_IND_NMM_GL_E!S7</f>
        <v>118.50454156403136</v>
      </c>
      <c r="T7" s="8">
        <f>FC_IND_NMM_CM_E!T7+FC_IND_NMM_CR_E!T7+FC_IND_NMM_GL_E!T7</f>
        <v>145.05217519563482</v>
      </c>
      <c r="U7" s="8">
        <f>FC_IND_NMM_CM_E!U7+FC_IND_NMM_CR_E!U7+FC_IND_NMM_GL_E!U7</f>
        <v>128.97613232705703</v>
      </c>
      <c r="V7" s="8">
        <f>FC_IND_NMM_CM_E!V7+FC_IND_NMM_CR_E!V7+FC_IND_NMM_GL_E!V7</f>
        <v>192.80650375447749</v>
      </c>
      <c r="W7" s="8">
        <f>FC_IND_NMM_CM_E!W7+FC_IND_NMM_CR_E!W7+FC_IND_NMM_GL_E!W7</f>
        <v>300.5140009808182</v>
      </c>
      <c r="X7" s="8">
        <f>FC_IND_NMM_CM_E!X7+FC_IND_NMM_CR_E!X7+FC_IND_NMM_GL_E!X7</f>
        <v>328.53609322855192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8.7932275200000003</v>
      </c>
      <c r="D8" s="19">
        <f t="shared" ref="D8:W8" si="8">SUM(D9:D10)</f>
        <v>8.2154160000000012</v>
      </c>
      <c r="E8" s="19">
        <f t="shared" si="8"/>
        <v>9.0234777600000022</v>
      </c>
      <c r="F8" s="19">
        <f t="shared" si="8"/>
        <v>9.743738399999998</v>
      </c>
      <c r="G8" s="19">
        <f t="shared" si="8"/>
        <v>9.7153214399999985</v>
      </c>
      <c r="H8" s="19">
        <f t="shared" si="8"/>
        <v>8.6525999999999996</v>
      </c>
      <c r="I8" s="19">
        <f t="shared" si="8"/>
        <v>6.8925700799999996</v>
      </c>
      <c r="J8" s="19">
        <f t="shared" si="8"/>
        <v>2.9418840000000004</v>
      </c>
      <c r="K8" s="19">
        <f t="shared" si="8"/>
        <v>1.7305200000000005</v>
      </c>
      <c r="L8" s="19">
        <f t="shared" si="8"/>
        <v>0.16467264000000001</v>
      </c>
      <c r="M8" s="19">
        <f t="shared" si="8"/>
        <v>53.953524239999993</v>
      </c>
      <c r="N8" s="19">
        <f t="shared" si="8"/>
        <v>30.614538239999998</v>
      </c>
      <c r="O8" s="19">
        <f t="shared" si="8"/>
        <v>1.7330702399999998</v>
      </c>
      <c r="P8" s="19">
        <f t="shared" si="8"/>
        <v>9.0311284799999996</v>
      </c>
      <c r="Q8" s="19">
        <f t="shared" si="8"/>
        <v>2.4059692799999999</v>
      </c>
      <c r="R8" s="19">
        <f t="shared" si="8"/>
        <v>4.3649179199999981</v>
      </c>
      <c r="S8" s="19">
        <f t="shared" si="8"/>
        <v>4.6130198399999989</v>
      </c>
      <c r="T8" s="19">
        <f t="shared" si="8"/>
        <v>3.4610400000000006</v>
      </c>
      <c r="U8" s="19">
        <f t="shared" si="8"/>
        <v>1.903572</v>
      </c>
      <c r="V8" s="19">
        <f t="shared" si="8"/>
        <v>1.9035719999999996</v>
      </c>
      <c r="W8" s="19">
        <f t="shared" si="8"/>
        <v>0</v>
      </c>
      <c r="X8" s="19">
        <f t="shared" ref="X8" si="9">SUM(X9:X10)</f>
        <v>0.13552703999999999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52.104600239999996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8.7932275200000003</v>
      </c>
      <c r="D10" s="8">
        <f>FC_IND_NMM_CM_E!D10+FC_IND_NMM_CR_E!D10+FC_IND_NMM_GL_E!D10</f>
        <v>8.2154160000000012</v>
      </c>
      <c r="E10" s="8">
        <f>FC_IND_NMM_CM_E!E10+FC_IND_NMM_CR_E!E10+FC_IND_NMM_GL_E!E10</f>
        <v>9.0234777600000022</v>
      </c>
      <c r="F10" s="8">
        <f>FC_IND_NMM_CM_E!F10+FC_IND_NMM_CR_E!F10+FC_IND_NMM_GL_E!F10</f>
        <v>9.743738399999998</v>
      </c>
      <c r="G10" s="8">
        <f>FC_IND_NMM_CM_E!G10+FC_IND_NMM_CR_E!G10+FC_IND_NMM_GL_E!G10</f>
        <v>9.7153214399999985</v>
      </c>
      <c r="H10" s="8">
        <f>FC_IND_NMM_CM_E!H10+FC_IND_NMM_CR_E!H10+FC_IND_NMM_GL_E!H10</f>
        <v>8.6525999999999996</v>
      </c>
      <c r="I10" s="8">
        <f>FC_IND_NMM_CM_E!I10+FC_IND_NMM_CR_E!I10+FC_IND_NMM_GL_E!I10</f>
        <v>6.8925700799999996</v>
      </c>
      <c r="J10" s="8">
        <f>FC_IND_NMM_CM_E!J10+FC_IND_NMM_CR_E!J10+FC_IND_NMM_GL_E!J10</f>
        <v>2.9418840000000004</v>
      </c>
      <c r="K10" s="8">
        <f>FC_IND_NMM_CM_E!K10+FC_IND_NMM_CR_E!K10+FC_IND_NMM_GL_E!K10</f>
        <v>1.7305200000000005</v>
      </c>
      <c r="L10" s="8">
        <f>FC_IND_NMM_CM_E!L10+FC_IND_NMM_CR_E!L10+FC_IND_NMM_GL_E!L10</f>
        <v>0.16467264000000001</v>
      </c>
      <c r="M10" s="8">
        <f>FC_IND_NMM_CM_E!M10+FC_IND_NMM_CR_E!M10+FC_IND_NMM_GL_E!M10</f>
        <v>1.8489240000000002</v>
      </c>
      <c r="N10" s="8">
        <f>FC_IND_NMM_CM_E!N10+FC_IND_NMM_CR_E!N10+FC_IND_NMM_GL_E!N10</f>
        <v>30.614538239999998</v>
      </c>
      <c r="O10" s="8">
        <f>FC_IND_NMM_CM_E!O10+FC_IND_NMM_CR_E!O10+FC_IND_NMM_GL_E!O10</f>
        <v>1.7330702399999998</v>
      </c>
      <c r="P10" s="8">
        <f>FC_IND_NMM_CM_E!P10+FC_IND_NMM_CR_E!P10+FC_IND_NMM_GL_E!P10</f>
        <v>9.0311284799999996</v>
      </c>
      <c r="Q10" s="8">
        <f>FC_IND_NMM_CM_E!Q10+FC_IND_NMM_CR_E!Q10+FC_IND_NMM_GL_E!Q10</f>
        <v>2.4059692799999999</v>
      </c>
      <c r="R10" s="8">
        <f>FC_IND_NMM_CM_E!R10+FC_IND_NMM_CR_E!R10+FC_IND_NMM_GL_E!R10</f>
        <v>4.3649179199999981</v>
      </c>
      <c r="S10" s="8">
        <f>FC_IND_NMM_CM_E!S10+FC_IND_NMM_CR_E!S10+FC_IND_NMM_GL_E!S10</f>
        <v>4.6130198399999989</v>
      </c>
      <c r="T10" s="8">
        <f>FC_IND_NMM_CM_E!T10+FC_IND_NMM_CR_E!T10+FC_IND_NMM_GL_E!T10</f>
        <v>3.4610400000000006</v>
      </c>
      <c r="U10" s="8">
        <f>FC_IND_NMM_CM_E!U10+FC_IND_NMM_CR_E!U10+FC_IND_NMM_GL_E!U10</f>
        <v>1.903572</v>
      </c>
      <c r="V10" s="8">
        <f>FC_IND_NMM_CM_E!V10+FC_IND_NMM_CR_E!V10+FC_IND_NMM_GL_E!V10</f>
        <v>1.9035719999999996</v>
      </c>
      <c r="W10" s="8">
        <f>FC_IND_NMM_CM_E!W10+FC_IND_NMM_CR_E!W10+FC_IND_NMM_GL_E!W10</f>
        <v>0</v>
      </c>
      <c r="X10" s="8">
        <f>FC_IND_NMM_CM_E!X10+FC_IND_NMM_CR_E!X10+FC_IND_NMM_GL_E!X10</f>
        <v>0.13552703999999999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12.552624479999999</v>
      </c>
      <c r="D11" s="19">
        <f t="shared" ref="D11:W11" si="11">SUM(D12:D16)</f>
        <v>25.104863519999991</v>
      </c>
      <c r="E11" s="19">
        <f t="shared" si="11"/>
        <v>15.690491519999997</v>
      </c>
      <c r="F11" s="19">
        <f t="shared" si="11"/>
        <v>31.381368479999999</v>
      </c>
      <c r="G11" s="19">
        <f t="shared" si="11"/>
        <v>40.795740479999992</v>
      </c>
      <c r="H11" s="19">
        <f t="shared" si="11"/>
        <v>25.104863519999991</v>
      </c>
      <c r="I11" s="19">
        <f t="shared" si="11"/>
        <v>18.828744</v>
      </c>
      <c r="J11" s="19">
        <f t="shared" si="11"/>
        <v>43.933607519999995</v>
      </c>
      <c r="K11" s="19">
        <f t="shared" si="11"/>
        <v>43.933607519999995</v>
      </c>
      <c r="L11" s="19">
        <f t="shared" si="11"/>
        <v>56.486231999999994</v>
      </c>
      <c r="M11" s="19">
        <f t="shared" si="11"/>
        <v>53.347979519999967</v>
      </c>
      <c r="N11" s="19">
        <f t="shared" si="11"/>
        <v>59.624484480000007</v>
      </c>
      <c r="O11" s="19">
        <f t="shared" si="11"/>
        <v>59.624484480000021</v>
      </c>
      <c r="P11" s="19">
        <f t="shared" si="11"/>
        <v>59.624484480000007</v>
      </c>
      <c r="Q11" s="19">
        <f t="shared" si="11"/>
        <v>65.900603999999987</v>
      </c>
      <c r="R11" s="19">
        <f t="shared" si="11"/>
        <v>62.76235152000001</v>
      </c>
      <c r="S11" s="19">
        <f t="shared" si="11"/>
        <v>75.314975999999987</v>
      </c>
      <c r="T11" s="19">
        <f t="shared" si="11"/>
        <v>83.473969919999988</v>
      </c>
      <c r="U11" s="19">
        <f t="shared" si="11"/>
        <v>82.218977280000004</v>
      </c>
      <c r="V11" s="19">
        <f t="shared" si="11"/>
        <v>90.064223040000002</v>
      </c>
      <c r="W11" s="19">
        <f t="shared" si="11"/>
        <v>82.532725439999993</v>
      </c>
      <c r="X11" s="19">
        <f t="shared" ref="X11" si="12">SUM(X12:X16)</f>
        <v>85.984726080000016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12.552624479999999</v>
      </c>
      <c r="D13" s="8">
        <f>FC_IND_NMM_CM_E!D13+FC_IND_NMM_CR_E!D13+FC_IND_NMM_GL_E!D13</f>
        <v>25.104863519999991</v>
      </c>
      <c r="E13" s="8">
        <f>FC_IND_NMM_CM_E!E13+FC_IND_NMM_CR_E!E13+FC_IND_NMM_GL_E!E13</f>
        <v>15.690491519999997</v>
      </c>
      <c r="F13" s="8">
        <f>FC_IND_NMM_CM_E!F13+FC_IND_NMM_CR_E!F13+FC_IND_NMM_GL_E!F13</f>
        <v>31.381368479999999</v>
      </c>
      <c r="G13" s="8">
        <f>FC_IND_NMM_CM_E!G13+FC_IND_NMM_CR_E!G13+FC_IND_NMM_GL_E!G13</f>
        <v>40.795740479999992</v>
      </c>
      <c r="H13" s="8">
        <f>FC_IND_NMM_CM_E!H13+FC_IND_NMM_CR_E!H13+FC_IND_NMM_GL_E!H13</f>
        <v>25.104863519999991</v>
      </c>
      <c r="I13" s="8">
        <f>FC_IND_NMM_CM_E!I13+FC_IND_NMM_CR_E!I13+FC_IND_NMM_GL_E!I13</f>
        <v>18.828744</v>
      </c>
      <c r="J13" s="8">
        <f>FC_IND_NMM_CM_E!J13+FC_IND_NMM_CR_E!J13+FC_IND_NMM_GL_E!J13</f>
        <v>43.933607519999995</v>
      </c>
      <c r="K13" s="8">
        <f>FC_IND_NMM_CM_E!K13+FC_IND_NMM_CR_E!K13+FC_IND_NMM_GL_E!K13</f>
        <v>43.933607519999995</v>
      </c>
      <c r="L13" s="8">
        <f>FC_IND_NMM_CM_E!L13+FC_IND_NMM_CR_E!L13+FC_IND_NMM_GL_E!L13</f>
        <v>56.486231999999994</v>
      </c>
      <c r="M13" s="8">
        <f>FC_IND_NMM_CM_E!M13+FC_IND_NMM_CR_E!M13+FC_IND_NMM_GL_E!M13</f>
        <v>53.347979519999967</v>
      </c>
      <c r="N13" s="8">
        <f>FC_IND_NMM_CM_E!N13+FC_IND_NMM_CR_E!N13+FC_IND_NMM_GL_E!N13</f>
        <v>59.624484480000007</v>
      </c>
      <c r="O13" s="8">
        <f>FC_IND_NMM_CM_E!O13+FC_IND_NMM_CR_E!O13+FC_IND_NMM_GL_E!O13</f>
        <v>59.624484480000021</v>
      </c>
      <c r="P13" s="8">
        <f>FC_IND_NMM_CM_E!P13+FC_IND_NMM_CR_E!P13+FC_IND_NMM_GL_E!P13</f>
        <v>59.624484480000007</v>
      </c>
      <c r="Q13" s="8">
        <f>FC_IND_NMM_CM_E!Q13+FC_IND_NMM_CR_E!Q13+FC_IND_NMM_GL_E!Q13</f>
        <v>65.900603999999987</v>
      </c>
      <c r="R13" s="8">
        <f>FC_IND_NMM_CM_E!R13+FC_IND_NMM_CR_E!R13+FC_IND_NMM_GL_E!R13</f>
        <v>62.76235152000001</v>
      </c>
      <c r="S13" s="8">
        <f>FC_IND_NMM_CM_E!S13+FC_IND_NMM_CR_E!S13+FC_IND_NMM_GL_E!S13</f>
        <v>75.314975999999987</v>
      </c>
      <c r="T13" s="8">
        <f>FC_IND_NMM_CM_E!T13+FC_IND_NMM_CR_E!T13+FC_IND_NMM_GL_E!T13</f>
        <v>83.473969919999988</v>
      </c>
      <c r="U13" s="8">
        <f>FC_IND_NMM_CM_E!U13+FC_IND_NMM_CR_E!U13+FC_IND_NMM_GL_E!U13</f>
        <v>82.218977280000004</v>
      </c>
      <c r="V13" s="8">
        <f>FC_IND_NMM_CM_E!V13+FC_IND_NMM_CR_E!V13+FC_IND_NMM_GL_E!V13</f>
        <v>90.064223040000002</v>
      </c>
      <c r="W13" s="8">
        <f>FC_IND_NMM_CM_E!W13+FC_IND_NMM_CR_E!W13+FC_IND_NMM_GL_E!W13</f>
        <v>82.532725439999993</v>
      </c>
      <c r="X13" s="8">
        <f>FC_IND_NMM_CM_E!X13+FC_IND_NMM_CR_E!X13+FC_IND_NMM_GL_E!X13</f>
        <v>85.984726080000016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2.8371600000000003</v>
      </c>
      <c r="D17" s="27">
        <f t="shared" ref="D17:W17" si="14">SUM(D18:D21)</f>
        <v>2.1578399999999998</v>
      </c>
      <c r="E17" s="27">
        <f t="shared" si="14"/>
        <v>3.0769199999999999</v>
      </c>
      <c r="F17" s="27">
        <f t="shared" si="14"/>
        <v>0.63935999999999993</v>
      </c>
      <c r="G17" s="27">
        <f t="shared" si="14"/>
        <v>0.75924000000000025</v>
      </c>
      <c r="H17" s="27">
        <f t="shared" si="14"/>
        <v>1.0389599999999997</v>
      </c>
      <c r="I17" s="27">
        <f t="shared" si="14"/>
        <v>1.1987999999999996</v>
      </c>
      <c r="J17" s="27">
        <f t="shared" si="14"/>
        <v>1.1987999999999999</v>
      </c>
      <c r="K17" s="27">
        <f t="shared" si="14"/>
        <v>0.83916000000000002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2.8371600000000003</v>
      </c>
      <c r="D18" s="8">
        <f>FC_IND_NMM_CM_E!D18+FC_IND_NMM_CR_E!D18+FC_IND_NMM_GL_E!D18</f>
        <v>2.1578399999999998</v>
      </c>
      <c r="E18" s="8">
        <f>FC_IND_NMM_CM_E!E18+FC_IND_NMM_CR_E!E18+FC_IND_NMM_GL_E!E18</f>
        <v>3.0769199999999999</v>
      </c>
      <c r="F18" s="8">
        <f>FC_IND_NMM_CM_E!F18+FC_IND_NMM_CR_E!F18+FC_IND_NMM_GL_E!F18</f>
        <v>0.63935999999999993</v>
      </c>
      <c r="G18" s="8">
        <f>FC_IND_NMM_CM_E!G18+FC_IND_NMM_CR_E!G18+FC_IND_NMM_GL_E!G18</f>
        <v>0.75924000000000025</v>
      </c>
      <c r="H18" s="8">
        <f>FC_IND_NMM_CM_E!H18+FC_IND_NMM_CR_E!H18+FC_IND_NMM_GL_E!H18</f>
        <v>1.0389599999999997</v>
      </c>
      <c r="I18" s="8">
        <f>FC_IND_NMM_CM_E!I18+FC_IND_NMM_CR_E!I18+FC_IND_NMM_GL_E!I18</f>
        <v>1.1987999999999996</v>
      </c>
      <c r="J18" s="8">
        <f>FC_IND_NMM_CM_E!J18+FC_IND_NMM_CR_E!J18+FC_IND_NMM_GL_E!J18</f>
        <v>1.1987999999999999</v>
      </c>
      <c r="K18" s="8">
        <f>FC_IND_NMM_CM_E!K18+FC_IND_NMM_CR_E!K18+FC_IND_NMM_GL_E!K18</f>
        <v>0.83916000000000002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515.30033412000012</v>
      </c>
      <c r="D26" s="27">
        <f t="shared" ref="D26:W26" si="20">SUM(D27,D33)</f>
        <v>612.22350600000016</v>
      </c>
      <c r="E26" s="27">
        <f t="shared" si="20"/>
        <v>606.83947560000001</v>
      </c>
      <c r="F26" s="27">
        <f t="shared" si="20"/>
        <v>472.89716423999988</v>
      </c>
      <c r="G26" s="27">
        <f t="shared" si="20"/>
        <v>430.31487384000002</v>
      </c>
      <c r="H26" s="27">
        <f t="shared" si="20"/>
        <v>713.14116984000009</v>
      </c>
      <c r="I26" s="27">
        <f t="shared" si="20"/>
        <v>770.96317643999964</v>
      </c>
      <c r="J26" s="27">
        <f t="shared" si="20"/>
        <v>713.11166135999997</v>
      </c>
      <c r="K26" s="27">
        <f t="shared" si="20"/>
        <v>678.64314419999994</v>
      </c>
      <c r="L26" s="27">
        <f t="shared" si="20"/>
        <v>487.70247744</v>
      </c>
      <c r="M26" s="27">
        <f t="shared" si="20"/>
        <v>387.42335172000003</v>
      </c>
      <c r="N26" s="27">
        <f t="shared" si="20"/>
        <v>314.69019911999993</v>
      </c>
      <c r="O26" s="27">
        <f t="shared" si="20"/>
        <v>317.22251399999993</v>
      </c>
      <c r="P26" s="27">
        <f t="shared" si="20"/>
        <v>468.8034397199998</v>
      </c>
      <c r="Q26" s="27">
        <f t="shared" si="20"/>
        <v>499.33966464000014</v>
      </c>
      <c r="R26" s="27">
        <f t="shared" si="20"/>
        <v>535.89459420000003</v>
      </c>
      <c r="S26" s="27">
        <f t="shared" si="20"/>
        <v>554.8186134</v>
      </c>
      <c r="T26" s="27">
        <f t="shared" si="20"/>
        <v>638.70132816</v>
      </c>
      <c r="U26" s="27">
        <f t="shared" si="20"/>
        <v>616.07623104000027</v>
      </c>
      <c r="V26" s="27">
        <f t="shared" si="20"/>
        <v>456.26284727999979</v>
      </c>
      <c r="W26" s="27">
        <f t="shared" si="20"/>
        <v>338.75951903999999</v>
      </c>
      <c r="X26" s="27">
        <f t="shared" ref="X26" si="21">SUM(X27,X33)</f>
        <v>304.32455424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515.30033412000012</v>
      </c>
      <c r="D33" s="19">
        <f t="shared" ref="D33:W33" si="26">SUM(D34:D50)</f>
        <v>612.22350600000016</v>
      </c>
      <c r="E33" s="19">
        <f t="shared" si="26"/>
        <v>606.83947560000001</v>
      </c>
      <c r="F33" s="19">
        <f t="shared" si="26"/>
        <v>472.89716423999988</v>
      </c>
      <c r="G33" s="19">
        <f t="shared" si="26"/>
        <v>430.31487384000002</v>
      </c>
      <c r="H33" s="19">
        <f t="shared" si="26"/>
        <v>713.14116984000009</v>
      </c>
      <c r="I33" s="19">
        <f t="shared" si="26"/>
        <v>770.96317643999964</v>
      </c>
      <c r="J33" s="19">
        <f t="shared" si="26"/>
        <v>713.11166135999997</v>
      </c>
      <c r="K33" s="19">
        <f t="shared" si="26"/>
        <v>678.64314419999994</v>
      </c>
      <c r="L33" s="19">
        <f t="shared" si="26"/>
        <v>487.70247744</v>
      </c>
      <c r="M33" s="19">
        <f t="shared" si="26"/>
        <v>387.42335172000003</v>
      </c>
      <c r="N33" s="19">
        <f t="shared" si="26"/>
        <v>314.69019911999993</v>
      </c>
      <c r="O33" s="19">
        <f t="shared" si="26"/>
        <v>317.22251399999993</v>
      </c>
      <c r="P33" s="19">
        <f t="shared" si="26"/>
        <v>468.8034397199998</v>
      </c>
      <c r="Q33" s="19">
        <f t="shared" si="26"/>
        <v>499.33966464000014</v>
      </c>
      <c r="R33" s="19">
        <f t="shared" si="26"/>
        <v>535.89459420000003</v>
      </c>
      <c r="S33" s="19">
        <f t="shared" si="26"/>
        <v>554.8186134</v>
      </c>
      <c r="T33" s="19">
        <f t="shared" si="26"/>
        <v>638.70132816</v>
      </c>
      <c r="U33" s="19">
        <f t="shared" si="26"/>
        <v>616.07623104000027</v>
      </c>
      <c r="V33" s="19">
        <f t="shared" si="26"/>
        <v>456.26284727999979</v>
      </c>
      <c r="W33" s="19">
        <f t="shared" si="26"/>
        <v>338.75951903999999</v>
      </c>
      <c r="X33" s="19">
        <f t="shared" ref="X33" si="27">SUM(X34:X50)</f>
        <v>304.32455424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17.752554000000003</v>
      </c>
      <c r="D36" s="8">
        <f>FC_IND_NMM_CM_E!D36+FC_IND_NMM_CR_E!D36+FC_IND_NMM_GL_E!D36</f>
        <v>20.711313000000004</v>
      </c>
      <c r="E36" s="8">
        <f>FC_IND_NMM_CM_E!E36+FC_IND_NMM_CR_E!E36+FC_IND_NMM_GL_E!E36</f>
        <v>18.048543480000006</v>
      </c>
      <c r="F36" s="8">
        <f>FC_IND_NMM_CM_E!F36+FC_IND_NMM_CR_E!F36+FC_IND_NMM_GL_E!F36</f>
        <v>20.711312999999997</v>
      </c>
      <c r="G36" s="8">
        <f>FC_IND_NMM_CM_E!G36+FC_IND_NMM_CR_E!G36+FC_IND_NMM_GL_E!G36</f>
        <v>17.456791679999998</v>
      </c>
      <c r="H36" s="8">
        <f>FC_IND_NMM_CM_E!H36+FC_IND_NMM_CR_E!H36+FC_IND_NMM_GL_E!H36</f>
        <v>17.752554000000003</v>
      </c>
      <c r="I36" s="8">
        <f>FC_IND_NMM_CM_E!I36+FC_IND_NMM_CR_E!I36+FC_IND_NMM_GL_E!I36</f>
        <v>26.628830999999991</v>
      </c>
      <c r="J36" s="8">
        <f>FC_IND_NMM_CM_E!J36+FC_IND_NMM_CR_E!J36+FC_IND_NMM_GL_E!J36</f>
        <v>32.546348999999992</v>
      </c>
      <c r="K36" s="8">
        <f>FC_IND_NMM_CM_E!K36+FC_IND_NMM_CR_E!K36+FC_IND_NMM_GL_E!K36</f>
        <v>29.587589999999992</v>
      </c>
      <c r="L36" s="8">
        <f>FC_IND_NMM_CM_E!L36+FC_IND_NMM_CR_E!L36+FC_IND_NMM_GL_E!L36</f>
        <v>17.752554000000003</v>
      </c>
      <c r="M36" s="8">
        <f>FC_IND_NMM_CM_E!M36+FC_IND_NMM_CR_E!M36+FC_IND_NMM_GL_E!M36</f>
        <v>11.835036000000002</v>
      </c>
      <c r="N36" s="8">
        <f>FC_IND_NMM_CM_E!N36+FC_IND_NMM_CR_E!N36+FC_IND_NMM_GL_E!N36</f>
        <v>8.876277</v>
      </c>
      <c r="O36" s="8">
        <f>FC_IND_NMM_CM_E!O36+FC_IND_NMM_CR_E!O36+FC_IND_NMM_GL_E!O36</f>
        <v>8.876277</v>
      </c>
      <c r="P36" s="8">
        <f>FC_IND_NMM_CM_E!P36+FC_IND_NMM_CR_E!P36+FC_IND_NMM_GL_E!P36</f>
        <v>8.876277</v>
      </c>
      <c r="Q36" s="8">
        <f>FC_IND_NMM_CM_E!Q36+FC_IND_NMM_CR_E!Q36+FC_IND_NMM_GL_E!Q36</f>
        <v>5.9175180000000003</v>
      </c>
      <c r="R36" s="8">
        <f>FC_IND_NMM_CM_E!R36+FC_IND_NMM_CR_E!R36+FC_IND_NMM_GL_E!R36</f>
        <v>5.9175180000000021</v>
      </c>
      <c r="S36" s="8">
        <f>FC_IND_NMM_CM_E!S36+FC_IND_NMM_CR_E!S36+FC_IND_NMM_GL_E!S36</f>
        <v>5.9175180000000021</v>
      </c>
      <c r="T36" s="8">
        <f>FC_IND_NMM_CM_E!T36+FC_IND_NMM_CR_E!T36+FC_IND_NMM_GL_E!T36</f>
        <v>4.7340143999999995</v>
      </c>
      <c r="U36" s="8">
        <f>FC_IND_NMM_CM_E!U36+FC_IND_NMM_CR_E!U36+FC_IND_NMM_GL_E!U36</f>
        <v>4.7340143999999986</v>
      </c>
      <c r="V36" s="8">
        <f>FC_IND_NMM_CM_E!V36+FC_IND_NMM_CR_E!V36+FC_IND_NMM_GL_E!V36</f>
        <v>4.1422626000000005</v>
      </c>
      <c r="W36" s="8">
        <f>FC_IND_NMM_CM_E!W36+FC_IND_NMM_CR_E!W36+FC_IND_NMM_GL_E!W36</f>
        <v>2.3670071999999998</v>
      </c>
      <c r="X36" s="8">
        <f>FC_IND_NMM_CM_E!X36+FC_IND_NMM_CR_E!X36+FC_IND_NMM_GL_E!X36</f>
        <v>4.4382520800000025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0.29039472</v>
      </c>
      <c r="D37" s="8">
        <f>FC_IND_NMM_CM_E!D37+FC_IND_NMM_CR_E!D37+FC_IND_NMM_GL_E!D37</f>
        <v>0.28116395999999999</v>
      </c>
      <c r="E37" s="8">
        <f>FC_IND_NMM_CM_E!E37+FC_IND_NMM_CR_E!E37+FC_IND_NMM_GL_E!E37</f>
        <v>0.28116395999999999</v>
      </c>
      <c r="F37" s="8">
        <f>FC_IND_NMM_CM_E!F37+FC_IND_NMM_CR_E!F37+FC_IND_NMM_GL_E!F37</f>
        <v>0.28116395999999994</v>
      </c>
      <c r="G37" s="8">
        <f>FC_IND_NMM_CM_E!G37+FC_IND_NMM_CR_E!G37+FC_IND_NMM_GL_E!G37</f>
        <v>0.26893944000000003</v>
      </c>
      <c r="H37" s="8">
        <f>FC_IND_NMM_CM_E!H37+FC_IND_NMM_CR_E!H37+FC_IND_NMM_GL_E!H37</f>
        <v>0.26569619999999994</v>
      </c>
      <c r="I37" s="8">
        <f>FC_IND_NMM_CM_E!I37+FC_IND_NMM_CR_E!I37+FC_IND_NMM_GL_E!I37</f>
        <v>0.26569619999999994</v>
      </c>
      <c r="J37" s="8">
        <f>FC_IND_NMM_CM_E!J37+FC_IND_NMM_CR_E!J37+FC_IND_NMM_GL_E!J37</f>
        <v>0.26893944000000003</v>
      </c>
      <c r="K37" s="8">
        <f>FC_IND_NMM_CM_E!K37+FC_IND_NMM_CR_E!K37+FC_IND_NMM_GL_E!K37</f>
        <v>0.2594592</v>
      </c>
      <c r="L37" s="8">
        <f>FC_IND_NMM_CM_E!L37+FC_IND_NMM_CR_E!L37+FC_IND_NMM_GL_E!L37</f>
        <v>0.25646544000000004</v>
      </c>
      <c r="M37" s="8">
        <f>FC_IND_NMM_CM_E!M37+FC_IND_NMM_CR_E!M37+FC_IND_NMM_GL_E!M37</f>
        <v>0.24424092000000003</v>
      </c>
      <c r="N37" s="8">
        <f>FC_IND_NMM_CM_E!N37+FC_IND_NMM_CR_E!N37+FC_IND_NMM_GL_E!N37</f>
        <v>0.23800392000000001</v>
      </c>
      <c r="O37" s="8">
        <f>FC_IND_NMM_CM_E!O37+FC_IND_NMM_CR_E!O37+FC_IND_NMM_GL_E!O37</f>
        <v>0.21929292</v>
      </c>
      <c r="P37" s="8">
        <f>FC_IND_NMM_CM_E!P37+FC_IND_NMM_CR_E!P37+FC_IND_NMM_GL_E!P37</f>
        <v>0.21629915999999999</v>
      </c>
      <c r="Q37" s="8">
        <f>FC_IND_NMM_CM_E!Q37+FC_IND_NMM_CR_E!Q37+FC_IND_NMM_GL_E!Q37</f>
        <v>0.19783763999999998</v>
      </c>
      <c r="R37" s="8">
        <f>FC_IND_NMM_CM_E!R37+FC_IND_NMM_CR_E!R37+FC_IND_NMM_GL_E!R37</f>
        <v>0.19783763999999998</v>
      </c>
      <c r="S37" s="8">
        <f>FC_IND_NMM_CM_E!S37+FC_IND_NMM_CR_E!S37+FC_IND_NMM_GL_E!S37</f>
        <v>0.19783763999999998</v>
      </c>
      <c r="T37" s="8">
        <f>FC_IND_NMM_CM_E!T37+FC_IND_NMM_CR_E!T37+FC_IND_NMM_GL_E!T37</f>
        <v>2.993759999999999E-3</v>
      </c>
      <c r="U37" s="8">
        <f>FC_IND_NMM_CM_E!U37+FC_IND_NMM_CR_E!U37+FC_IND_NMM_GL_E!U37</f>
        <v>0.37397051999999997</v>
      </c>
      <c r="V37" s="8">
        <f>FC_IND_NMM_CM_E!V37+FC_IND_NMM_CR_E!V37+FC_IND_NMM_GL_E!V37</f>
        <v>0.68282675999999998</v>
      </c>
      <c r="W37" s="8">
        <f>FC_IND_NMM_CM_E!W37+FC_IND_NMM_CR_E!W37+FC_IND_NMM_GL_E!W37</f>
        <v>0.47900160000000014</v>
      </c>
      <c r="X37" s="8">
        <f>FC_IND_NMM_CM_E!X37+FC_IND_NMM_CR_E!X37+FC_IND_NMM_GL_E!X37</f>
        <v>0.37995804000000011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77.306781239999992</v>
      </c>
      <c r="D43" s="8">
        <f>FC_IND_NMM_CM_E!D43+FC_IND_NMM_CR_E!D43+FC_IND_NMM_GL_E!D43</f>
        <v>39.430329119999989</v>
      </c>
      <c r="E43" s="8">
        <f>FC_IND_NMM_CM_E!E43+FC_IND_NMM_CR_E!E43+FC_IND_NMM_GL_E!E43</f>
        <v>23.783521320000002</v>
      </c>
      <c r="F43" s="8">
        <f>FC_IND_NMM_CM_E!F43+FC_IND_NMM_CR_E!F43+FC_IND_NMM_GL_E!F43</f>
        <v>27.264739319999997</v>
      </c>
      <c r="G43" s="8">
        <f>FC_IND_NMM_CM_E!G43+FC_IND_NMM_CR_E!G43+FC_IND_NMM_GL_E!G43</f>
        <v>30.59417088</v>
      </c>
      <c r="H43" s="8">
        <f>FC_IND_NMM_CM_E!H43+FC_IND_NMM_CR_E!H43+FC_IND_NMM_GL_E!H43</f>
        <v>24.429080519999999</v>
      </c>
      <c r="I43" s="8">
        <f>FC_IND_NMM_CM_E!I43+FC_IND_NMM_CR_E!I43+FC_IND_NMM_GL_E!I43</f>
        <v>21.476314079999995</v>
      </c>
      <c r="J43" s="8">
        <f>FC_IND_NMM_CM_E!J43+FC_IND_NMM_CR_E!J43+FC_IND_NMM_GL_E!J43</f>
        <v>18.571030920000002</v>
      </c>
      <c r="K43" s="8">
        <f>FC_IND_NMM_CM_E!K43+FC_IND_NMM_CR_E!K43+FC_IND_NMM_GL_E!K43</f>
        <v>12.190931999999998</v>
      </c>
      <c r="L43" s="8">
        <f>FC_IND_NMM_CM_E!L43+FC_IND_NMM_CR_E!L43+FC_IND_NMM_GL_E!L43</f>
        <v>9.0196891199999989</v>
      </c>
      <c r="M43" s="8">
        <f>FC_IND_NMM_CM_E!M43+FC_IND_NMM_CR_E!M43+FC_IND_NMM_GL_E!M43</f>
        <v>5.86765296</v>
      </c>
      <c r="N43" s="8">
        <f>FC_IND_NMM_CM_E!N43+FC_IND_NMM_CR_E!N43+FC_IND_NMM_GL_E!N43</f>
        <v>5.8263051600000004</v>
      </c>
      <c r="O43" s="8">
        <f>FC_IND_NMM_CM_E!O43+FC_IND_NMM_CR_E!O43+FC_IND_NMM_GL_E!O43</f>
        <v>8.3773310399999978</v>
      </c>
      <c r="P43" s="8">
        <f>FC_IND_NMM_CM_E!P43+FC_IND_NMM_CR_E!P43+FC_IND_NMM_GL_E!P43</f>
        <v>5.918070600000001</v>
      </c>
      <c r="Q43" s="8">
        <f>FC_IND_NMM_CM_E!Q43+FC_IND_NMM_CR_E!Q43+FC_IND_NMM_GL_E!Q43</f>
        <v>9.1021179600000028</v>
      </c>
      <c r="R43" s="8">
        <f>FC_IND_NMM_CM_E!R43+FC_IND_NMM_CR_E!R43+FC_IND_NMM_GL_E!R43</f>
        <v>12.513711599999997</v>
      </c>
      <c r="S43" s="8">
        <f>FC_IND_NMM_CM_E!S43+FC_IND_NMM_CR_E!S43+FC_IND_NMM_GL_E!S43</f>
        <v>9.4470386400000006</v>
      </c>
      <c r="T43" s="8">
        <f>FC_IND_NMM_CM_E!T43+FC_IND_NMM_CR_E!T43+FC_IND_NMM_GL_E!T43</f>
        <v>13.725869039999999</v>
      </c>
      <c r="U43" s="8">
        <f>FC_IND_NMM_CM_E!U43+FC_IND_NMM_CR_E!U43+FC_IND_NMM_GL_E!U43</f>
        <v>11.918570040000001</v>
      </c>
      <c r="V43" s="8">
        <f>FC_IND_NMM_CM_E!V43+FC_IND_NMM_CR_E!V43+FC_IND_NMM_GL_E!V43</f>
        <v>12.288832919999999</v>
      </c>
      <c r="W43" s="8">
        <f>FC_IND_NMM_CM_E!W43+FC_IND_NMM_CR_E!W43+FC_IND_NMM_GL_E!W43</f>
        <v>25.60655916</v>
      </c>
      <c r="X43" s="8">
        <f>FC_IND_NMM_CM_E!X43+FC_IND_NMM_CR_E!X43+FC_IND_NMM_GL_E!X43</f>
        <v>23.419660680000003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419.95060416000018</v>
      </c>
      <c r="D44" s="8">
        <f>FC_IND_NMM_CM_E!D44+FC_IND_NMM_CR_E!D44+FC_IND_NMM_GL_E!D44</f>
        <v>503.44062192000007</v>
      </c>
      <c r="E44" s="8">
        <f>FC_IND_NMM_CM_E!E44+FC_IND_NMM_CR_E!E44+FC_IND_NMM_GL_E!E44</f>
        <v>528.45636383999999</v>
      </c>
      <c r="F44" s="8">
        <f>FC_IND_NMM_CM_E!F44+FC_IND_NMM_CR_E!F44+FC_IND_NMM_GL_E!F44</f>
        <v>406.50483095999994</v>
      </c>
      <c r="G44" s="8">
        <f>FC_IND_NMM_CM_E!G44+FC_IND_NMM_CR_E!G44+FC_IND_NMM_GL_E!G44</f>
        <v>179.48762784000002</v>
      </c>
      <c r="H44" s="8">
        <f>FC_IND_NMM_CM_E!H44+FC_IND_NMM_CR_E!H44+FC_IND_NMM_GL_E!H44</f>
        <v>153.84633912000001</v>
      </c>
      <c r="I44" s="8">
        <f>FC_IND_NMM_CM_E!I44+FC_IND_NMM_CR_E!I44+FC_IND_NMM_GL_E!I44</f>
        <v>87.867452160000013</v>
      </c>
      <c r="J44" s="8">
        <f>FC_IND_NMM_CM_E!J44+FC_IND_NMM_CR_E!J44+FC_IND_NMM_GL_E!J44</f>
        <v>84.427920000000029</v>
      </c>
      <c r="K44" s="8">
        <f>FC_IND_NMM_CM_E!K44+FC_IND_NMM_CR_E!K44+FC_IND_NMM_GL_E!K44</f>
        <v>56.285279999999986</v>
      </c>
      <c r="L44" s="8">
        <f>FC_IND_NMM_CM_E!L44+FC_IND_NMM_CR_E!L44+FC_IND_NMM_GL_E!L44</f>
        <v>37.523612880000016</v>
      </c>
      <c r="M44" s="8">
        <f>FC_IND_NMM_CM_E!M44+FC_IND_NMM_CR_E!M44+FC_IND_NMM_GL_E!M44</f>
        <v>21.888843840000003</v>
      </c>
      <c r="N44" s="8">
        <f>FC_IND_NMM_CM_E!N44+FC_IND_NMM_CR_E!N44+FC_IND_NMM_GL_E!N44</f>
        <v>15.634769040000004</v>
      </c>
      <c r="O44" s="8">
        <f>FC_IND_NMM_CM_E!O44+FC_IND_NMM_CR_E!O44+FC_IND_NMM_GL_E!O44</f>
        <v>15.634769040000002</v>
      </c>
      <c r="P44" s="8">
        <f>FC_IND_NMM_CM_E!P44+FC_IND_NMM_CR_E!P44+FC_IND_NMM_GL_E!P44</f>
        <v>12.507870960000005</v>
      </c>
      <c r="Q44" s="8">
        <f>FC_IND_NMM_CM_E!Q44+FC_IND_NMM_CR_E!Q44+FC_IND_NMM_GL_E!Q44</f>
        <v>15.634769040000002</v>
      </c>
      <c r="R44" s="8">
        <f>FC_IND_NMM_CM_E!R44+FC_IND_NMM_CR_E!R44+FC_IND_NMM_GL_E!R44</f>
        <v>12.507870960000004</v>
      </c>
      <c r="S44" s="8">
        <f>FC_IND_NMM_CM_E!S44+FC_IND_NMM_CR_E!S44+FC_IND_NMM_GL_E!S44</f>
        <v>10.318875120000003</v>
      </c>
      <c r="T44" s="8">
        <f>FC_IND_NMM_CM_E!T44+FC_IND_NMM_CR_E!T44+FC_IND_NMM_GL_E!T44</f>
        <v>9.6936069599999986</v>
      </c>
      <c r="U44" s="8">
        <f>FC_IND_NMM_CM_E!U44+FC_IND_NMM_CR_E!U44+FC_IND_NMM_GL_E!U44</f>
        <v>8.755426080000003</v>
      </c>
      <c r="V44" s="8">
        <f>FC_IND_NMM_CM_E!V44+FC_IND_NMM_CR_E!V44+FC_IND_NMM_GL_E!V44</f>
        <v>8.4427920000000025</v>
      </c>
      <c r="W44" s="8">
        <f>FC_IND_NMM_CM_E!W44+FC_IND_NMM_CR_E!W44+FC_IND_NMM_GL_E!W44</f>
        <v>5.9411620800000016</v>
      </c>
      <c r="X44" s="8">
        <f>FC_IND_NMM_CM_E!X44+FC_IND_NMM_CR_E!X44+FC_IND_NMM_GL_E!X44</f>
        <v>4.6661054400000017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0</v>
      </c>
      <c r="D48" s="8">
        <f>FC_IND_NMM_CM_E!D48+FC_IND_NMM_CR_E!D48+FC_IND_NMM_GL_E!D48</f>
        <v>48.360078000000016</v>
      </c>
      <c r="E48" s="8">
        <f>FC_IND_NMM_CM_E!E48+FC_IND_NMM_CR_E!E48+FC_IND_NMM_GL_E!E48</f>
        <v>36.269883</v>
      </c>
      <c r="F48" s="8">
        <f>FC_IND_NMM_CM_E!F48+FC_IND_NMM_CR_E!F48+FC_IND_NMM_GL_E!F48</f>
        <v>18.135117000000001</v>
      </c>
      <c r="G48" s="8">
        <f>FC_IND_NMM_CM_E!G48+FC_IND_NMM_CR_E!G48+FC_IND_NMM_GL_E!G48</f>
        <v>202.50734400000002</v>
      </c>
      <c r="H48" s="8">
        <f>FC_IND_NMM_CM_E!H48+FC_IND_NMM_CR_E!H48+FC_IND_NMM_GL_E!H48</f>
        <v>516.84750000000008</v>
      </c>
      <c r="I48" s="8">
        <f>FC_IND_NMM_CM_E!I48+FC_IND_NMM_CR_E!I48+FC_IND_NMM_GL_E!I48</f>
        <v>634.72488299999964</v>
      </c>
      <c r="J48" s="8">
        <f>FC_IND_NMM_CM_E!J48+FC_IND_NMM_CR_E!J48+FC_IND_NMM_GL_E!J48</f>
        <v>577.29742199999998</v>
      </c>
      <c r="K48" s="8">
        <f>FC_IND_NMM_CM_E!K48+FC_IND_NMM_CR_E!K48+FC_IND_NMM_GL_E!K48</f>
        <v>580.319883</v>
      </c>
      <c r="L48" s="8">
        <f>FC_IND_NMM_CM_E!L48+FC_IND_NMM_CR_E!L48+FC_IND_NMM_GL_E!L48</f>
        <v>423.15015599999998</v>
      </c>
      <c r="M48" s="8">
        <f>FC_IND_NMM_CM_E!M48+FC_IND_NMM_CR_E!M48+FC_IND_NMM_GL_E!M48</f>
        <v>347.58757800000001</v>
      </c>
      <c r="N48" s="8">
        <f>FC_IND_NMM_CM_E!N48+FC_IND_NMM_CR_E!N48+FC_IND_NMM_GL_E!N48</f>
        <v>284.11484399999995</v>
      </c>
      <c r="O48" s="8">
        <f>FC_IND_NMM_CM_E!O48+FC_IND_NMM_CR_E!O48+FC_IND_NMM_GL_E!O48</f>
        <v>284.11484399999995</v>
      </c>
      <c r="P48" s="8">
        <f>FC_IND_NMM_CM_E!P48+FC_IND_NMM_CR_E!P48+FC_IND_NMM_GL_E!P48</f>
        <v>441.28492199999982</v>
      </c>
      <c r="Q48" s="8">
        <f>FC_IND_NMM_CM_E!Q48+FC_IND_NMM_CR_E!Q48+FC_IND_NMM_GL_E!Q48</f>
        <v>468.48742200000015</v>
      </c>
      <c r="R48" s="8">
        <f>FC_IND_NMM_CM_E!R48+FC_IND_NMM_CR_E!R48+FC_IND_NMM_GL_E!R48</f>
        <v>504.757656</v>
      </c>
      <c r="S48" s="8">
        <f>FC_IND_NMM_CM_E!S48+FC_IND_NMM_CR_E!S48+FC_IND_NMM_GL_E!S48</f>
        <v>528.93734400000005</v>
      </c>
      <c r="T48" s="8">
        <f>FC_IND_NMM_CM_E!T48+FC_IND_NMM_CR_E!T48+FC_IND_NMM_GL_E!T48</f>
        <v>610.54484400000001</v>
      </c>
      <c r="U48" s="8">
        <f>FC_IND_NMM_CM_E!U48+FC_IND_NMM_CR_E!U48+FC_IND_NMM_GL_E!U48</f>
        <v>590.29425000000026</v>
      </c>
      <c r="V48" s="8">
        <f>FC_IND_NMM_CM_E!V48+FC_IND_NMM_CR_E!V48+FC_IND_NMM_GL_E!V48</f>
        <v>430.7061329999998</v>
      </c>
      <c r="W48" s="8">
        <f>FC_IND_NMM_CM_E!W48+FC_IND_NMM_CR_E!W48+FC_IND_NMM_GL_E!W48</f>
        <v>304.36578900000001</v>
      </c>
      <c r="X48" s="8">
        <f>FC_IND_NMM_CM_E!X48+FC_IND_NMM_CR_E!X48+FC_IND_NMM_GL_E!X48</f>
        <v>271.42057799999998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408.26214000000016</v>
      </c>
      <c r="D51" s="27">
        <f>FC_IND_NMM_CM_E!D51+FC_IND_NMM_CR_E!D51+FC_IND_NMM_GL_E!D51</f>
        <v>450.87570000000011</v>
      </c>
      <c r="E51" s="27">
        <f>FC_IND_NMM_CM_E!E51+FC_IND_NMM_CR_E!E51+FC_IND_NMM_GL_E!E51</f>
        <v>424.21698000000015</v>
      </c>
      <c r="F51" s="27">
        <f>FC_IND_NMM_CM_E!F51+FC_IND_NMM_CR_E!F51+FC_IND_NMM_GL_E!F51</f>
        <v>389.07594000000006</v>
      </c>
      <c r="G51" s="27">
        <f>FC_IND_NMM_CM_E!G51+FC_IND_NMM_CR_E!G51+FC_IND_NMM_GL_E!G51</f>
        <v>358.57998000000009</v>
      </c>
      <c r="H51" s="27">
        <f>FC_IND_NMM_CM_E!H51+FC_IND_NMM_CR_E!H51+FC_IND_NMM_GL_E!H51</f>
        <v>372.20258592000005</v>
      </c>
      <c r="I51" s="27">
        <f>FC_IND_NMM_CM_E!I51+FC_IND_NMM_CR_E!I51+FC_IND_NMM_GL_E!I51</f>
        <v>353.22803999999985</v>
      </c>
      <c r="J51" s="27">
        <f>FC_IND_NMM_CM_E!J51+FC_IND_NMM_CR_E!J51+FC_IND_NMM_GL_E!J51</f>
        <v>376.25148000000007</v>
      </c>
      <c r="K51" s="27">
        <f>FC_IND_NMM_CM_E!K51+FC_IND_NMM_CR_E!K51+FC_IND_NMM_GL_E!K51</f>
        <v>365.19416999999987</v>
      </c>
      <c r="L51" s="27">
        <f>FC_IND_NMM_CM_E!L51+FC_IND_NMM_CR_E!L51+FC_IND_NMM_GL_E!L51</f>
        <v>292.03415999999999</v>
      </c>
      <c r="M51" s="27">
        <f>FC_IND_NMM_CM_E!M51+FC_IND_NMM_CR_E!M51+FC_IND_NMM_GL_E!M51</f>
        <v>252.14705999999998</v>
      </c>
      <c r="N51" s="27">
        <f>FC_IND_NMM_CM_E!N51+FC_IND_NMM_CR_E!N51+FC_IND_NMM_GL_E!N51</f>
        <v>230.99175000000008</v>
      </c>
      <c r="O51" s="27">
        <f>FC_IND_NMM_CM_E!O51+FC_IND_NMM_CR_E!O51+FC_IND_NMM_GL_E!O51</f>
        <v>194.18454</v>
      </c>
      <c r="P51" s="27">
        <f>FC_IND_NMM_CM_E!P51+FC_IND_NMM_CR_E!P51+FC_IND_NMM_GL_E!P51</f>
        <v>170.35326000000001</v>
      </c>
      <c r="Q51" s="27">
        <f>FC_IND_NMM_CM_E!Q51+FC_IND_NMM_CR_E!Q51+FC_IND_NMM_GL_E!Q51</f>
        <v>164.59740000000002</v>
      </c>
      <c r="R51" s="27">
        <f>FC_IND_NMM_CM_E!R51+FC_IND_NMM_CR_E!R51+FC_IND_NMM_GL_E!R51</f>
        <v>159.95232000000004</v>
      </c>
      <c r="S51" s="27">
        <f>FC_IND_NMM_CM_E!S51+FC_IND_NMM_CR_E!S51+FC_IND_NMM_GL_E!S51</f>
        <v>168.35425992</v>
      </c>
      <c r="T51" s="27">
        <f>FC_IND_NMM_CM_E!T51+FC_IND_NMM_CR_E!T51+FC_IND_NMM_GL_E!T51</f>
        <v>205.37372988000004</v>
      </c>
      <c r="U51" s="27">
        <f>FC_IND_NMM_CM_E!U51+FC_IND_NMM_CR_E!U51+FC_IND_NMM_GL_E!U51</f>
        <v>209.87683200000001</v>
      </c>
      <c r="V51" s="27">
        <f>FC_IND_NMM_CM_E!V51+FC_IND_NMM_CR_E!V51+FC_IND_NMM_GL_E!V51</f>
        <v>210.45989051999999</v>
      </c>
      <c r="W51" s="27">
        <f>FC_IND_NMM_CM_E!W51+FC_IND_NMM_CR_E!W51+FC_IND_NMM_GL_E!W51</f>
        <v>193.30419635999999</v>
      </c>
      <c r="X51" s="27">
        <f>FC_IND_NMM_CM_E!X51+FC_IND_NMM_CR_E!X51+FC_IND_NMM_GL_E!X51</f>
        <v>224.03523779999998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8.0082288000000048</v>
      </c>
      <c r="D52" s="27">
        <f t="shared" ref="D52:W52" si="29">SUM(D53:D54)</f>
        <v>28.885942800000009</v>
      </c>
      <c r="E52" s="27">
        <f t="shared" si="29"/>
        <v>24.166771200000003</v>
      </c>
      <c r="F52" s="27">
        <f t="shared" si="29"/>
        <v>18.589942799999999</v>
      </c>
      <c r="G52" s="27">
        <f t="shared" si="29"/>
        <v>25.740000000000002</v>
      </c>
      <c r="H52" s="27">
        <f t="shared" si="29"/>
        <v>25.1680572</v>
      </c>
      <c r="I52" s="27">
        <f t="shared" si="29"/>
        <v>27.313228799999994</v>
      </c>
      <c r="J52" s="27">
        <f t="shared" si="29"/>
        <v>38.466885599999998</v>
      </c>
      <c r="K52" s="27">
        <f t="shared" si="29"/>
        <v>50.908057200000002</v>
      </c>
      <c r="L52" s="27">
        <f t="shared" si="29"/>
        <v>53.338942800000012</v>
      </c>
      <c r="M52" s="27">
        <f t="shared" si="29"/>
        <v>45.616942800000004</v>
      </c>
      <c r="N52" s="27">
        <f t="shared" si="29"/>
        <v>25.596885600000007</v>
      </c>
      <c r="O52" s="27">
        <f t="shared" si="29"/>
        <v>48.762885600000004</v>
      </c>
      <c r="P52" s="27">
        <f t="shared" si="29"/>
        <v>52.338171600000003</v>
      </c>
      <c r="Q52" s="27">
        <f t="shared" si="29"/>
        <v>60.775228800000015</v>
      </c>
      <c r="R52" s="27">
        <f t="shared" si="29"/>
        <v>55.769828400000002</v>
      </c>
      <c r="S52" s="27">
        <f t="shared" si="29"/>
        <v>60.775228800000015</v>
      </c>
      <c r="T52" s="27">
        <f t="shared" si="29"/>
        <v>69.025928399999984</v>
      </c>
      <c r="U52" s="27">
        <f t="shared" si="29"/>
        <v>116.9311572</v>
      </c>
      <c r="V52" s="27">
        <f t="shared" si="29"/>
        <v>161.43252839999997</v>
      </c>
      <c r="W52" s="27">
        <f t="shared" si="29"/>
        <v>232.03168559999992</v>
      </c>
      <c r="X52" s="27">
        <f t="shared" ref="X52" si="30">SUM(X53:X54)</f>
        <v>268.12482840000001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8.0082288000000048</v>
      </c>
      <c r="D53" s="8">
        <f>FC_IND_NMM_CM_E!D53+FC_IND_NMM_CR_E!D53+FC_IND_NMM_GL_E!D53</f>
        <v>28.885942800000009</v>
      </c>
      <c r="E53" s="8">
        <f>FC_IND_NMM_CM_E!E53+FC_IND_NMM_CR_E!E53+FC_IND_NMM_GL_E!E53</f>
        <v>24.166771200000003</v>
      </c>
      <c r="F53" s="8">
        <f>FC_IND_NMM_CM_E!F53+FC_IND_NMM_CR_E!F53+FC_IND_NMM_GL_E!F53</f>
        <v>18.589942799999999</v>
      </c>
      <c r="G53" s="8">
        <f>FC_IND_NMM_CM_E!G53+FC_IND_NMM_CR_E!G53+FC_IND_NMM_GL_E!G53</f>
        <v>25.740000000000002</v>
      </c>
      <c r="H53" s="8">
        <f>FC_IND_NMM_CM_E!H53+FC_IND_NMM_CR_E!H53+FC_IND_NMM_GL_E!H53</f>
        <v>25.1680572</v>
      </c>
      <c r="I53" s="8">
        <f>FC_IND_NMM_CM_E!I53+FC_IND_NMM_CR_E!I53+FC_IND_NMM_GL_E!I53</f>
        <v>27.313228799999994</v>
      </c>
      <c r="J53" s="8">
        <f>FC_IND_NMM_CM_E!J53+FC_IND_NMM_CR_E!J53+FC_IND_NMM_GL_E!J53</f>
        <v>38.466885599999998</v>
      </c>
      <c r="K53" s="8">
        <f>FC_IND_NMM_CM_E!K53+FC_IND_NMM_CR_E!K53+FC_IND_NMM_GL_E!K53</f>
        <v>50.908057200000002</v>
      </c>
      <c r="L53" s="8">
        <f>FC_IND_NMM_CM_E!L53+FC_IND_NMM_CR_E!L53+FC_IND_NMM_GL_E!L53</f>
        <v>53.338942800000012</v>
      </c>
      <c r="M53" s="8">
        <f>FC_IND_NMM_CM_E!M53+FC_IND_NMM_CR_E!M53+FC_IND_NMM_GL_E!M53</f>
        <v>45.616942800000004</v>
      </c>
      <c r="N53" s="8">
        <f>FC_IND_NMM_CM_E!N53+FC_IND_NMM_CR_E!N53+FC_IND_NMM_GL_E!N53</f>
        <v>25.596885600000007</v>
      </c>
      <c r="O53" s="8">
        <f>FC_IND_NMM_CM_E!O53+FC_IND_NMM_CR_E!O53+FC_IND_NMM_GL_E!O53</f>
        <v>48.762885600000004</v>
      </c>
      <c r="P53" s="8">
        <f>FC_IND_NMM_CM_E!P53+FC_IND_NMM_CR_E!P53+FC_IND_NMM_GL_E!P53</f>
        <v>52.338171600000003</v>
      </c>
      <c r="Q53" s="8">
        <f>FC_IND_NMM_CM_E!Q53+FC_IND_NMM_CR_E!Q53+FC_IND_NMM_GL_E!Q53</f>
        <v>60.775228800000015</v>
      </c>
      <c r="R53" s="8">
        <f>FC_IND_NMM_CM_E!R53+FC_IND_NMM_CR_E!R53+FC_IND_NMM_GL_E!R53</f>
        <v>55.769828400000002</v>
      </c>
      <c r="S53" s="8">
        <f>FC_IND_NMM_CM_E!S53+FC_IND_NMM_CR_E!S53+FC_IND_NMM_GL_E!S53</f>
        <v>60.775228800000015</v>
      </c>
      <c r="T53" s="8">
        <f>FC_IND_NMM_CM_E!T53+FC_IND_NMM_CR_E!T53+FC_IND_NMM_GL_E!T53</f>
        <v>69.025928399999984</v>
      </c>
      <c r="U53" s="8">
        <f>FC_IND_NMM_CM_E!U53+FC_IND_NMM_CR_E!U53+FC_IND_NMM_GL_E!U53</f>
        <v>116.9311572</v>
      </c>
      <c r="V53" s="8">
        <f>FC_IND_NMM_CM_E!V53+FC_IND_NMM_CR_E!V53+FC_IND_NMM_GL_E!V53</f>
        <v>161.43252839999997</v>
      </c>
      <c r="W53" s="8">
        <f>FC_IND_NMM_CM_E!W53+FC_IND_NMM_CR_E!W53+FC_IND_NMM_GL_E!W53</f>
        <v>232.03168559999992</v>
      </c>
      <c r="X53" s="8">
        <f>FC_IND_NMM_CM_E!X53+FC_IND_NMM_CR_E!X53+FC_IND_NMM_GL_E!X53</f>
        <v>268.12482840000001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0.22417920000000008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0.44795519999999994</v>
      </c>
      <c r="J61" s="49">
        <f t="shared" si="31"/>
        <v>0.22417920000000002</v>
      </c>
      <c r="K61" s="49">
        <f t="shared" si="31"/>
        <v>1.2321792</v>
      </c>
      <c r="L61" s="49">
        <f t="shared" si="31"/>
        <v>6.9439104000000036</v>
      </c>
      <c r="M61" s="49">
        <f t="shared" si="31"/>
        <v>6.0479999999999992</v>
      </c>
      <c r="N61" s="49">
        <f t="shared" si="31"/>
        <v>4.032</v>
      </c>
      <c r="O61" s="49">
        <f t="shared" si="31"/>
        <v>2.7998208</v>
      </c>
      <c r="P61" s="49">
        <f t="shared" si="31"/>
        <v>3.0239999999999991</v>
      </c>
      <c r="Q61" s="49">
        <f t="shared" si="31"/>
        <v>2.016</v>
      </c>
      <c r="R61" s="49">
        <f t="shared" si="31"/>
        <v>33.263999999999996</v>
      </c>
      <c r="S61" s="49">
        <f t="shared" si="31"/>
        <v>5.9359103999999983</v>
      </c>
      <c r="T61" s="49">
        <f t="shared" si="31"/>
        <v>9.8896896000000005</v>
      </c>
      <c r="U61" s="49">
        <f t="shared" si="31"/>
        <v>17.460979199999993</v>
      </c>
      <c r="V61" s="49">
        <f t="shared" si="31"/>
        <v>12.812889599999997</v>
      </c>
      <c r="W61" s="49">
        <f t="shared" si="31"/>
        <v>22.198579199999998</v>
      </c>
      <c r="X61" s="49">
        <f t="shared" si="31"/>
        <v>14.537779199999999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0.22417920000000008</v>
      </c>
      <c r="D62" s="52">
        <f>FC_IND_NMM_CM_E!D62+FC_IND_NMM_CR_E!D62+FC_IND_NMM_GL_E!D62</f>
        <v>0</v>
      </c>
      <c r="E62" s="52">
        <f>FC_IND_NMM_CM_E!E62+FC_IND_NMM_CR_E!E62+FC_IND_NMM_GL_E!E62</f>
        <v>0</v>
      </c>
      <c r="F62" s="52">
        <f>FC_IND_NMM_CM_E!F62+FC_IND_NMM_CR_E!F62+FC_IND_NMM_GL_E!F62</f>
        <v>0</v>
      </c>
      <c r="G62" s="52">
        <f>FC_IND_NMM_CM_E!G62+FC_IND_NMM_CR_E!G62+FC_IND_NMM_GL_E!G62</f>
        <v>0</v>
      </c>
      <c r="H62" s="52">
        <f>FC_IND_NMM_CM_E!H62+FC_IND_NMM_CR_E!H62+FC_IND_NMM_GL_E!H62</f>
        <v>0</v>
      </c>
      <c r="I62" s="52">
        <f>FC_IND_NMM_CM_E!I62+FC_IND_NMM_CR_E!I62+FC_IND_NMM_GL_E!I62</f>
        <v>0.44795519999999994</v>
      </c>
      <c r="J62" s="52">
        <f>FC_IND_NMM_CM_E!J62+FC_IND_NMM_CR_E!J62+FC_IND_NMM_GL_E!J62</f>
        <v>0.22417920000000002</v>
      </c>
      <c r="K62" s="52">
        <f>FC_IND_NMM_CM_E!K62+FC_IND_NMM_CR_E!K62+FC_IND_NMM_GL_E!K62</f>
        <v>1.2321792</v>
      </c>
      <c r="L62" s="52">
        <f>FC_IND_NMM_CM_E!L62+FC_IND_NMM_CR_E!L62+FC_IND_NMM_GL_E!L62</f>
        <v>6.9439104000000036</v>
      </c>
      <c r="M62" s="52">
        <f>FC_IND_NMM_CM_E!M62+FC_IND_NMM_CR_E!M62+FC_IND_NMM_GL_E!M62</f>
        <v>6.0479999999999992</v>
      </c>
      <c r="N62" s="52">
        <f>FC_IND_NMM_CM_E!N62+FC_IND_NMM_CR_E!N62+FC_IND_NMM_GL_E!N62</f>
        <v>4.032</v>
      </c>
      <c r="O62" s="52">
        <f>FC_IND_NMM_CM_E!O62+FC_IND_NMM_CR_E!O62+FC_IND_NMM_GL_E!O62</f>
        <v>2.7998208</v>
      </c>
      <c r="P62" s="52">
        <f>FC_IND_NMM_CM_E!P62+FC_IND_NMM_CR_E!P62+FC_IND_NMM_GL_E!P62</f>
        <v>3.0239999999999991</v>
      </c>
      <c r="Q62" s="52">
        <f>FC_IND_NMM_CM_E!Q62+FC_IND_NMM_CR_E!Q62+FC_IND_NMM_GL_E!Q62</f>
        <v>2.016</v>
      </c>
      <c r="R62" s="52">
        <f>FC_IND_NMM_CM_E!R62+FC_IND_NMM_CR_E!R62+FC_IND_NMM_GL_E!R62</f>
        <v>33.263999999999996</v>
      </c>
      <c r="S62" s="52">
        <f>FC_IND_NMM_CM_E!S62+FC_IND_NMM_CR_E!S62+FC_IND_NMM_GL_E!S62</f>
        <v>5.9359103999999983</v>
      </c>
      <c r="T62" s="52">
        <f>FC_IND_NMM_CM_E!T62+FC_IND_NMM_CR_E!T62+FC_IND_NMM_GL_E!T62</f>
        <v>9.8896896000000005</v>
      </c>
      <c r="U62" s="52">
        <f>FC_IND_NMM_CM_E!U62+FC_IND_NMM_CR_E!U62+FC_IND_NMM_GL_E!U62</f>
        <v>17.460979199999993</v>
      </c>
      <c r="V62" s="52">
        <f>FC_IND_NMM_CM_E!V62+FC_IND_NMM_CR_E!V62+FC_IND_NMM_GL_E!V62</f>
        <v>12.812889599999997</v>
      </c>
      <c r="W62" s="52">
        <f>FC_IND_NMM_CM_E!W62+FC_IND_NMM_CR_E!W62+FC_IND_NMM_GL_E!W62</f>
        <v>22.198579199999998</v>
      </c>
      <c r="X62" s="52">
        <f>FC_IND_NMM_CM_E!X62+FC_IND_NMM_CR_E!X62+FC_IND_NMM_GL_E!X62</f>
        <v>14.537779199999999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777.5106027494453</v>
      </c>
      <c r="D2" s="21">
        <f t="shared" ref="D2:X2" si="0">SUM(D3,D17,D22,D25,D26,D51,D52)</f>
        <v>883.75556383512333</v>
      </c>
      <c r="E2" s="21">
        <f t="shared" si="0"/>
        <v>877.44522613632057</v>
      </c>
      <c r="F2" s="21">
        <f t="shared" si="0"/>
        <v>930.55824980742784</v>
      </c>
      <c r="G2" s="21">
        <f t="shared" si="0"/>
        <v>909.94901519168081</v>
      </c>
      <c r="H2" s="21">
        <f t="shared" si="0"/>
        <v>923.59097827088419</v>
      </c>
      <c r="I2" s="21">
        <f t="shared" si="0"/>
        <v>934.32055610791701</v>
      </c>
      <c r="J2" s="21">
        <f t="shared" si="0"/>
        <v>930.21406836237327</v>
      </c>
      <c r="K2" s="21">
        <f t="shared" si="0"/>
        <v>954.62004141543662</v>
      </c>
      <c r="L2" s="21">
        <f t="shared" si="0"/>
        <v>764.29075437027143</v>
      </c>
      <c r="M2" s="21">
        <f t="shared" si="0"/>
        <v>696.85106765860166</v>
      </c>
      <c r="N2" s="21">
        <f t="shared" si="0"/>
        <v>666.9634496296303</v>
      </c>
      <c r="O2" s="21">
        <f t="shared" si="0"/>
        <v>603.96702573322216</v>
      </c>
      <c r="P2" s="21">
        <f t="shared" si="0"/>
        <v>698.59277052782181</v>
      </c>
      <c r="Q2" s="21">
        <f t="shared" si="0"/>
        <v>711.28323019590607</v>
      </c>
      <c r="R2" s="21">
        <f t="shared" si="0"/>
        <v>652.15485013292891</v>
      </c>
      <c r="S2" s="21">
        <f t="shared" si="0"/>
        <v>657.84201962165639</v>
      </c>
      <c r="T2" s="21">
        <f t="shared" si="0"/>
        <v>689.90831578366681</v>
      </c>
      <c r="U2" s="21">
        <f t="shared" si="0"/>
        <v>793.9143967481873</v>
      </c>
      <c r="V2" s="21">
        <f t="shared" si="0"/>
        <v>785.9314500480765</v>
      </c>
      <c r="W2" s="21">
        <f t="shared" si="0"/>
        <v>794.68363408940286</v>
      </c>
      <c r="X2" s="21">
        <f t="shared" si="0"/>
        <v>818.29514441060564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108.64611599961037</v>
      </c>
      <c r="D3" s="24">
        <f t="shared" ref="D3:W3" si="2">SUM(D4,D8,D11)</f>
        <v>136.84921441872072</v>
      </c>
      <c r="E3" s="24">
        <f t="shared" si="2"/>
        <v>137.01207431410504</v>
      </c>
      <c r="F3" s="24">
        <f t="shared" si="2"/>
        <v>252.59249022813879</v>
      </c>
      <c r="G3" s="24">
        <f t="shared" si="2"/>
        <v>386.27482677935484</v>
      </c>
      <c r="H3" s="24">
        <f t="shared" si="2"/>
        <v>240.99217838810435</v>
      </c>
      <c r="I3" s="24">
        <f t="shared" si="2"/>
        <v>208.20764004241062</v>
      </c>
      <c r="J3" s="24">
        <f t="shared" si="2"/>
        <v>252.14984248730994</v>
      </c>
      <c r="K3" s="24">
        <f t="shared" si="2"/>
        <v>277.38184086672487</v>
      </c>
      <c r="L3" s="24">
        <f t="shared" si="2"/>
        <v>237.09410290293053</v>
      </c>
      <c r="M3" s="24">
        <f t="shared" si="2"/>
        <v>271.93078719591148</v>
      </c>
      <c r="N3" s="24">
        <f t="shared" si="2"/>
        <v>286.34298008237022</v>
      </c>
      <c r="O3" s="24">
        <f t="shared" si="2"/>
        <v>242.45914472987442</v>
      </c>
      <c r="P3" s="24">
        <f t="shared" si="2"/>
        <v>223.10168596005821</v>
      </c>
      <c r="Q3" s="24">
        <f t="shared" si="2"/>
        <v>198.72318158401629</v>
      </c>
      <c r="R3" s="24">
        <f t="shared" si="2"/>
        <v>141.03827763202298</v>
      </c>
      <c r="S3" s="24">
        <f t="shared" si="2"/>
        <v>112.29122738929722</v>
      </c>
      <c r="T3" s="24">
        <f t="shared" si="2"/>
        <v>116.44483750042858</v>
      </c>
      <c r="U3" s="24">
        <f t="shared" si="2"/>
        <v>123.85735497829808</v>
      </c>
      <c r="V3" s="24">
        <f t="shared" si="2"/>
        <v>179.56992153346422</v>
      </c>
      <c r="W3" s="24">
        <f t="shared" si="2"/>
        <v>242.99057057246915</v>
      </c>
      <c r="X3" s="24">
        <f t="shared" ref="X3" si="3">SUM(X4,X8,X11)</f>
        <v>258.13937364429296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93.322414906826324</v>
      </c>
      <c r="D4" s="19">
        <f t="shared" ref="D4:W4" si="5">SUM(D5:D7)</f>
        <v>114.21093270213056</v>
      </c>
      <c r="E4" s="19">
        <f t="shared" si="5"/>
        <v>119.76078181534444</v>
      </c>
      <c r="F4" s="19">
        <f t="shared" si="5"/>
        <v>221.01511123751618</v>
      </c>
      <c r="G4" s="19">
        <f t="shared" si="5"/>
        <v>355.00362269144892</v>
      </c>
      <c r="H4" s="19">
        <f t="shared" si="5"/>
        <v>222.03175053439486</v>
      </c>
      <c r="I4" s="19">
        <f t="shared" si="5"/>
        <v>193.70039880510316</v>
      </c>
      <c r="J4" s="19">
        <f t="shared" si="5"/>
        <v>226.72626534364875</v>
      </c>
      <c r="K4" s="19">
        <f t="shared" si="5"/>
        <v>252.11781865378336</v>
      </c>
      <c r="L4" s="19">
        <f t="shared" si="5"/>
        <v>205.06788207635341</v>
      </c>
      <c r="M4" s="19">
        <f t="shared" si="5"/>
        <v>212.4841666443302</v>
      </c>
      <c r="N4" s="19">
        <f t="shared" si="5"/>
        <v>231.66298615168839</v>
      </c>
      <c r="O4" s="19">
        <f t="shared" si="5"/>
        <v>207.24739657342715</v>
      </c>
      <c r="P4" s="19">
        <f t="shared" si="5"/>
        <v>182.66851528373758</v>
      </c>
      <c r="Q4" s="19">
        <f t="shared" si="5"/>
        <v>157.70467441981125</v>
      </c>
      <c r="R4" s="19">
        <f t="shared" si="5"/>
        <v>103.51618975786263</v>
      </c>
      <c r="S4" s="19">
        <f t="shared" si="5"/>
        <v>67.060677636432445</v>
      </c>
      <c r="T4" s="19">
        <f t="shared" si="5"/>
        <v>72.808232753547259</v>
      </c>
      <c r="U4" s="19">
        <f t="shared" si="5"/>
        <v>74.96359191380013</v>
      </c>
      <c r="V4" s="19">
        <f t="shared" si="5"/>
        <v>121.57785620717158</v>
      </c>
      <c r="W4" s="19">
        <f t="shared" si="5"/>
        <v>190.63488479763677</v>
      </c>
      <c r="X4" s="19">
        <f t="shared" ref="X4" si="6">SUM(X5:X7)</f>
        <v>204.52623497114746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0.15239910461211645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2.0779727080399226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93.322414906826324</v>
      </c>
      <c r="D7" s="8">
        <v>114.21093270213056</v>
      </c>
      <c r="E7" s="8">
        <v>119.76078181534444</v>
      </c>
      <c r="F7" s="8">
        <v>221.01511123751618</v>
      </c>
      <c r="G7" s="8">
        <v>355.00362269144892</v>
      </c>
      <c r="H7" s="8">
        <v>221.87935142978273</v>
      </c>
      <c r="I7" s="8">
        <v>193.70039880510316</v>
      </c>
      <c r="J7" s="8">
        <v>226.72626534364875</v>
      </c>
      <c r="K7" s="8">
        <v>252.11781865378336</v>
      </c>
      <c r="L7" s="8">
        <v>205.06788207635341</v>
      </c>
      <c r="M7" s="8">
        <v>212.4841666443302</v>
      </c>
      <c r="N7" s="8">
        <v>231.66298615168839</v>
      </c>
      <c r="O7" s="8">
        <v>207.24739657342715</v>
      </c>
      <c r="P7" s="8">
        <v>180.59054257569764</v>
      </c>
      <c r="Q7" s="8">
        <v>157.70467441981125</v>
      </c>
      <c r="R7" s="8">
        <v>103.51618975786263</v>
      </c>
      <c r="S7" s="8">
        <v>67.060677636432445</v>
      </c>
      <c r="T7" s="8">
        <v>72.808232753547259</v>
      </c>
      <c r="U7" s="8">
        <v>74.96359191380013</v>
      </c>
      <c r="V7" s="8">
        <v>121.57785620717158</v>
      </c>
      <c r="W7" s="8">
        <v>190.63488479763677</v>
      </c>
      <c r="X7" s="8">
        <v>204.52623497114746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6.3124578094761796</v>
      </c>
      <c r="D8" s="19">
        <f t="shared" si="7"/>
        <v>5.5816729183003675</v>
      </c>
      <c r="E8" s="19">
        <f t="shared" si="7"/>
        <v>6.2987313947903782</v>
      </c>
      <c r="F8" s="19">
        <f t="shared" si="7"/>
        <v>7.4816029327309757</v>
      </c>
      <c r="G8" s="19">
        <f t="shared" si="7"/>
        <v>6.0147181227554789</v>
      </c>
      <c r="H8" s="19">
        <f t="shared" si="7"/>
        <v>4.8598733714045004</v>
      </c>
      <c r="I8" s="19">
        <f t="shared" si="7"/>
        <v>3.8875220987779193</v>
      </c>
      <c r="J8" s="19">
        <f t="shared" si="7"/>
        <v>1.595571852079485</v>
      </c>
      <c r="K8" s="19">
        <f t="shared" si="7"/>
        <v>0.95742321367666727</v>
      </c>
      <c r="L8" s="19">
        <f t="shared" si="7"/>
        <v>9.3093700202126844E-2</v>
      </c>
      <c r="M8" s="19">
        <f t="shared" si="7"/>
        <v>29.891050642586304</v>
      </c>
      <c r="N8" s="19">
        <f t="shared" si="7"/>
        <v>18.550763457933723</v>
      </c>
      <c r="O8" s="19">
        <f t="shared" si="7"/>
        <v>0.99457080887257421</v>
      </c>
      <c r="P8" s="19">
        <f t="shared" si="7"/>
        <v>5.3186788885617737</v>
      </c>
      <c r="Q8" s="19">
        <f t="shared" si="7"/>
        <v>1.4447989909257131</v>
      </c>
      <c r="R8" s="19">
        <f t="shared" si="7"/>
        <v>2.4398554436081823</v>
      </c>
      <c r="S8" s="19">
        <f t="shared" si="7"/>
        <v>2.6104673486589989</v>
      </c>
      <c r="T8" s="19">
        <f t="shared" si="7"/>
        <v>1.737252168397132</v>
      </c>
      <c r="U8" s="19">
        <f t="shared" si="7"/>
        <v>1.1063953617765645</v>
      </c>
      <c r="V8" s="19">
        <f t="shared" si="7"/>
        <v>1.200334005281829</v>
      </c>
      <c r="W8" s="19">
        <f t="shared" si="7"/>
        <v>0</v>
      </c>
      <c r="X8" s="19">
        <f t="shared" si="7"/>
        <v>8.4370745861097829E-2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28.866719392741462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6.3124578094761796</v>
      </c>
      <c r="D10" s="8">
        <v>5.5816729183003675</v>
      </c>
      <c r="E10" s="8">
        <v>6.2987313947903782</v>
      </c>
      <c r="F10" s="8">
        <v>7.4816029327309757</v>
      </c>
      <c r="G10" s="8">
        <v>6.0147181227554789</v>
      </c>
      <c r="H10" s="8">
        <v>4.8598733714045004</v>
      </c>
      <c r="I10" s="8">
        <v>3.8875220987779193</v>
      </c>
      <c r="J10" s="8">
        <v>1.595571852079485</v>
      </c>
      <c r="K10" s="8">
        <v>0.95742321367666727</v>
      </c>
      <c r="L10" s="8">
        <v>9.3093700202126844E-2</v>
      </c>
      <c r="M10" s="8">
        <v>1.0243312498448434</v>
      </c>
      <c r="N10" s="8">
        <v>18.550763457933723</v>
      </c>
      <c r="O10" s="8">
        <v>0.99457080887257421</v>
      </c>
      <c r="P10" s="8">
        <v>5.3186788885617737</v>
      </c>
      <c r="Q10" s="8">
        <v>1.4447989909257131</v>
      </c>
      <c r="R10" s="8">
        <v>2.4398554436081823</v>
      </c>
      <c r="S10" s="8">
        <v>2.6104673486589989</v>
      </c>
      <c r="T10" s="8">
        <v>1.737252168397132</v>
      </c>
      <c r="U10" s="8">
        <v>1.1063953617765645</v>
      </c>
      <c r="V10" s="8">
        <v>1.200334005281829</v>
      </c>
      <c r="W10" s="8">
        <v>0</v>
      </c>
      <c r="X10" s="8">
        <v>8.4370745861097829E-2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9.0112432833078628</v>
      </c>
      <c r="D11" s="19">
        <f t="shared" si="8"/>
        <v>17.056608798289798</v>
      </c>
      <c r="E11" s="19">
        <f t="shared" si="8"/>
        <v>10.952561103970202</v>
      </c>
      <c r="F11" s="19">
        <f t="shared" si="8"/>
        <v>24.095776057891641</v>
      </c>
      <c r="G11" s="19">
        <f t="shared" si="8"/>
        <v>25.256485965150453</v>
      </c>
      <c r="H11" s="19">
        <f t="shared" si="8"/>
        <v>14.100554482304997</v>
      </c>
      <c r="I11" s="19">
        <f t="shared" si="8"/>
        <v>10.619719138529552</v>
      </c>
      <c r="J11" s="19">
        <f t="shared" si="8"/>
        <v>23.828005291581722</v>
      </c>
      <c r="K11" s="19">
        <f t="shared" si="8"/>
        <v>24.306598999264835</v>
      </c>
      <c r="L11" s="19">
        <f t="shared" si="8"/>
        <v>31.933127126374988</v>
      </c>
      <c r="M11" s="19">
        <f t="shared" si="8"/>
        <v>29.555569908994997</v>
      </c>
      <c r="N11" s="19">
        <f t="shared" si="8"/>
        <v>36.129230472748119</v>
      </c>
      <c r="O11" s="19">
        <f t="shared" si="8"/>
        <v>34.217177347574712</v>
      </c>
      <c r="P11" s="19">
        <f t="shared" si="8"/>
        <v>35.114491787758858</v>
      </c>
      <c r="Q11" s="19">
        <f t="shared" si="8"/>
        <v>39.573708173279343</v>
      </c>
      <c r="R11" s="19">
        <f t="shared" si="8"/>
        <v>35.082232430552182</v>
      </c>
      <c r="S11" s="19">
        <f t="shared" si="8"/>
        <v>42.620082404205775</v>
      </c>
      <c r="T11" s="19">
        <f t="shared" si="8"/>
        <v>41.899352578484191</v>
      </c>
      <c r="U11" s="19">
        <f t="shared" si="8"/>
        <v>47.787367702721383</v>
      </c>
      <c r="V11" s="19">
        <f t="shared" si="8"/>
        <v>56.791731321010815</v>
      </c>
      <c r="W11" s="19">
        <f t="shared" si="8"/>
        <v>52.355685774832367</v>
      </c>
      <c r="X11" s="19">
        <f t="shared" si="8"/>
        <v>53.528767927284413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9.0112432833078628</v>
      </c>
      <c r="D13" s="8">
        <v>17.056608798289798</v>
      </c>
      <c r="E13" s="8">
        <v>10.952561103970202</v>
      </c>
      <c r="F13" s="8">
        <v>24.095776057891641</v>
      </c>
      <c r="G13" s="8">
        <v>25.256485965150453</v>
      </c>
      <c r="H13" s="8">
        <v>14.100554482304997</v>
      </c>
      <c r="I13" s="8">
        <v>10.619719138529552</v>
      </c>
      <c r="J13" s="8">
        <v>23.828005291581722</v>
      </c>
      <c r="K13" s="8">
        <v>24.306598999264835</v>
      </c>
      <c r="L13" s="8">
        <v>31.933127126374988</v>
      </c>
      <c r="M13" s="8">
        <v>29.555569908994997</v>
      </c>
      <c r="N13" s="8">
        <v>36.129230472748119</v>
      </c>
      <c r="O13" s="8">
        <v>34.217177347574712</v>
      </c>
      <c r="P13" s="8">
        <v>35.114491787758858</v>
      </c>
      <c r="Q13" s="8">
        <v>39.573708173279343</v>
      </c>
      <c r="R13" s="8">
        <v>35.082232430552182</v>
      </c>
      <c r="S13" s="8">
        <v>42.620082404205775</v>
      </c>
      <c r="T13" s="8">
        <v>41.899352578484191</v>
      </c>
      <c r="U13" s="8">
        <v>47.787367702721383</v>
      </c>
      <c r="V13" s="8">
        <v>56.791731321010815</v>
      </c>
      <c r="W13" s="8">
        <v>52.355685774832367</v>
      </c>
      <c r="X13" s="8">
        <v>53.528767927284413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0.36056505930212918</v>
      </c>
      <c r="D17" s="27">
        <f t="shared" si="9"/>
        <v>0.23380850409710544</v>
      </c>
      <c r="E17" s="27">
        <f t="shared" si="9"/>
        <v>0.36131816589482196</v>
      </c>
      <c r="F17" s="27">
        <f t="shared" si="9"/>
        <v>0.10553596533948938</v>
      </c>
      <c r="G17" s="27">
        <f t="shared" si="9"/>
        <v>6.6992351499073788E-2</v>
      </c>
      <c r="H17" s="27">
        <f t="shared" si="9"/>
        <v>7.8613134480592067E-2</v>
      </c>
      <c r="I17" s="27">
        <f t="shared" si="9"/>
        <v>9.4186937222252368E-2</v>
      </c>
      <c r="J17" s="27">
        <f t="shared" si="9"/>
        <v>8.3350927556945509E-2</v>
      </c>
      <c r="K17" s="27">
        <f t="shared" si="9"/>
        <v>6.2467874036367249E-2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0.36056505930212918</v>
      </c>
      <c r="D18" s="8">
        <v>0.23380850409710544</v>
      </c>
      <c r="E18" s="8">
        <v>0.36131816589482196</v>
      </c>
      <c r="F18" s="8">
        <v>0.10553596533948938</v>
      </c>
      <c r="G18" s="8">
        <v>6.6992351499073788E-2</v>
      </c>
      <c r="H18" s="8">
        <v>7.8613134480592067E-2</v>
      </c>
      <c r="I18" s="8">
        <v>9.4186937222252368E-2</v>
      </c>
      <c r="J18" s="8">
        <v>8.3350927556945509E-2</v>
      </c>
      <c r="K18" s="8">
        <v>6.2467874036367249E-2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369.81210585761039</v>
      </c>
      <c r="D26" s="27">
        <f t="shared" si="11"/>
        <v>419.47947126669732</v>
      </c>
      <c r="E26" s="27">
        <f t="shared" si="11"/>
        <v>426.18321178912197</v>
      </c>
      <c r="F26" s="27">
        <f t="shared" si="11"/>
        <v>364.24754519909919</v>
      </c>
      <c r="G26" s="27">
        <f t="shared" si="11"/>
        <v>284.25995314124668</v>
      </c>
      <c r="H26" s="27">
        <f t="shared" si="11"/>
        <v>457.39758571038055</v>
      </c>
      <c r="I26" s="27">
        <f t="shared" si="11"/>
        <v>508.91190816999796</v>
      </c>
      <c r="J26" s="27">
        <f t="shared" si="11"/>
        <v>449.68535131319385</v>
      </c>
      <c r="K26" s="27">
        <f t="shared" si="11"/>
        <v>441.9262476700772</v>
      </c>
      <c r="L26" s="27">
        <f t="shared" si="11"/>
        <v>326.18570945261217</v>
      </c>
      <c r="M26" s="27">
        <f t="shared" si="11"/>
        <v>255.1763177640305</v>
      </c>
      <c r="N26" s="27">
        <f t="shared" si="11"/>
        <v>222.73933111801867</v>
      </c>
      <c r="O26" s="27">
        <f t="shared" si="11"/>
        <v>216.57535999665984</v>
      </c>
      <c r="P26" s="27">
        <f t="shared" si="11"/>
        <v>337.41274406120453</v>
      </c>
      <c r="Q26" s="27">
        <f t="shared" si="11"/>
        <v>368.59168548132186</v>
      </c>
      <c r="R26" s="27">
        <f t="shared" si="11"/>
        <v>381.69004537008522</v>
      </c>
      <c r="S26" s="27">
        <f t="shared" si="11"/>
        <v>405.5658010067869</v>
      </c>
      <c r="T26" s="27">
        <f t="shared" si="11"/>
        <v>424.27158891568763</v>
      </c>
      <c r="U26" s="27">
        <f t="shared" si="11"/>
        <v>460.13267464437263</v>
      </c>
      <c r="V26" s="27">
        <f t="shared" si="11"/>
        <v>349.12544821365719</v>
      </c>
      <c r="W26" s="27">
        <f t="shared" si="11"/>
        <v>253.06548699342434</v>
      </c>
      <c r="X26" s="27">
        <f t="shared" si="11"/>
        <v>221.97910605330998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369.81210585761039</v>
      </c>
      <c r="D33" s="19">
        <f t="shared" si="13"/>
        <v>419.47947126669732</v>
      </c>
      <c r="E33" s="19">
        <f t="shared" si="13"/>
        <v>426.18321178912197</v>
      </c>
      <c r="F33" s="19">
        <f t="shared" si="13"/>
        <v>364.24754519909919</v>
      </c>
      <c r="G33" s="19">
        <f t="shared" si="13"/>
        <v>284.25995314124668</v>
      </c>
      <c r="H33" s="19">
        <f t="shared" si="13"/>
        <v>457.39758571038055</v>
      </c>
      <c r="I33" s="19">
        <f t="shared" si="13"/>
        <v>508.91190816999796</v>
      </c>
      <c r="J33" s="19">
        <f t="shared" si="13"/>
        <v>449.68535131319385</v>
      </c>
      <c r="K33" s="19">
        <f t="shared" si="13"/>
        <v>441.9262476700772</v>
      </c>
      <c r="L33" s="19">
        <f t="shared" si="13"/>
        <v>326.18570945261217</v>
      </c>
      <c r="M33" s="19">
        <f t="shared" si="13"/>
        <v>255.1763177640305</v>
      </c>
      <c r="N33" s="19">
        <f t="shared" si="13"/>
        <v>222.73933111801867</v>
      </c>
      <c r="O33" s="19">
        <f t="shared" si="13"/>
        <v>216.57535999665984</v>
      </c>
      <c r="P33" s="19">
        <f t="shared" si="13"/>
        <v>337.41274406120453</v>
      </c>
      <c r="Q33" s="19">
        <f t="shared" si="13"/>
        <v>368.59168548132186</v>
      </c>
      <c r="R33" s="19">
        <f t="shared" si="13"/>
        <v>381.69004537008522</v>
      </c>
      <c r="S33" s="19">
        <f t="shared" si="13"/>
        <v>405.5658010067869</v>
      </c>
      <c r="T33" s="19">
        <f t="shared" si="13"/>
        <v>424.27158891568763</v>
      </c>
      <c r="U33" s="19">
        <f t="shared" si="13"/>
        <v>460.13267464437263</v>
      </c>
      <c r="V33" s="19">
        <f t="shared" si="13"/>
        <v>349.12544821365719</v>
      </c>
      <c r="W33" s="19">
        <f t="shared" si="13"/>
        <v>253.06548699342434</v>
      </c>
      <c r="X33" s="19">
        <f t="shared" si="13"/>
        <v>221.97910605330998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12.744154280162151</v>
      </c>
      <c r="D36" s="8">
        <v>14.07156678061614</v>
      </c>
      <c r="E36" s="8">
        <v>12.598571246183822</v>
      </c>
      <c r="F36" s="8">
        <v>15.902912590665322</v>
      </c>
      <c r="G36" s="8">
        <v>10.807432562196635</v>
      </c>
      <c r="H36" s="8">
        <v>9.9710103852045009</v>
      </c>
      <c r="I36" s="8">
        <v>15.019095602307246</v>
      </c>
      <c r="J36" s="8">
        <v>17.651966682695612</v>
      </c>
      <c r="K36" s="8">
        <v>16.36955683999469</v>
      </c>
      <c r="L36" s="8">
        <v>10.035977682133886</v>
      </c>
      <c r="M36" s="8">
        <v>6.55678503704788</v>
      </c>
      <c r="N36" s="8">
        <v>5.3785464188042438</v>
      </c>
      <c r="O36" s="8">
        <v>5.0938997115702751</v>
      </c>
      <c r="P36" s="8">
        <v>5.2274826112236239</v>
      </c>
      <c r="Q36" s="8">
        <v>3.5535050701830846</v>
      </c>
      <c r="R36" s="8">
        <v>3.3077113406406076</v>
      </c>
      <c r="S36" s="8">
        <v>3.3486713822808767</v>
      </c>
      <c r="T36" s="8">
        <v>2.376215467496257</v>
      </c>
      <c r="U36" s="8">
        <v>2.7515069431276906</v>
      </c>
      <c r="V36" s="8">
        <v>2.6119835013265189</v>
      </c>
      <c r="W36" s="8">
        <v>1.5015411708420834</v>
      </c>
      <c r="X36" s="8">
        <v>2.762981013303095</v>
      </c>
    </row>
    <row r="37" spans="1:24" ht="11.25" customHeight="1" x14ac:dyDescent="0.2">
      <c r="A37" s="28" t="s">
        <v>60</v>
      </c>
      <c r="B37" s="7" t="s">
        <v>61</v>
      </c>
      <c r="C37" s="8">
        <v>0.22834315251364543</v>
      </c>
      <c r="D37" s="8">
        <v>0.21186544604373206</v>
      </c>
      <c r="E37" s="8">
        <v>0.21651947878664307</v>
      </c>
      <c r="F37" s="8">
        <v>0.23392969241013903</v>
      </c>
      <c r="G37" s="8">
        <v>0.19027570225167856</v>
      </c>
      <c r="H37" s="8">
        <v>0.17847084494080068</v>
      </c>
      <c r="I37" s="8">
        <v>0.18087044742854477</v>
      </c>
      <c r="J37" s="8">
        <v>0.17517993774052915</v>
      </c>
      <c r="K37" s="8">
        <v>0.17326116587468005</v>
      </c>
      <c r="L37" s="8">
        <v>0.17557133819101842</v>
      </c>
      <c r="M37" s="8">
        <v>0.16378695403053645</v>
      </c>
      <c r="N37" s="8">
        <v>0.1710570599938144</v>
      </c>
      <c r="O37" s="8">
        <v>0.15249117463323411</v>
      </c>
      <c r="P37" s="8">
        <v>0.15743281555842806</v>
      </c>
      <c r="Q37" s="8">
        <v>0.14782328304991796</v>
      </c>
      <c r="R37" s="8">
        <v>0.14277457498638405</v>
      </c>
      <c r="S37" s="8">
        <v>0.14620652786237739</v>
      </c>
      <c r="T37" s="8">
        <v>2.0111675861191718E-3</v>
      </c>
      <c r="U37" s="8">
        <v>0.28198276041594011</v>
      </c>
      <c r="V37" s="8">
        <v>0.52781262790368666</v>
      </c>
      <c r="W37" s="8">
        <v>0.36389170359372758</v>
      </c>
      <c r="X37" s="8">
        <v>0.28205513336880611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55.366632228813891</v>
      </c>
      <c r="D43" s="8">
        <v>26.710406601156777</v>
      </c>
      <c r="E43" s="8">
        <v>16.554631161071434</v>
      </c>
      <c r="F43" s="8">
        <v>20.892750313477773</v>
      </c>
      <c r="G43" s="8">
        <v>18.86740973077929</v>
      </c>
      <c r="H43" s="8">
        <v>13.666076184117426</v>
      </c>
      <c r="I43" s="8">
        <v>12.069652781689635</v>
      </c>
      <c r="J43" s="8">
        <v>10.031487324005333</v>
      </c>
      <c r="K43" s="8">
        <v>6.7182788597015417</v>
      </c>
      <c r="L43" s="8">
        <v>5.0805832969414357</v>
      </c>
      <c r="M43" s="8">
        <v>3.2382056292722066</v>
      </c>
      <c r="N43" s="8">
        <v>3.5182117665004569</v>
      </c>
      <c r="O43" s="8">
        <v>4.7896932300261508</v>
      </c>
      <c r="P43" s="8">
        <v>3.4734477091423077</v>
      </c>
      <c r="Q43" s="8">
        <v>5.4501545059874221</v>
      </c>
      <c r="R43" s="8">
        <v>6.9768159545591466</v>
      </c>
      <c r="S43" s="8">
        <v>5.3348022300987141</v>
      </c>
      <c r="T43" s="8">
        <v>6.8719127339537529</v>
      </c>
      <c r="U43" s="8">
        <v>6.914298322693365</v>
      </c>
      <c r="V43" s="8">
        <v>7.7339039485737926</v>
      </c>
      <c r="W43" s="8">
        <v>16.208205362343403</v>
      </c>
      <c r="X43" s="8">
        <v>14.544974109701355</v>
      </c>
    </row>
    <row r="44" spans="1:24" ht="11.25" customHeight="1" x14ac:dyDescent="0.2">
      <c r="A44" s="28" t="s">
        <v>74</v>
      </c>
      <c r="B44" s="7" t="s">
        <v>75</v>
      </c>
      <c r="C44" s="8">
        <v>301.47297619612067</v>
      </c>
      <c r="D44" s="8">
        <v>342.04486849395801</v>
      </c>
      <c r="E44" s="8">
        <v>368.88268339853192</v>
      </c>
      <c r="F44" s="8">
        <v>312.12945284734303</v>
      </c>
      <c r="G44" s="8">
        <v>111.12009979771078</v>
      </c>
      <c r="H44" s="8">
        <v>86.410295954667305</v>
      </c>
      <c r="I44" s="8">
        <v>49.558678123053888</v>
      </c>
      <c r="J44" s="8">
        <v>45.790660910361723</v>
      </c>
      <c r="K44" s="8">
        <v>31.140254755964111</v>
      </c>
      <c r="L44" s="8">
        <v>21.213068351557286</v>
      </c>
      <c r="M44" s="8">
        <v>12.12674332113478</v>
      </c>
      <c r="N44" s="8">
        <v>9.4738290646994763</v>
      </c>
      <c r="O44" s="8">
        <v>8.972449316681292</v>
      </c>
      <c r="P44" s="8">
        <v>7.366227749182336</v>
      </c>
      <c r="Q44" s="8">
        <v>9.3887726331853187</v>
      </c>
      <c r="R44" s="8">
        <v>6.9915168186495302</v>
      </c>
      <c r="S44" s="8">
        <v>5.839360659599877</v>
      </c>
      <c r="T44" s="8">
        <v>4.8656587935561353</v>
      </c>
      <c r="U44" s="8">
        <v>5.0888344676689776</v>
      </c>
      <c r="V44" s="8">
        <v>5.3237651830986099</v>
      </c>
      <c r="W44" s="8">
        <v>3.7688518504573159</v>
      </c>
      <c r="X44" s="8">
        <v>2.9048284109158309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36.440763944922658</v>
      </c>
      <c r="E48" s="8">
        <v>27.930806504548187</v>
      </c>
      <c r="F48" s="8">
        <v>15.088499755202921</v>
      </c>
      <c r="G48" s="8">
        <v>143.27473534830833</v>
      </c>
      <c r="H48" s="8">
        <v>347.17173234145054</v>
      </c>
      <c r="I48" s="8">
        <v>432.08361121551866</v>
      </c>
      <c r="J48" s="8">
        <v>376.03605645839065</v>
      </c>
      <c r="K48" s="8">
        <v>387.52489604854219</v>
      </c>
      <c r="L48" s="8">
        <v>289.68050878378853</v>
      </c>
      <c r="M48" s="8">
        <v>233.09079682254509</v>
      </c>
      <c r="N48" s="8">
        <v>204.19768680802068</v>
      </c>
      <c r="O48" s="8">
        <v>197.56682656374889</v>
      </c>
      <c r="P48" s="8">
        <v>321.18815317609784</v>
      </c>
      <c r="Q48" s="8">
        <v>350.05142998891614</v>
      </c>
      <c r="R48" s="8">
        <v>364.27122668124957</v>
      </c>
      <c r="S48" s="8">
        <v>390.89676020694503</v>
      </c>
      <c r="T48" s="8">
        <v>410.15579075309535</v>
      </c>
      <c r="U48" s="8">
        <v>445.09605215046668</v>
      </c>
      <c r="V48" s="8">
        <v>332.92798295275458</v>
      </c>
      <c r="W48" s="8">
        <v>231.2229969061878</v>
      </c>
      <c r="X48" s="8">
        <v>201.48426738602089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292.39478601694452</v>
      </c>
      <c r="D51" s="27">
        <v>305.42664853062701</v>
      </c>
      <c r="E51" s="27">
        <v>295.2782114000106</v>
      </c>
      <c r="F51" s="27">
        <v>298.1457615271878</v>
      </c>
      <c r="G51" s="27">
        <v>221.13609257302565</v>
      </c>
      <c r="H51" s="27">
        <v>208.2169605582942</v>
      </c>
      <c r="I51" s="27">
        <v>198.51357079597975</v>
      </c>
      <c r="J51" s="27">
        <v>203.23922611067658</v>
      </c>
      <c r="K51" s="27">
        <v>201.25420041693704</v>
      </c>
      <c r="L51" s="27">
        <v>164.49612128453526</v>
      </c>
      <c r="M51" s="27">
        <v>139.15342891997426</v>
      </c>
      <c r="N51" s="27">
        <v>139.48426498390484</v>
      </c>
      <c r="O51" s="27">
        <v>111.02394929516151</v>
      </c>
      <c r="P51" s="27">
        <v>99.984130079814179</v>
      </c>
      <c r="Q51" s="27">
        <v>98.557419847348811</v>
      </c>
      <c r="R51" s="27">
        <v>89.178809118850936</v>
      </c>
      <c r="S51" s="27">
        <v>95.070711097232746</v>
      </c>
      <c r="T51" s="27">
        <v>102.8212017373255</v>
      </c>
      <c r="U51" s="27">
        <v>121.75546417058246</v>
      </c>
      <c r="V51" s="27">
        <v>132.45168104287612</v>
      </c>
      <c r="W51" s="27">
        <v>122.35592031044416</v>
      </c>
      <c r="X51" s="27">
        <v>139.13893877397481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6.2970298159779512</v>
      </c>
      <c r="D52" s="27">
        <f t="shared" si="14"/>
        <v>21.766421114981206</v>
      </c>
      <c r="E52" s="27">
        <f t="shared" si="14"/>
        <v>18.610410467188103</v>
      </c>
      <c r="F52" s="27">
        <f t="shared" si="14"/>
        <v>15.466916887662558</v>
      </c>
      <c r="G52" s="27">
        <f t="shared" si="14"/>
        <v>18.211150346554621</v>
      </c>
      <c r="H52" s="27">
        <f t="shared" si="14"/>
        <v>16.905640479624484</v>
      </c>
      <c r="I52" s="27">
        <f t="shared" si="14"/>
        <v>18.593250162306482</v>
      </c>
      <c r="J52" s="27">
        <f t="shared" si="14"/>
        <v>25.056297523636015</v>
      </c>
      <c r="K52" s="27">
        <f t="shared" si="14"/>
        <v>33.995284587661182</v>
      </c>
      <c r="L52" s="27">
        <f t="shared" si="14"/>
        <v>36.514820730193463</v>
      </c>
      <c r="M52" s="27">
        <f t="shared" si="14"/>
        <v>30.590533778685451</v>
      </c>
      <c r="N52" s="27">
        <f t="shared" si="14"/>
        <v>18.396873445336553</v>
      </c>
      <c r="O52" s="27">
        <f t="shared" si="14"/>
        <v>33.908571711526385</v>
      </c>
      <c r="P52" s="27">
        <f t="shared" si="14"/>
        <v>38.09421042674488</v>
      </c>
      <c r="Q52" s="27">
        <f t="shared" si="14"/>
        <v>45.410943283219154</v>
      </c>
      <c r="R52" s="27">
        <f t="shared" si="14"/>
        <v>40.247718011969667</v>
      </c>
      <c r="S52" s="27">
        <f t="shared" si="14"/>
        <v>44.914280128339399</v>
      </c>
      <c r="T52" s="27">
        <f t="shared" si="14"/>
        <v>46.370687630225142</v>
      </c>
      <c r="U52" s="27">
        <f t="shared" si="14"/>
        <v>88.168902954934069</v>
      </c>
      <c r="V52" s="27">
        <f t="shared" si="14"/>
        <v>124.78439925807903</v>
      </c>
      <c r="W52" s="27">
        <f t="shared" si="14"/>
        <v>176.27165621306514</v>
      </c>
      <c r="X52" s="27">
        <f t="shared" si="14"/>
        <v>199.03772593902798</v>
      </c>
    </row>
    <row r="53" spans="1:24" ht="11.25" customHeight="1" x14ac:dyDescent="0.2">
      <c r="A53" s="29" t="s">
        <v>116</v>
      </c>
      <c r="B53" s="7" t="s">
        <v>117</v>
      </c>
      <c r="C53" s="8">
        <v>6.2970298159779512</v>
      </c>
      <c r="D53" s="8">
        <v>21.766421114981206</v>
      </c>
      <c r="E53" s="8">
        <v>18.610410467188103</v>
      </c>
      <c r="F53" s="8">
        <v>15.466916887662558</v>
      </c>
      <c r="G53" s="8">
        <v>18.211150346554621</v>
      </c>
      <c r="H53" s="8">
        <v>16.905640479624484</v>
      </c>
      <c r="I53" s="8">
        <v>18.593250162306482</v>
      </c>
      <c r="J53" s="8">
        <v>25.056297523636015</v>
      </c>
      <c r="K53" s="8">
        <v>33.995284587661182</v>
      </c>
      <c r="L53" s="8">
        <v>36.514820730193463</v>
      </c>
      <c r="M53" s="8">
        <v>30.590533778685451</v>
      </c>
      <c r="N53" s="8">
        <v>18.396873445336553</v>
      </c>
      <c r="O53" s="8">
        <v>33.908571711526385</v>
      </c>
      <c r="P53" s="8">
        <v>38.09421042674488</v>
      </c>
      <c r="Q53" s="8">
        <v>45.410943283219154</v>
      </c>
      <c r="R53" s="8">
        <v>40.247718011969667</v>
      </c>
      <c r="S53" s="8">
        <v>44.914280128339399</v>
      </c>
      <c r="T53" s="8">
        <v>46.370687630225142</v>
      </c>
      <c r="U53" s="8">
        <v>88.168902954934069</v>
      </c>
      <c r="V53" s="8">
        <v>124.78439925807903</v>
      </c>
      <c r="W53" s="8">
        <v>176.27165621306514</v>
      </c>
      <c r="X53" s="8">
        <v>199.03772593902798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0.17627657023511667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0.30494172461609642</v>
      </c>
      <c r="J61" s="49">
        <f t="shared" si="15"/>
        <v>0.14602431796065921</v>
      </c>
      <c r="K61" s="49">
        <f t="shared" si="15"/>
        <v>0.82282225782909435</v>
      </c>
      <c r="L61" s="49">
        <f t="shared" si="15"/>
        <v>4.753668335221036</v>
      </c>
      <c r="M61" s="49">
        <f t="shared" si="15"/>
        <v>4.0557638661723194</v>
      </c>
      <c r="N61" s="49">
        <f t="shared" si="15"/>
        <v>2.897860110434566</v>
      </c>
      <c r="O61" s="49">
        <f t="shared" si="15"/>
        <v>1.9469299900542218</v>
      </c>
      <c r="P61" s="49">
        <f t="shared" si="15"/>
        <v>2.2010110175586739</v>
      </c>
      <c r="Q61" s="49">
        <f t="shared" si="15"/>
        <v>1.5063449939487483</v>
      </c>
      <c r="R61" s="49">
        <f t="shared" si="15"/>
        <v>24.00581336467155</v>
      </c>
      <c r="S61" s="49">
        <f t="shared" si="15"/>
        <v>4.3867731604874356</v>
      </c>
      <c r="T61" s="49">
        <f t="shared" si="15"/>
        <v>6.6437600743880232</v>
      </c>
      <c r="U61" s="49">
        <f t="shared" si="15"/>
        <v>13.165997989310259</v>
      </c>
      <c r="V61" s="49">
        <f t="shared" si="15"/>
        <v>9.9041299008489574</v>
      </c>
      <c r="W61" s="49">
        <f t="shared" si="15"/>
        <v>16.863991273616382</v>
      </c>
      <c r="X61" s="49">
        <f t="shared" si="15"/>
        <v>10.791863362444584</v>
      </c>
    </row>
    <row r="62" spans="1:24" ht="11.25" customHeight="1" x14ac:dyDescent="0.2">
      <c r="A62" s="50" t="s">
        <v>92</v>
      </c>
      <c r="B62" s="51" t="s">
        <v>93</v>
      </c>
      <c r="C62" s="52">
        <v>0.17627657023511667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0.30494172461609642</v>
      </c>
      <c r="J62" s="52">
        <v>0.14602431796065921</v>
      </c>
      <c r="K62" s="52">
        <v>0.82282225782909435</v>
      </c>
      <c r="L62" s="52">
        <v>4.753668335221036</v>
      </c>
      <c r="M62" s="52">
        <v>4.0557638661723194</v>
      </c>
      <c r="N62" s="52">
        <v>2.897860110434566</v>
      </c>
      <c r="O62" s="52">
        <v>1.9469299900542218</v>
      </c>
      <c r="P62" s="52">
        <v>2.2010110175586739</v>
      </c>
      <c r="Q62" s="52">
        <v>1.5063449939487483</v>
      </c>
      <c r="R62" s="52">
        <v>24.00581336467155</v>
      </c>
      <c r="S62" s="52">
        <v>4.3867731604874356</v>
      </c>
      <c r="T62" s="52">
        <v>6.6437600743880232</v>
      </c>
      <c r="U62" s="52">
        <v>13.165997989310259</v>
      </c>
      <c r="V62" s="52">
        <v>9.9041299008489574</v>
      </c>
      <c r="W62" s="52">
        <v>16.863991273616382</v>
      </c>
      <c r="X62" s="52">
        <v>10.791863362444584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280.51212848962246</v>
      </c>
      <c r="D2" s="21">
        <f t="shared" ref="D2:X2" si="0">SUM(D3,D17,D22,D25,D26,D51,D52)</f>
        <v>379.86768724152722</v>
      </c>
      <c r="E2" s="21">
        <f t="shared" si="0"/>
        <v>345.60477648146281</v>
      </c>
      <c r="F2" s="21">
        <f t="shared" si="0"/>
        <v>246.61921892560241</v>
      </c>
      <c r="G2" s="21">
        <f t="shared" si="0"/>
        <v>488.46364914092987</v>
      </c>
      <c r="H2" s="21">
        <f t="shared" si="0"/>
        <v>575.39476031258175</v>
      </c>
      <c r="I2" s="21">
        <f t="shared" si="0"/>
        <v>553.86621556515092</v>
      </c>
      <c r="J2" s="21">
        <f t="shared" si="0"/>
        <v>632.52979637466296</v>
      </c>
      <c r="K2" s="21">
        <f t="shared" si="0"/>
        <v>602.62654339727408</v>
      </c>
      <c r="L2" s="21">
        <f t="shared" si="0"/>
        <v>446.89840894607698</v>
      </c>
      <c r="M2" s="21">
        <f t="shared" si="0"/>
        <v>436.98166250148802</v>
      </c>
      <c r="N2" s="21">
        <f t="shared" si="0"/>
        <v>334.85087192364551</v>
      </c>
      <c r="O2" s="21">
        <f t="shared" si="0"/>
        <v>337.54635639307332</v>
      </c>
      <c r="P2" s="21">
        <f t="shared" si="0"/>
        <v>330.19119102653036</v>
      </c>
      <c r="Q2" s="21">
        <f t="shared" si="0"/>
        <v>302.74780384678212</v>
      </c>
      <c r="R2" s="21">
        <f t="shared" si="0"/>
        <v>314.95990919324061</v>
      </c>
      <c r="S2" s="21">
        <f t="shared" si="0"/>
        <v>287.48819052325763</v>
      </c>
      <c r="T2" s="21">
        <f t="shared" si="0"/>
        <v>416.54732969011781</v>
      </c>
      <c r="U2" s="21">
        <f t="shared" si="0"/>
        <v>319.4023115064133</v>
      </c>
      <c r="V2" s="21">
        <f t="shared" si="0"/>
        <v>287.64687192497445</v>
      </c>
      <c r="W2" s="21">
        <f t="shared" si="0"/>
        <v>315.6024091043538</v>
      </c>
      <c r="X2" s="21">
        <f t="shared" si="0"/>
        <v>356.19325821092673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38.805519549897461</v>
      </c>
      <c r="D3" s="24">
        <f t="shared" ref="D3:W3" si="2">SUM(D4,D8,D11)</f>
        <v>59.297729422807016</v>
      </c>
      <c r="E3" s="24">
        <f t="shared" si="2"/>
        <v>54.087731420989343</v>
      </c>
      <c r="F3" s="24">
        <f t="shared" si="2"/>
        <v>67.144390958713544</v>
      </c>
      <c r="G3" s="24">
        <f t="shared" si="2"/>
        <v>216.60607529561435</v>
      </c>
      <c r="H3" s="24">
        <f t="shared" si="2"/>
        <v>170.1829340622846</v>
      </c>
      <c r="I3" s="24">
        <f t="shared" si="2"/>
        <v>146.47256869476243</v>
      </c>
      <c r="J3" s="24">
        <f t="shared" si="2"/>
        <v>197.92246877948486</v>
      </c>
      <c r="K3" s="24">
        <f t="shared" si="2"/>
        <v>203.36094544542865</v>
      </c>
      <c r="L3" s="24">
        <f t="shared" si="2"/>
        <v>160.00021999829642</v>
      </c>
      <c r="M3" s="24">
        <f t="shared" si="2"/>
        <v>192.46677702247069</v>
      </c>
      <c r="N3" s="24">
        <f t="shared" si="2"/>
        <v>159.18797134307277</v>
      </c>
      <c r="O3" s="24">
        <f t="shared" si="2"/>
        <v>153.29314621832589</v>
      </c>
      <c r="P3" s="24">
        <f t="shared" si="2"/>
        <v>128.43667767278376</v>
      </c>
      <c r="Q3" s="24">
        <f t="shared" si="2"/>
        <v>106.03719217408867</v>
      </c>
      <c r="R3" s="24">
        <f t="shared" si="2"/>
        <v>90.308286298781965</v>
      </c>
      <c r="S3" s="24">
        <f t="shared" si="2"/>
        <v>67.39638580726178</v>
      </c>
      <c r="T3" s="24">
        <f t="shared" si="2"/>
        <v>96.27348962742127</v>
      </c>
      <c r="U3" s="24">
        <f t="shared" si="2"/>
        <v>68.950240480782824</v>
      </c>
      <c r="V3" s="24">
        <f t="shared" si="2"/>
        <v>83.660553521245333</v>
      </c>
      <c r="W3" s="24">
        <f t="shared" si="2"/>
        <v>116.93226227156123</v>
      </c>
      <c r="X3" s="24">
        <f t="shared" ref="X3" si="3">SUM(X4,X8,X11)</f>
        <v>133.88695736915008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33.332298746174033</v>
      </c>
      <c r="D4" s="19">
        <f t="shared" ref="D4:W4" si="5">SUM(D5:D7)</f>
        <v>49.488402350455146</v>
      </c>
      <c r="E4" s="19">
        <f t="shared" si="5"/>
        <v>47.27750480403612</v>
      </c>
      <c r="F4" s="19">
        <f t="shared" si="5"/>
        <v>58.750460171290484</v>
      </c>
      <c r="G4" s="19">
        <f t="shared" si="5"/>
        <v>199.0705479517147</v>
      </c>
      <c r="H4" s="19">
        <f t="shared" si="5"/>
        <v>156.79353169743248</v>
      </c>
      <c r="I4" s="19">
        <f t="shared" si="5"/>
        <v>136.26682942280209</v>
      </c>
      <c r="J4" s="19">
        <f t="shared" si="5"/>
        <v>177.96648901823494</v>
      </c>
      <c r="K4" s="19">
        <f t="shared" si="5"/>
        <v>184.83876884250301</v>
      </c>
      <c r="L4" s="19">
        <f t="shared" si="5"/>
        <v>138.38769435878578</v>
      </c>
      <c r="M4" s="19">
        <f t="shared" si="5"/>
        <v>150.39173439701895</v>
      </c>
      <c r="N4" s="19">
        <f t="shared" si="5"/>
        <v>128.78947055086601</v>
      </c>
      <c r="O4" s="19">
        <f t="shared" si="5"/>
        <v>131.03075778681185</v>
      </c>
      <c r="P4" s="19">
        <f t="shared" si="5"/>
        <v>105.1598382930358</v>
      </c>
      <c r="Q4" s="19">
        <f t="shared" si="5"/>
        <v>84.150025854611428</v>
      </c>
      <c r="R4" s="19">
        <f t="shared" si="5"/>
        <v>66.282500454256365</v>
      </c>
      <c r="S4" s="19">
        <f t="shared" si="5"/>
        <v>40.249335656582133</v>
      </c>
      <c r="T4" s="19">
        <f t="shared" si="5"/>
        <v>60.195907274667341</v>
      </c>
      <c r="U4" s="19">
        <f t="shared" si="5"/>
        <v>41.731536174540786</v>
      </c>
      <c r="V4" s="19">
        <f t="shared" si="5"/>
        <v>56.642396785381749</v>
      </c>
      <c r="W4" s="19">
        <f t="shared" si="5"/>
        <v>91.737585926685085</v>
      </c>
      <c r="X4" s="19">
        <f t="shared" ref="X4" si="6">SUM(X5:X7)</f>
        <v>106.07988589988659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0.10762061634044817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1.1962612911995028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33.332298746174033</v>
      </c>
      <c r="D7" s="8">
        <v>49.488402350455146</v>
      </c>
      <c r="E7" s="8">
        <v>47.27750480403612</v>
      </c>
      <c r="F7" s="8">
        <v>58.750460171290484</v>
      </c>
      <c r="G7" s="8">
        <v>199.0705479517147</v>
      </c>
      <c r="H7" s="8">
        <v>156.68591108109203</v>
      </c>
      <c r="I7" s="8">
        <v>136.26682942280209</v>
      </c>
      <c r="J7" s="8">
        <v>177.96648901823494</v>
      </c>
      <c r="K7" s="8">
        <v>184.83876884250301</v>
      </c>
      <c r="L7" s="8">
        <v>138.38769435878578</v>
      </c>
      <c r="M7" s="8">
        <v>150.39173439701895</v>
      </c>
      <c r="N7" s="8">
        <v>128.78947055086601</v>
      </c>
      <c r="O7" s="8">
        <v>131.03075778681185</v>
      </c>
      <c r="P7" s="8">
        <v>103.9635770018363</v>
      </c>
      <c r="Q7" s="8">
        <v>84.150025854611428</v>
      </c>
      <c r="R7" s="8">
        <v>66.282500454256365</v>
      </c>
      <c r="S7" s="8">
        <v>40.249335656582133</v>
      </c>
      <c r="T7" s="8">
        <v>60.195907274667341</v>
      </c>
      <c r="U7" s="8">
        <v>41.731536174540786</v>
      </c>
      <c r="V7" s="8">
        <v>56.642396785381749</v>
      </c>
      <c r="W7" s="8">
        <v>91.737585926685085</v>
      </c>
      <c r="X7" s="8">
        <v>106.07988589988659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2.2546430001640307</v>
      </c>
      <c r="D8" s="19">
        <f t="shared" si="7"/>
        <v>2.418578227444375</v>
      </c>
      <c r="E8" s="19">
        <f t="shared" si="7"/>
        <v>2.4865260502030297</v>
      </c>
      <c r="F8" s="19">
        <f t="shared" si="7"/>
        <v>1.9887672505996972</v>
      </c>
      <c r="G8" s="19">
        <f t="shared" si="7"/>
        <v>3.3727915884191431</v>
      </c>
      <c r="H8" s="19">
        <f t="shared" si="7"/>
        <v>3.4319267747554818</v>
      </c>
      <c r="I8" s="19">
        <f t="shared" si="7"/>
        <v>2.7348436760037687</v>
      </c>
      <c r="J8" s="19">
        <f t="shared" si="7"/>
        <v>1.2524279887048517</v>
      </c>
      <c r="K8" s="19">
        <f t="shared" si="7"/>
        <v>0.7019294749660181</v>
      </c>
      <c r="L8" s="19">
        <f t="shared" si="7"/>
        <v>6.2823209562888033E-2</v>
      </c>
      <c r="M8" s="19">
        <f t="shared" si="7"/>
        <v>21.156244345548433</v>
      </c>
      <c r="N8" s="19">
        <f t="shared" si="7"/>
        <v>10.313011343543987</v>
      </c>
      <c r="O8" s="19">
        <f t="shared" si="7"/>
        <v>0.62881063363825673</v>
      </c>
      <c r="P8" s="19">
        <f t="shared" si="7"/>
        <v>3.0618928006556883</v>
      </c>
      <c r="Q8" s="19">
        <f t="shared" si="7"/>
        <v>0.77093385397993053</v>
      </c>
      <c r="R8" s="19">
        <f t="shared" si="7"/>
        <v>1.5622649937904587</v>
      </c>
      <c r="S8" s="19">
        <f t="shared" si="7"/>
        <v>1.5667836985834798</v>
      </c>
      <c r="T8" s="19">
        <f t="shared" si="7"/>
        <v>1.4363138135151832</v>
      </c>
      <c r="U8" s="19">
        <f t="shared" si="7"/>
        <v>0.61592003377339588</v>
      </c>
      <c r="V8" s="19">
        <f t="shared" si="7"/>
        <v>0.55922844112585479</v>
      </c>
      <c r="W8" s="19">
        <f t="shared" si="7"/>
        <v>0</v>
      </c>
      <c r="X8" s="19">
        <f t="shared" si="7"/>
        <v>4.3759858462637663E-2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20.431244663482275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2.2546430001640307</v>
      </c>
      <c r="D10" s="8">
        <v>2.418578227444375</v>
      </c>
      <c r="E10" s="8">
        <v>2.4865260502030297</v>
      </c>
      <c r="F10" s="8">
        <v>1.9887672505996972</v>
      </c>
      <c r="G10" s="8">
        <v>3.3727915884191431</v>
      </c>
      <c r="H10" s="8">
        <v>3.4319267747554818</v>
      </c>
      <c r="I10" s="8">
        <v>2.7348436760037687</v>
      </c>
      <c r="J10" s="8">
        <v>1.2524279887048517</v>
      </c>
      <c r="K10" s="8">
        <v>0.7019294749660181</v>
      </c>
      <c r="L10" s="8">
        <v>6.2823209562888033E-2</v>
      </c>
      <c r="M10" s="8">
        <v>0.72499968206615883</v>
      </c>
      <c r="N10" s="8">
        <v>10.313011343543987</v>
      </c>
      <c r="O10" s="8">
        <v>0.62881063363825673</v>
      </c>
      <c r="P10" s="8">
        <v>3.0618928006556883</v>
      </c>
      <c r="Q10" s="8">
        <v>0.77093385397993053</v>
      </c>
      <c r="R10" s="8">
        <v>1.5622649937904587</v>
      </c>
      <c r="S10" s="8">
        <v>1.5667836985834798</v>
      </c>
      <c r="T10" s="8">
        <v>1.4363138135151832</v>
      </c>
      <c r="U10" s="8">
        <v>0.61592003377339588</v>
      </c>
      <c r="V10" s="8">
        <v>0.55922844112585479</v>
      </c>
      <c r="W10" s="8">
        <v>0</v>
      </c>
      <c r="X10" s="8">
        <v>4.3759858462637663E-2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3.2185778035593975</v>
      </c>
      <c r="D11" s="19">
        <f t="shared" si="8"/>
        <v>7.3907488449074927</v>
      </c>
      <c r="E11" s="19">
        <f t="shared" si="8"/>
        <v>4.3237005667501878</v>
      </c>
      <c r="F11" s="19">
        <f t="shared" si="8"/>
        <v>6.4051635368233626</v>
      </c>
      <c r="G11" s="19">
        <f t="shared" si="8"/>
        <v>14.162735755480501</v>
      </c>
      <c r="H11" s="19">
        <f t="shared" si="8"/>
        <v>9.9574755900966334</v>
      </c>
      <c r="I11" s="19">
        <f t="shared" si="8"/>
        <v>7.4708955959565531</v>
      </c>
      <c r="J11" s="19">
        <f t="shared" si="8"/>
        <v>18.703551772545055</v>
      </c>
      <c r="K11" s="19">
        <f t="shared" si="8"/>
        <v>17.820247127959625</v>
      </c>
      <c r="L11" s="19">
        <f t="shared" si="8"/>
        <v>21.549702429947754</v>
      </c>
      <c r="M11" s="19">
        <f t="shared" si="8"/>
        <v>20.918798279903299</v>
      </c>
      <c r="N11" s="19">
        <f t="shared" si="8"/>
        <v>20.085489448662763</v>
      </c>
      <c r="O11" s="19">
        <f t="shared" si="8"/>
        <v>21.633577797875763</v>
      </c>
      <c r="P11" s="19">
        <f t="shared" si="8"/>
        <v>20.214946579092278</v>
      </c>
      <c r="Q11" s="19">
        <f t="shared" si="8"/>
        <v>21.116232465497323</v>
      </c>
      <c r="R11" s="19">
        <f t="shared" si="8"/>
        <v>22.463520850735136</v>
      </c>
      <c r="S11" s="19">
        <f t="shared" si="8"/>
        <v>25.580266452096165</v>
      </c>
      <c r="T11" s="19">
        <f t="shared" si="8"/>
        <v>34.641268539238744</v>
      </c>
      <c r="U11" s="19">
        <f t="shared" si="8"/>
        <v>26.602784272468639</v>
      </c>
      <c r="V11" s="19">
        <f t="shared" si="8"/>
        <v>26.458928294737728</v>
      </c>
      <c r="W11" s="19">
        <f t="shared" si="8"/>
        <v>25.194676344876147</v>
      </c>
      <c r="X11" s="19">
        <f t="shared" si="8"/>
        <v>27.763311610800844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3.2185778035593975</v>
      </c>
      <c r="D13" s="8">
        <v>7.3907488449074927</v>
      </c>
      <c r="E13" s="8">
        <v>4.3237005667501878</v>
      </c>
      <c r="F13" s="8">
        <v>6.4051635368233626</v>
      </c>
      <c r="G13" s="8">
        <v>14.162735755480501</v>
      </c>
      <c r="H13" s="8">
        <v>9.9574755900966334</v>
      </c>
      <c r="I13" s="8">
        <v>7.4708955959565531</v>
      </c>
      <c r="J13" s="8">
        <v>18.703551772545055</v>
      </c>
      <c r="K13" s="8">
        <v>17.820247127959625</v>
      </c>
      <c r="L13" s="8">
        <v>21.549702429947754</v>
      </c>
      <c r="M13" s="8">
        <v>20.918798279903299</v>
      </c>
      <c r="N13" s="8">
        <v>20.085489448662763</v>
      </c>
      <c r="O13" s="8">
        <v>21.633577797875763</v>
      </c>
      <c r="P13" s="8">
        <v>20.214946579092278</v>
      </c>
      <c r="Q13" s="8">
        <v>21.116232465497323</v>
      </c>
      <c r="R13" s="8">
        <v>22.463520850735136</v>
      </c>
      <c r="S13" s="8">
        <v>25.580266452096165</v>
      </c>
      <c r="T13" s="8">
        <v>34.641268539238744</v>
      </c>
      <c r="U13" s="8">
        <v>26.602784272468639</v>
      </c>
      <c r="V13" s="8">
        <v>26.458928294737728</v>
      </c>
      <c r="W13" s="8">
        <v>25.194676344876147</v>
      </c>
      <c r="X13" s="8">
        <v>27.763311610800844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2.4765949406978711</v>
      </c>
      <c r="D17" s="27">
        <f t="shared" si="9"/>
        <v>1.9240314959028941</v>
      </c>
      <c r="E17" s="27">
        <f t="shared" si="9"/>
        <v>2.7156018341051777</v>
      </c>
      <c r="F17" s="27">
        <f t="shared" si="9"/>
        <v>0.53382403466051054</v>
      </c>
      <c r="G17" s="27">
        <f t="shared" si="9"/>
        <v>0.69224764850092646</v>
      </c>
      <c r="H17" s="27">
        <f t="shared" si="9"/>
        <v>0.96034686551940762</v>
      </c>
      <c r="I17" s="27">
        <f t="shared" si="9"/>
        <v>1.1046130627777473</v>
      </c>
      <c r="J17" s="27">
        <f t="shared" si="9"/>
        <v>1.1154490724430544</v>
      </c>
      <c r="K17" s="27">
        <f t="shared" si="9"/>
        <v>0.7766921259636328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2.4765949406978711</v>
      </c>
      <c r="D18" s="8">
        <v>1.9240314959028941</v>
      </c>
      <c r="E18" s="8">
        <v>2.7156018341051777</v>
      </c>
      <c r="F18" s="8">
        <v>0.53382403466051054</v>
      </c>
      <c r="G18" s="8">
        <v>0.69224764850092646</v>
      </c>
      <c r="H18" s="8">
        <v>0.96034686551940762</v>
      </c>
      <c r="I18" s="8">
        <v>1.1046130627777473</v>
      </c>
      <c r="J18" s="8">
        <v>1.1154490724430544</v>
      </c>
      <c r="K18" s="8">
        <v>0.7766921259636328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132.22927958833742</v>
      </c>
      <c r="D26" s="27">
        <f t="shared" si="11"/>
        <v>177.9757494658212</v>
      </c>
      <c r="E26" s="27">
        <f t="shared" si="11"/>
        <v>165.59557674368335</v>
      </c>
      <c r="F26" s="27">
        <f t="shared" si="11"/>
        <v>95.892569223227753</v>
      </c>
      <c r="G26" s="27">
        <f t="shared" si="11"/>
        <v>138.37064013275108</v>
      </c>
      <c r="H26" s="27">
        <f t="shared" si="11"/>
        <v>247.56670264990478</v>
      </c>
      <c r="I26" s="27">
        <f t="shared" si="11"/>
        <v>256.71975152700929</v>
      </c>
      <c r="J26" s="27">
        <f t="shared" si="11"/>
        <v>259.0995167769297</v>
      </c>
      <c r="K26" s="27">
        <f t="shared" si="11"/>
        <v>232.68309336961227</v>
      </c>
      <c r="L26" s="27">
        <f t="shared" si="11"/>
        <v>158.09709051924258</v>
      </c>
      <c r="M26" s="27">
        <f t="shared" si="11"/>
        <v>130.11356508241673</v>
      </c>
      <c r="N26" s="27">
        <f t="shared" si="11"/>
        <v>90.214707492484862</v>
      </c>
      <c r="O26" s="27">
        <f t="shared" si="11"/>
        <v>98.564064006183941</v>
      </c>
      <c r="P26" s="27">
        <f t="shared" si="11"/>
        <v>129.42360688631089</v>
      </c>
      <c r="Q26" s="27">
        <f t="shared" si="11"/>
        <v>128.32400451274344</v>
      </c>
      <c r="R26" s="27">
        <f t="shared" si="11"/>
        <v>151.63427880041931</v>
      </c>
      <c r="S26" s="27">
        <f t="shared" si="11"/>
        <v>146.82791671479578</v>
      </c>
      <c r="T26" s="27">
        <f t="shared" si="11"/>
        <v>212.09338397515654</v>
      </c>
      <c r="U26" s="27">
        <f t="shared" si="11"/>
        <v>153.52575890125635</v>
      </c>
      <c r="V26" s="27">
        <f t="shared" si="11"/>
        <v>105.25541862622828</v>
      </c>
      <c r="W26" s="27">
        <f t="shared" si="11"/>
        <v>83.644859360461197</v>
      </c>
      <c r="X26" s="27">
        <f t="shared" si="11"/>
        <v>80.568475853376526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132.22927958833742</v>
      </c>
      <c r="D33" s="19">
        <f t="shared" si="13"/>
        <v>177.9757494658212</v>
      </c>
      <c r="E33" s="19">
        <f t="shared" si="13"/>
        <v>165.59557674368335</v>
      </c>
      <c r="F33" s="19">
        <f t="shared" si="13"/>
        <v>95.892569223227753</v>
      </c>
      <c r="G33" s="19">
        <f t="shared" si="13"/>
        <v>138.37064013275108</v>
      </c>
      <c r="H33" s="19">
        <f t="shared" si="13"/>
        <v>247.56670264990478</v>
      </c>
      <c r="I33" s="19">
        <f t="shared" si="13"/>
        <v>256.71975152700929</v>
      </c>
      <c r="J33" s="19">
        <f t="shared" si="13"/>
        <v>259.0995167769297</v>
      </c>
      <c r="K33" s="19">
        <f t="shared" si="13"/>
        <v>232.68309336961227</v>
      </c>
      <c r="L33" s="19">
        <f t="shared" si="13"/>
        <v>158.09709051924258</v>
      </c>
      <c r="M33" s="19">
        <f t="shared" si="13"/>
        <v>130.11356508241673</v>
      </c>
      <c r="N33" s="19">
        <f t="shared" si="13"/>
        <v>90.214707492484862</v>
      </c>
      <c r="O33" s="19">
        <f t="shared" si="13"/>
        <v>98.564064006183941</v>
      </c>
      <c r="P33" s="19">
        <f t="shared" si="13"/>
        <v>129.42360688631089</v>
      </c>
      <c r="Q33" s="19">
        <f t="shared" si="13"/>
        <v>128.32400451274344</v>
      </c>
      <c r="R33" s="19">
        <f t="shared" si="13"/>
        <v>151.63427880041931</v>
      </c>
      <c r="S33" s="19">
        <f t="shared" si="13"/>
        <v>146.82791671479578</v>
      </c>
      <c r="T33" s="19">
        <f t="shared" si="13"/>
        <v>212.09338397515654</v>
      </c>
      <c r="U33" s="19">
        <f t="shared" si="13"/>
        <v>153.52575890125635</v>
      </c>
      <c r="V33" s="19">
        <f t="shared" si="13"/>
        <v>105.25541862622828</v>
      </c>
      <c r="W33" s="19">
        <f t="shared" si="13"/>
        <v>83.644859360461197</v>
      </c>
      <c r="X33" s="19">
        <f t="shared" si="13"/>
        <v>80.568475853376526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4.5518748969131622</v>
      </c>
      <c r="D36" s="8">
        <v>6.0973090934878602</v>
      </c>
      <c r="E36" s="8">
        <v>4.9734896815706309</v>
      </c>
      <c r="F36" s="8">
        <v>4.2273282923235893</v>
      </c>
      <c r="G36" s="8">
        <v>6.0603368095136627</v>
      </c>
      <c r="H36" s="8">
        <v>7.0412899467087975</v>
      </c>
      <c r="I36" s="8">
        <v>10.565825115226552</v>
      </c>
      <c r="J36" s="8">
        <v>13.855732726972288</v>
      </c>
      <c r="K36" s="8">
        <v>12.001249054740651</v>
      </c>
      <c r="L36" s="8">
        <v>6.7726637540910657</v>
      </c>
      <c r="M36" s="8">
        <v>4.640751776298834</v>
      </c>
      <c r="N36" s="8">
        <v>2.9901200753645147</v>
      </c>
      <c r="O36" s="8">
        <v>3.2205834685146306</v>
      </c>
      <c r="P36" s="8">
        <v>3.0093923149375525</v>
      </c>
      <c r="Q36" s="8">
        <v>1.8961235272861059</v>
      </c>
      <c r="R36" s="8">
        <v>2.1179622139435179</v>
      </c>
      <c r="S36" s="8">
        <v>2.0098484420293161</v>
      </c>
      <c r="T36" s="8">
        <v>1.9645916476260861</v>
      </c>
      <c r="U36" s="8">
        <v>1.5317383892659384</v>
      </c>
      <c r="V36" s="8">
        <v>1.2169075067987607</v>
      </c>
      <c r="W36" s="8">
        <v>0.72257374262220331</v>
      </c>
      <c r="X36" s="8">
        <v>1.4330519049357773</v>
      </c>
    </row>
    <row r="37" spans="1:24" ht="11.25" customHeight="1" x14ac:dyDescent="0.2">
      <c r="A37" s="28" t="s">
        <v>60</v>
      </c>
      <c r="B37" s="7" t="s">
        <v>61</v>
      </c>
      <c r="C37" s="8">
        <v>6.205156748635459E-2</v>
      </c>
      <c r="D37" s="8">
        <v>6.929851395626796E-2</v>
      </c>
      <c r="E37" s="8">
        <v>6.4644481213356919E-2</v>
      </c>
      <c r="F37" s="8">
        <v>4.7234267589860927E-2</v>
      </c>
      <c r="G37" s="8">
        <v>7.8663737748321472E-2</v>
      </c>
      <c r="H37" s="8">
        <v>8.7225355059199289E-2</v>
      </c>
      <c r="I37" s="8">
        <v>8.4825752571455193E-2</v>
      </c>
      <c r="J37" s="8">
        <v>9.375950225947087E-2</v>
      </c>
      <c r="K37" s="8">
        <v>8.6198034125319956E-2</v>
      </c>
      <c r="L37" s="8">
        <v>8.08941018089816E-2</v>
      </c>
      <c r="M37" s="8">
        <v>8.0453965969463595E-2</v>
      </c>
      <c r="N37" s="8">
        <v>6.6946860006185605E-2</v>
      </c>
      <c r="O37" s="8">
        <v>6.6801745366765891E-2</v>
      </c>
      <c r="P37" s="8">
        <v>5.8866344441571926E-2</v>
      </c>
      <c r="Q37" s="8">
        <v>5.0014356950082016E-2</v>
      </c>
      <c r="R37" s="8">
        <v>5.5063065013615943E-2</v>
      </c>
      <c r="S37" s="8">
        <v>5.1631112137622587E-2</v>
      </c>
      <c r="T37" s="8">
        <v>9.8259241388082719E-4</v>
      </c>
      <c r="U37" s="8">
        <v>9.1987759584059872E-2</v>
      </c>
      <c r="V37" s="8">
        <v>0.15501413209631337</v>
      </c>
      <c r="W37" s="8">
        <v>0.11510989640627253</v>
      </c>
      <c r="X37" s="8">
        <v>9.790290663119397E-2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19.93717830923687</v>
      </c>
      <c r="D43" s="8">
        <v>11.679374798026799</v>
      </c>
      <c r="E43" s="8">
        <v>6.595963057135446</v>
      </c>
      <c r="F43" s="8">
        <v>5.6008229033269323</v>
      </c>
      <c r="G43" s="8">
        <v>10.687725523808037</v>
      </c>
      <c r="H43" s="8">
        <v>9.7415276543562399</v>
      </c>
      <c r="I43" s="8">
        <v>8.5636572990761994</v>
      </c>
      <c r="J43" s="8">
        <v>7.945742821720299</v>
      </c>
      <c r="K43" s="8">
        <v>4.970355698752396</v>
      </c>
      <c r="L43" s="8">
        <v>3.4584910044542307</v>
      </c>
      <c r="M43" s="8">
        <v>2.3125294139100192</v>
      </c>
      <c r="N43" s="8">
        <v>1.9736539522862788</v>
      </c>
      <c r="O43" s="8">
        <v>3.0558912628842192</v>
      </c>
      <c r="P43" s="8">
        <v>2.0179399160855414</v>
      </c>
      <c r="Q43" s="8">
        <v>2.9320962913702582</v>
      </c>
      <c r="R43" s="8">
        <v>4.4980827597348743</v>
      </c>
      <c r="S43" s="8">
        <v>3.2211111625771984</v>
      </c>
      <c r="T43" s="8">
        <v>5.7159594158189595</v>
      </c>
      <c r="U43" s="8">
        <v>3.8709279642888292</v>
      </c>
      <c r="V43" s="8">
        <v>3.6250365505099547</v>
      </c>
      <c r="W43" s="8">
        <v>7.8507314681886804</v>
      </c>
      <c r="X43" s="8">
        <v>7.5945877374349307</v>
      </c>
    </row>
    <row r="44" spans="1:24" ht="11.25" customHeight="1" x14ac:dyDescent="0.2">
      <c r="A44" s="28" t="s">
        <v>74</v>
      </c>
      <c r="B44" s="7" t="s">
        <v>75</v>
      </c>
      <c r="C44" s="8">
        <v>107.67817481470104</v>
      </c>
      <c r="D44" s="8">
        <v>148.21045300527291</v>
      </c>
      <c r="E44" s="8">
        <v>145.62240302831211</v>
      </c>
      <c r="F44" s="8">
        <v>82.970566515190299</v>
      </c>
      <c r="G44" s="8">
        <v>62.31130540998938</v>
      </c>
      <c r="H44" s="8">
        <v>61.020892035231007</v>
      </c>
      <c r="I44" s="8">
        <v>34.864171575654069</v>
      </c>
      <c r="J44" s="8">
        <v>35.942916184368308</v>
      </c>
      <c r="K44" s="8">
        <v>22.830303630536083</v>
      </c>
      <c r="L44" s="8">
        <v>14.315394442676849</v>
      </c>
      <c r="M44" s="8">
        <v>8.5830487487835079</v>
      </c>
      <c r="N44" s="8">
        <v>5.2668294128486073</v>
      </c>
      <c r="O44" s="8">
        <v>5.6727700931672569</v>
      </c>
      <c r="P44" s="8">
        <v>4.2406394869442021</v>
      </c>
      <c r="Q44" s="8">
        <v>5.0097783260529845</v>
      </c>
      <c r="R44" s="8">
        <v>4.4767414429768406</v>
      </c>
      <c r="S44" s="8">
        <v>3.5047422049966004</v>
      </c>
      <c r="T44" s="8">
        <v>4.0227970723929563</v>
      </c>
      <c r="U44" s="8">
        <v>2.8329069385839207</v>
      </c>
      <c r="V44" s="8">
        <v>2.4803103895780358</v>
      </c>
      <c r="W44" s="8">
        <v>1.8136521594318404</v>
      </c>
      <c r="X44" s="8">
        <v>1.5066226903955382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11.919314055077358</v>
      </c>
      <c r="E48" s="8">
        <v>8.3390764954518115</v>
      </c>
      <c r="F48" s="8">
        <v>3.0466172447970785</v>
      </c>
      <c r="G48" s="8">
        <v>59.232608651691692</v>
      </c>
      <c r="H48" s="8">
        <v>169.67576765854955</v>
      </c>
      <c r="I48" s="8">
        <v>202.64127178448103</v>
      </c>
      <c r="J48" s="8">
        <v>201.26136554160931</v>
      </c>
      <c r="K48" s="8">
        <v>192.79498695145782</v>
      </c>
      <c r="L48" s="8">
        <v>133.46964721621146</v>
      </c>
      <c r="M48" s="8">
        <v>114.49678117745489</v>
      </c>
      <c r="N48" s="8">
        <v>79.917157191979271</v>
      </c>
      <c r="O48" s="8">
        <v>86.548017436251072</v>
      </c>
      <c r="P48" s="8">
        <v>120.09676882390201</v>
      </c>
      <c r="Q48" s="8">
        <v>118.43599201108401</v>
      </c>
      <c r="R48" s="8">
        <v>140.48642931875045</v>
      </c>
      <c r="S48" s="8">
        <v>138.04058379305505</v>
      </c>
      <c r="T48" s="8">
        <v>200.38905324690467</v>
      </c>
      <c r="U48" s="8">
        <v>145.19819784953361</v>
      </c>
      <c r="V48" s="8">
        <v>97.778150047245219</v>
      </c>
      <c r="W48" s="8">
        <v>73.142792093812204</v>
      </c>
      <c r="X48" s="8">
        <v>69.936310613979089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105.28953542666763</v>
      </c>
      <c r="D51" s="27">
        <v>133.5506551719773</v>
      </c>
      <c r="E51" s="27">
        <v>117.64950574987299</v>
      </c>
      <c r="F51" s="27">
        <v>79.925408796663163</v>
      </c>
      <c r="G51" s="27">
        <v>125.26583641061812</v>
      </c>
      <c r="H51" s="27">
        <v>148.4223600144974</v>
      </c>
      <c r="I51" s="27">
        <v>140.84930364290793</v>
      </c>
      <c r="J51" s="27">
        <v>160.98177366944142</v>
      </c>
      <c r="K51" s="27">
        <v>148.89303984393075</v>
      </c>
      <c r="L51" s="27">
        <v>111.97697635873146</v>
      </c>
      <c r="M51" s="27">
        <v>99.374911375285976</v>
      </c>
      <c r="N51" s="27">
        <v>78.248180933424393</v>
      </c>
      <c r="O51" s="27">
        <v>70.834832280089927</v>
      </c>
      <c r="P51" s="27">
        <v>58.086945294180566</v>
      </c>
      <c r="Q51" s="27">
        <v>53.022321643169185</v>
      </c>
      <c r="R51" s="27">
        <v>57.49523370600901</v>
      </c>
      <c r="S51" s="27">
        <v>57.402939329539478</v>
      </c>
      <c r="T51" s="27">
        <v>85.525215317765145</v>
      </c>
      <c r="U51" s="27">
        <v>68.164057879308189</v>
      </c>
      <c r="V51" s="27">
        <v>62.082770635579891</v>
      </c>
      <c r="W51" s="27">
        <v>59.265258085396582</v>
      </c>
      <c r="X51" s="27">
        <v>72.65072252742813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1.7111989840220529</v>
      </c>
      <c r="D52" s="27">
        <f t="shared" si="14"/>
        <v>7.1195216850188014</v>
      </c>
      <c r="E52" s="27">
        <f t="shared" si="14"/>
        <v>5.5563607328118989</v>
      </c>
      <c r="F52" s="27">
        <f t="shared" si="14"/>
        <v>3.1230259123374426</v>
      </c>
      <c r="G52" s="27">
        <f t="shared" si="14"/>
        <v>7.5288496534453788</v>
      </c>
      <c r="H52" s="27">
        <f t="shared" si="14"/>
        <v>8.2624167203755139</v>
      </c>
      <c r="I52" s="27">
        <f t="shared" si="14"/>
        <v>8.7199786376935116</v>
      </c>
      <c r="J52" s="27">
        <f t="shared" si="14"/>
        <v>13.410588076363982</v>
      </c>
      <c r="K52" s="27">
        <f t="shared" si="14"/>
        <v>16.912772612338816</v>
      </c>
      <c r="L52" s="27">
        <f t="shared" si="14"/>
        <v>16.824122069806545</v>
      </c>
      <c r="M52" s="27">
        <f t="shared" si="14"/>
        <v>15.026409021314556</v>
      </c>
      <c r="N52" s="27">
        <f t="shared" si="14"/>
        <v>7.2000121546634546</v>
      </c>
      <c r="O52" s="27">
        <f t="shared" si="14"/>
        <v>14.854313888473618</v>
      </c>
      <c r="P52" s="27">
        <f t="shared" si="14"/>
        <v>14.243961173255123</v>
      </c>
      <c r="Q52" s="27">
        <f t="shared" si="14"/>
        <v>15.364285516780862</v>
      </c>
      <c r="R52" s="27">
        <f t="shared" si="14"/>
        <v>15.522110388030335</v>
      </c>
      <c r="S52" s="27">
        <f t="shared" si="14"/>
        <v>15.860948671660616</v>
      </c>
      <c r="T52" s="27">
        <f t="shared" si="14"/>
        <v>22.655240769774846</v>
      </c>
      <c r="U52" s="27">
        <f t="shared" si="14"/>
        <v>28.762254245065932</v>
      </c>
      <c r="V52" s="27">
        <f t="shared" si="14"/>
        <v>36.648129141920947</v>
      </c>
      <c r="W52" s="27">
        <f t="shared" si="14"/>
        <v>55.760029386934782</v>
      </c>
      <c r="X52" s="27">
        <f t="shared" si="14"/>
        <v>69.087102460972034</v>
      </c>
    </row>
    <row r="53" spans="1:24" ht="11.25" customHeight="1" x14ac:dyDescent="0.2">
      <c r="A53" s="29" t="s">
        <v>116</v>
      </c>
      <c r="B53" s="7" t="s">
        <v>117</v>
      </c>
      <c r="C53" s="8">
        <v>1.7111989840220529</v>
      </c>
      <c r="D53" s="8">
        <v>7.1195216850188014</v>
      </c>
      <c r="E53" s="8">
        <v>5.5563607328118989</v>
      </c>
      <c r="F53" s="8">
        <v>3.1230259123374426</v>
      </c>
      <c r="G53" s="8">
        <v>7.5288496534453788</v>
      </c>
      <c r="H53" s="8">
        <v>8.2624167203755139</v>
      </c>
      <c r="I53" s="8">
        <v>8.7199786376935116</v>
      </c>
      <c r="J53" s="8">
        <v>13.410588076363982</v>
      </c>
      <c r="K53" s="8">
        <v>16.912772612338816</v>
      </c>
      <c r="L53" s="8">
        <v>16.824122069806545</v>
      </c>
      <c r="M53" s="8">
        <v>15.026409021314556</v>
      </c>
      <c r="N53" s="8">
        <v>7.2000121546634546</v>
      </c>
      <c r="O53" s="8">
        <v>14.854313888473618</v>
      </c>
      <c r="P53" s="8">
        <v>14.243961173255123</v>
      </c>
      <c r="Q53" s="8">
        <v>15.364285516780862</v>
      </c>
      <c r="R53" s="8">
        <v>15.522110388030335</v>
      </c>
      <c r="S53" s="8">
        <v>15.860948671660616</v>
      </c>
      <c r="T53" s="8">
        <v>22.655240769774846</v>
      </c>
      <c r="U53" s="8">
        <v>28.762254245065932</v>
      </c>
      <c r="V53" s="8">
        <v>36.648129141920947</v>
      </c>
      <c r="W53" s="8">
        <v>55.760029386934782</v>
      </c>
      <c r="X53" s="8">
        <v>69.087102460972034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4.7902629764883402E-2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0.14301347538390352</v>
      </c>
      <c r="J61" s="49">
        <f t="shared" si="15"/>
        <v>7.8154882039340803E-2</v>
      </c>
      <c r="K61" s="49">
        <f t="shared" si="15"/>
        <v>0.40935694217090557</v>
      </c>
      <c r="L61" s="49">
        <f t="shared" si="15"/>
        <v>2.1902420647789675</v>
      </c>
      <c r="M61" s="49">
        <f t="shared" si="15"/>
        <v>1.9922361338276799</v>
      </c>
      <c r="N61" s="49">
        <f t="shared" si="15"/>
        <v>1.1341398895654338</v>
      </c>
      <c r="O61" s="49">
        <f t="shared" si="15"/>
        <v>0.85289080994577804</v>
      </c>
      <c r="P61" s="49">
        <f t="shared" si="15"/>
        <v>0.82298898244132546</v>
      </c>
      <c r="Q61" s="49">
        <f t="shared" si="15"/>
        <v>0.50965500605125169</v>
      </c>
      <c r="R61" s="49">
        <f t="shared" si="15"/>
        <v>9.2581866353284497</v>
      </c>
      <c r="S61" s="49">
        <f t="shared" si="15"/>
        <v>1.5491372395125624</v>
      </c>
      <c r="T61" s="49">
        <f t="shared" si="15"/>
        <v>3.2459295256119778</v>
      </c>
      <c r="U61" s="49">
        <f t="shared" si="15"/>
        <v>4.2949812106897349</v>
      </c>
      <c r="V61" s="49">
        <f t="shared" si="15"/>
        <v>2.9087596991510396</v>
      </c>
      <c r="W61" s="49">
        <f t="shared" si="15"/>
        <v>5.3345879263836178</v>
      </c>
      <c r="X61" s="49">
        <f t="shared" si="15"/>
        <v>3.7459158375554149</v>
      </c>
    </row>
    <row r="62" spans="1:24" ht="11.25" customHeight="1" x14ac:dyDescent="0.2">
      <c r="A62" s="50" t="s">
        <v>92</v>
      </c>
      <c r="B62" s="51" t="s">
        <v>93</v>
      </c>
      <c r="C62" s="52">
        <v>4.7902629764883402E-2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0.14301347538390352</v>
      </c>
      <c r="J62" s="52">
        <v>7.8154882039340803E-2</v>
      </c>
      <c r="K62" s="52">
        <v>0.40935694217090557</v>
      </c>
      <c r="L62" s="52">
        <v>2.1902420647789675</v>
      </c>
      <c r="M62" s="52">
        <v>1.9922361338276799</v>
      </c>
      <c r="N62" s="52">
        <v>1.1341398895654338</v>
      </c>
      <c r="O62" s="52">
        <v>0.85289080994577804</v>
      </c>
      <c r="P62" s="52">
        <v>0.82298898244132546</v>
      </c>
      <c r="Q62" s="52">
        <v>0.50965500605125169</v>
      </c>
      <c r="R62" s="52">
        <v>9.2581866353284497</v>
      </c>
      <c r="S62" s="52">
        <v>1.5491372395125624</v>
      </c>
      <c r="T62" s="52">
        <v>3.2459295256119778</v>
      </c>
      <c r="U62" s="52">
        <v>4.2949812106897349</v>
      </c>
      <c r="V62" s="52">
        <v>2.9087596991510396</v>
      </c>
      <c r="W62" s="52">
        <v>5.3345879263836178</v>
      </c>
      <c r="X62" s="52">
        <v>3.7459158375554149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27.728720182185953</v>
      </c>
      <c r="D2" s="21">
        <f t="shared" ref="D2:X2" si="0">SUM(D3,D17,D22,D25,D26,D51,D52)</f>
        <v>31.942007028469131</v>
      </c>
      <c r="E2" s="21">
        <f t="shared" si="0"/>
        <v>31.531796460221116</v>
      </c>
      <c r="F2" s="21">
        <f t="shared" si="0"/>
        <v>32.99122650974946</v>
      </c>
      <c r="G2" s="21">
        <f t="shared" si="0"/>
        <v>40.91492559989053</v>
      </c>
      <c r="H2" s="21">
        <f t="shared" si="0"/>
        <v>41.631547712104528</v>
      </c>
      <c r="I2" s="21">
        <f t="shared" si="0"/>
        <v>33.668265819086855</v>
      </c>
      <c r="J2" s="21">
        <f t="shared" si="0"/>
        <v>31.19388265118895</v>
      </c>
      <c r="K2" s="21">
        <f t="shared" si="0"/>
        <v>39.699117279345536</v>
      </c>
      <c r="L2" s="21">
        <f t="shared" si="0"/>
        <v>41.280122068967671</v>
      </c>
      <c r="M2" s="21">
        <f t="shared" si="0"/>
        <v>42.19131304003227</v>
      </c>
      <c r="N2" s="21">
        <f t="shared" si="0"/>
        <v>42.019625702438276</v>
      </c>
      <c r="O2" s="21">
        <f t="shared" si="0"/>
        <v>41.149078266192994</v>
      </c>
      <c r="P2" s="21">
        <f t="shared" si="0"/>
        <v>41.538064445545515</v>
      </c>
      <c r="Q2" s="21">
        <f t="shared" si="0"/>
        <v>41.607480358099075</v>
      </c>
      <c r="R2" s="21">
        <f t="shared" si="0"/>
        <v>36.820417570717133</v>
      </c>
      <c r="S2" s="21">
        <f t="shared" si="0"/>
        <v>37.05042937911756</v>
      </c>
      <c r="T2" s="21">
        <f t="shared" si="0"/>
        <v>38.632526081850202</v>
      </c>
      <c r="U2" s="21">
        <f t="shared" si="0"/>
        <v>42.666193592456814</v>
      </c>
      <c r="V2" s="21">
        <f t="shared" si="0"/>
        <v>39.351243021426228</v>
      </c>
      <c r="W2" s="21">
        <f t="shared" si="0"/>
        <v>36.856084227061572</v>
      </c>
      <c r="X2" s="21">
        <f t="shared" si="0"/>
        <v>36.65256416701942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3.891952951745532</v>
      </c>
      <c r="D3" s="24">
        <f t="shared" ref="D3:W3" si="2">SUM(D4,D8,D11)</f>
        <v>5.2753254635917965</v>
      </c>
      <c r="E3" s="24">
        <f t="shared" si="2"/>
        <v>5.1818465429099323</v>
      </c>
      <c r="F3" s="24">
        <f t="shared" si="2"/>
        <v>9.2294070159274195</v>
      </c>
      <c r="G3" s="24">
        <f t="shared" si="2"/>
        <v>21.052594017531934</v>
      </c>
      <c r="H3" s="24">
        <f t="shared" si="2"/>
        <v>17.891400885181316</v>
      </c>
      <c r="I3" s="24">
        <f t="shared" si="2"/>
        <v>14.471583514982269</v>
      </c>
      <c r="J3" s="24">
        <f t="shared" si="2"/>
        <v>14.836609161430447</v>
      </c>
      <c r="K3" s="24">
        <f t="shared" si="2"/>
        <v>20.618384379902924</v>
      </c>
      <c r="L3" s="24">
        <f t="shared" si="2"/>
        <v>22.299382244089127</v>
      </c>
      <c r="M3" s="24">
        <f t="shared" si="2"/>
        <v>26.439124461739759</v>
      </c>
      <c r="N3" s="24">
        <f t="shared" si="2"/>
        <v>27.024161110271024</v>
      </c>
      <c r="O3" s="24">
        <f t="shared" si="2"/>
        <v>26.740229844288255</v>
      </c>
      <c r="P3" s="24">
        <f t="shared" si="2"/>
        <v>27.288791047055806</v>
      </c>
      <c r="Q3" s="24">
        <f t="shared" si="2"/>
        <v>26.165847202682219</v>
      </c>
      <c r="R3" s="24">
        <f t="shared" si="2"/>
        <v>20.971870366081557</v>
      </c>
      <c r="S3" s="24">
        <f t="shared" si="2"/>
        <v>18.744924207472344</v>
      </c>
      <c r="T3" s="24">
        <f t="shared" si="2"/>
        <v>19.268857987784951</v>
      </c>
      <c r="U3" s="24">
        <f t="shared" si="2"/>
        <v>20.291086147976163</v>
      </c>
      <c r="V3" s="24">
        <f t="shared" si="2"/>
        <v>21.543823739767923</v>
      </c>
      <c r="W3" s="24">
        <f t="shared" si="2"/>
        <v>23.12389357678784</v>
      </c>
      <c r="X3" s="24">
        <f t="shared" ref="X3" si="3">SUM(X4,X8,X11)</f>
        <v>22.630015335108887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3.3430228482530064</v>
      </c>
      <c r="D4" s="19">
        <f t="shared" ref="D4:W4" si="5">SUM(D5:D7)</f>
        <v>4.4026547325338354</v>
      </c>
      <c r="E4" s="19">
        <f t="shared" si="5"/>
        <v>4.5293963786237343</v>
      </c>
      <c r="F4" s="19">
        <f t="shared" si="5"/>
        <v>8.0756099139730999</v>
      </c>
      <c r="G4" s="19">
        <f t="shared" si="5"/>
        <v>19.348263529337522</v>
      </c>
      <c r="H4" s="19">
        <f t="shared" si="5"/>
        <v>16.483767583742935</v>
      </c>
      <c r="I4" s="19">
        <f t="shared" si="5"/>
        <v>13.463249944250064</v>
      </c>
      <c r="J4" s="19">
        <f t="shared" si="5"/>
        <v>13.340674546341559</v>
      </c>
      <c r="K4" s="19">
        <f t="shared" si="5"/>
        <v>18.740455675770072</v>
      </c>
      <c r="L4" s="19">
        <f t="shared" si="5"/>
        <v>19.28722407017689</v>
      </c>
      <c r="M4" s="19">
        <f t="shared" si="5"/>
        <v>20.659283878772822</v>
      </c>
      <c r="N4" s="19">
        <f t="shared" si="5"/>
        <v>21.863633113159608</v>
      </c>
      <c r="O4" s="19">
        <f t="shared" si="5"/>
        <v>22.856811712249538</v>
      </c>
      <c r="P4" s="19">
        <f t="shared" si="5"/>
        <v>22.343188143124394</v>
      </c>
      <c r="Q4" s="19">
        <f t="shared" si="5"/>
        <v>20.764947406364538</v>
      </c>
      <c r="R4" s="19">
        <f t="shared" si="5"/>
        <v>15.39247464476751</v>
      </c>
      <c r="S4" s="19">
        <f t="shared" si="5"/>
        <v>11.194528271016784</v>
      </c>
      <c r="T4" s="19">
        <f t="shared" si="5"/>
        <v>12.048035167420208</v>
      </c>
      <c r="U4" s="19">
        <f t="shared" si="5"/>
        <v>12.281004238716136</v>
      </c>
      <c r="V4" s="19">
        <f t="shared" si="5"/>
        <v>14.586250761924157</v>
      </c>
      <c r="W4" s="19">
        <f t="shared" si="5"/>
        <v>18.14153025649636</v>
      </c>
      <c r="X4" s="19">
        <f t="shared" ref="X4" si="6">SUM(X5:X7)</f>
        <v>17.929972357517872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1.1314199047435351E-2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0.25416824076057448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3.3430228482530064</v>
      </c>
      <c r="D7" s="8">
        <v>4.4026547325338354</v>
      </c>
      <c r="E7" s="8">
        <v>4.5293963786237343</v>
      </c>
      <c r="F7" s="8">
        <v>8.0756099139730999</v>
      </c>
      <c r="G7" s="8">
        <v>19.348263529337522</v>
      </c>
      <c r="H7" s="8">
        <v>16.472453384695498</v>
      </c>
      <c r="I7" s="8">
        <v>13.463249944250064</v>
      </c>
      <c r="J7" s="8">
        <v>13.340674546341559</v>
      </c>
      <c r="K7" s="8">
        <v>18.740455675770072</v>
      </c>
      <c r="L7" s="8">
        <v>19.28722407017689</v>
      </c>
      <c r="M7" s="8">
        <v>20.659283878772822</v>
      </c>
      <c r="N7" s="8">
        <v>21.863633113159608</v>
      </c>
      <c r="O7" s="8">
        <v>22.856811712249538</v>
      </c>
      <c r="P7" s="8">
        <v>22.08901990236382</v>
      </c>
      <c r="Q7" s="8">
        <v>20.764947406364538</v>
      </c>
      <c r="R7" s="8">
        <v>15.39247464476751</v>
      </c>
      <c r="S7" s="8">
        <v>11.194528271016784</v>
      </c>
      <c r="T7" s="8">
        <v>12.048035167420208</v>
      </c>
      <c r="U7" s="8">
        <v>12.281004238716136</v>
      </c>
      <c r="V7" s="8">
        <v>14.586250761924157</v>
      </c>
      <c r="W7" s="8">
        <v>18.14153025649636</v>
      </c>
      <c r="X7" s="8">
        <v>17.929972357517872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0.22612671035978921</v>
      </c>
      <c r="D8" s="19">
        <f t="shared" si="7"/>
        <v>0.21516485425525847</v>
      </c>
      <c r="E8" s="19">
        <f t="shared" si="7"/>
        <v>0.23822031500659263</v>
      </c>
      <c r="F8" s="19">
        <f t="shared" si="7"/>
        <v>0.27336821666932587</v>
      </c>
      <c r="G8" s="19">
        <f t="shared" si="7"/>
        <v>0.32781172882537585</v>
      </c>
      <c r="H8" s="19">
        <f t="shared" si="7"/>
        <v>0.36079985384001789</v>
      </c>
      <c r="I8" s="19">
        <f t="shared" si="7"/>
        <v>0.27020430521831129</v>
      </c>
      <c r="J8" s="19">
        <f t="shared" si="7"/>
        <v>9.3884159215663329E-2</v>
      </c>
      <c r="K8" s="19">
        <f t="shared" si="7"/>
        <v>7.1167311357315161E-2</v>
      </c>
      <c r="L8" s="19">
        <f t="shared" si="7"/>
        <v>8.7557302349851266E-3</v>
      </c>
      <c r="M8" s="19">
        <f t="shared" si="7"/>
        <v>2.9062292518652613</v>
      </c>
      <c r="N8" s="19">
        <f t="shared" si="7"/>
        <v>1.7507634385222868</v>
      </c>
      <c r="O8" s="19">
        <f t="shared" si="7"/>
        <v>0.109688797489169</v>
      </c>
      <c r="P8" s="19">
        <f t="shared" si="7"/>
        <v>0.65055679078253892</v>
      </c>
      <c r="Q8" s="19">
        <f t="shared" si="7"/>
        <v>0.19023643509435612</v>
      </c>
      <c r="R8" s="19">
        <f t="shared" si="7"/>
        <v>0.36279748260135702</v>
      </c>
      <c r="S8" s="19">
        <f t="shared" si="7"/>
        <v>0.43576879275752017</v>
      </c>
      <c r="T8" s="19">
        <f t="shared" si="7"/>
        <v>0.28747401808768547</v>
      </c>
      <c r="U8" s="19">
        <f t="shared" si="7"/>
        <v>0.18125660445003966</v>
      </c>
      <c r="V8" s="19">
        <f t="shared" si="7"/>
        <v>0.14400955359231593</v>
      </c>
      <c r="W8" s="19">
        <f t="shared" si="7"/>
        <v>0</v>
      </c>
      <c r="X8" s="19">
        <f t="shared" si="7"/>
        <v>7.396435676264493E-3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2.8066361837762632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0.22612671035978921</v>
      </c>
      <c r="D10" s="8">
        <v>0.21516485425525847</v>
      </c>
      <c r="E10" s="8">
        <v>0.23822031500659263</v>
      </c>
      <c r="F10" s="8">
        <v>0.27336821666932587</v>
      </c>
      <c r="G10" s="8">
        <v>0.32781172882537585</v>
      </c>
      <c r="H10" s="8">
        <v>0.36079985384001789</v>
      </c>
      <c r="I10" s="8">
        <v>0.27020430521831129</v>
      </c>
      <c r="J10" s="8">
        <v>9.3884159215663329E-2</v>
      </c>
      <c r="K10" s="8">
        <v>7.1167311357315161E-2</v>
      </c>
      <c r="L10" s="8">
        <v>8.7557302349851266E-3</v>
      </c>
      <c r="M10" s="8">
        <v>9.9593068088998066E-2</v>
      </c>
      <c r="N10" s="8">
        <v>1.7507634385222868</v>
      </c>
      <c r="O10" s="8">
        <v>0.109688797489169</v>
      </c>
      <c r="P10" s="8">
        <v>0.65055679078253892</v>
      </c>
      <c r="Q10" s="8">
        <v>0.19023643509435612</v>
      </c>
      <c r="R10" s="8">
        <v>0.36279748260135702</v>
      </c>
      <c r="S10" s="8">
        <v>0.43576879275752017</v>
      </c>
      <c r="T10" s="8">
        <v>0.28747401808768547</v>
      </c>
      <c r="U10" s="8">
        <v>0.18125660445003966</v>
      </c>
      <c r="V10" s="8">
        <v>0.14400955359231593</v>
      </c>
      <c r="W10" s="8">
        <v>0</v>
      </c>
      <c r="X10" s="8">
        <v>7.396435676264493E-3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0.3228033931327367</v>
      </c>
      <c r="D11" s="19">
        <f t="shared" si="8"/>
        <v>0.65750587680270278</v>
      </c>
      <c r="E11" s="19">
        <f t="shared" si="8"/>
        <v>0.41422984927960516</v>
      </c>
      <c r="F11" s="19">
        <f t="shared" si="8"/>
        <v>0.88042888528499441</v>
      </c>
      <c r="G11" s="19">
        <f t="shared" si="8"/>
        <v>1.3765187593690329</v>
      </c>
      <c r="H11" s="19">
        <f t="shared" si="8"/>
        <v>1.0468334475983629</v>
      </c>
      <c r="I11" s="19">
        <f t="shared" si="8"/>
        <v>0.73812926551389502</v>
      </c>
      <c r="J11" s="19">
        <f t="shared" si="8"/>
        <v>1.4020504558732241</v>
      </c>
      <c r="K11" s="19">
        <f t="shared" si="8"/>
        <v>1.8067613927755368</v>
      </c>
      <c r="L11" s="19">
        <f t="shared" si="8"/>
        <v>3.0034024436772513</v>
      </c>
      <c r="M11" s="19">
        <f t="shared" si="8"/>
        <v>2.873611331101674</v>
      </c>
      <c r="N11" s="19">
        <f t="shared" si="8"/>
        <v>3.4097645585891274</v>
      </c>
      <c r="O11" s="19">
        <f t="shared" si="8"/>
        <v>3.7737293345495457</v>
      </c>
      <c r="P11" s="19">
        <f t="shared" si="8"/>
        <v>4.2950461131488744</v>
      </c>
      <c r="Q11" s="19">
        <f t="shared" si="8"/>
        <v>5.2106633612233262</v>
      </c>
      <c r="R11" s="19">
        <f t="shared" si="8"/>
        <v>5.2165982387126908</v>
      </c>
      <c r="S11" s="19">
        <f t="shared" si="8"/>
        <v>7.1146271436980415</v>
      </c>
      <c r="T11" s="19">
        <f t="shared" si="8"/>
        <v>6.9333488022770569</v>
      </c>
      <c r="U11" s="19">
        <f t="shared" si="8"/>
        <v>7.8288253048099881</v>
      </c>
      <c r="V11" s="19">
        <f t="shared" si="8"/>
        <v>6.8135634242514485</v>
      </c>
      <c r="W11" s="19">
        <f t="shared" si="8"/>
        <v>4.9823633202914808</v>
      </c>
      <c r="X11" s="19">
        <f t="shared" si="8"/>
        <v>4.6926465419147503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0.3228033931327367</v>
      </c>
      <c r="D13" s="8">
        <v>0.65750587680270278</v>
      </c>
      <c r="E13" s="8">
        <v>0.41422984927960516</v>
      </c>
      <c r="F13" s="8">
        <v>0.88042888528499441</v>
      </c>
      <c r="G13" s="8">
        <v>1.3765187593690329</v>
      </c>
      <c r="H13" s="8">
        <v>1.0468334475983629</v>
      </c>
      <c r="I13" s="8">
        <v>0.73812926551389502</v>
      </c>
      <c r="J13" s="8">
        <v>1.4020504558732241</v>
      </c>
      <c r="K13" s="8">
        <v>1.8067613927755368</v>
      </c>
      <c r="L13" s="8">
        <v>3.0034024436772513</v>
      </c>
      <c r="M13" s="8">
        <v>2.873611331101674</v>
      </c>
      <c r="N13" s="8">
        <v>3.4097645585891274</v>
      </c>
      <c r="O13" s="8">
        <v>3.7737293345495457</v>
      </c>
      <c r="P13" s="8">
        <v>4.2950461131488744</v>
      </c>
      <c r="Q13" s="8">
        <v>5.2106633612233262</v>
      </c>
      <c r="R13" s="8">
        <v>5.2165982387126908</v>
      </c>
      <c r="S13" s="8">
        <v>7.1146271436980415</v>
      </c>
      <c r="T13" s="8">
        <v>6.9333488022770569</v>
      </c>
      <c r="U13" s="8">
        <v>7.8288253048099881</v>
      </c>
      <c r="V13" s="8">
        <v>6.8135634242514485</v>
      </c>
      <c r="W13" s="8">
        <v>4.9823633202914808</v>
      </c>
      <c r="X13" s="8">
        <v>4.6926465419147503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13.258948674052407</v>
      </c>
      <c r="D26" s="27">
        <f t="shared" si="11"/>
        <v>14.768285267481538</v>
      </c>
      <c r="E26" s="27">
        <f t="shared" si="11"/>
        <v>15.06068706719465</v>
      </c>
      <c r="F26" s="27">
        <f t="shared" si="11"/>
        <v>12.757049817673003</v>
      </c>
      <c r="G26" s="27">
        <f t="shared" si="11"/>
        <v>7.6842805660022417</v>
      </c>
      <c r="H26" s="27">
        <f t="shared" si="11"/>
        <v>8.1768814797147193</v>
      </c>
      <c r="I26" s="27">
        <f t="shared" si="11"/>
        <v>5.3315167429924131</v>
      </c>
      <c r="J26" s="27">
        <f t="shared" si="11"/>
        <v>4.3267932698764504</v>
      </c>
      <c r="K26" s="27">
        <f t="shared" si="11"/>
        <v>4.0338031603105069</v>
      </c>
      <c r="L26" s="27">
        <f t="shared" si="11"/>
        <v>3.4196774681452622</v>
      </c>
      <c r="M26" s="27">
        <f t="shared" si="11"/>
        <v>2.1334688735527774</v>
      </c>
      <c r="N26" s="27">
        <f t="shared" si="11"/>
        <v>1.736160509496425</v>
      </c>
      <c r="O26" s="27">
        <f t="shared" si="11"/>
        <v>2.0830899971561743</v>
      </c>
      <c r="P26" s="27">
        <f t="shared" si="11"/>
        <v>1.9670887724844408</v>
      </c>
      <c r="Q26" s="27">
        <f t="shared" si="11"/>
        <v>2.4239746459348313</v>
      </c>
      <c r="R26" s="27">
        <f t="shared" si="11"/>
        <v>2.5702700294954841</v>
      </c>
      <c r="S26" s="27">
        <f t="shared" si="11"/>
        <v>2.4248956784174243</v>
      </c>
      <c r="T26" s="27">
        <f t="shared" si="11"/>
        <v>2.3363552691558498</v>
      </c>
      <c r="U26" s="27">
        <f t="shared" si="11"/>
        <v>2.4177974943712788</v>
      </c>
      <c r="V26" s="27">
        <f t="shared" si="11"/>
        <v>1.8819804401143305</v>
      </c>
      <c r="W26" s="27">
        <f t="shared" si="11"/>
        <v>2.049172686114475</v>
      </c>
      <c r="X26" s="27">
        <f t="shared" si="11"/>
        <v>1.776972333313479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13.258948674052407</v>
      </c>
      <c r="D33" s="19">
        <f t="shared" si="13"/>
        <v>14.768285267481538</v>
      </c>
      <c r="E33" s="19">
        <f t="shared" si="13"/>
        <v>15.06068706719465</v>
      </c>
      <c r="F33" s="19">
        <f t="shared" si="13"/>
        <v>12.757049817673003</v>
      </c>
      <c r="G33" s="19">
        <f t="shared" si="13"/>
        <v>7.6842805660022417</v>
      </c>
      <c r="H33" s="19">
        <f t="shared" si="13"/>
        <v>8.1768814797147193</v>
      </c>
      <c r="I33" s="19">
        <f t="shared" si="13"/>
        <v>5.3315167429924131</v>
      </c>
      <c r="J33" s="19">
        <f t="shared" si="13"/>
        <v>4.3267932698764504</v>
      </c>
      <c r="K33" s="19">
        <f t="shared" si="13"/>
        <v>4.0338031603105069</v>
      </c>
      <c r="L33" s="19">
        <f t="shared" si="13"/>
        <v>3.4196774681452622</v>
      </c>
      <c r="M33" s="19">
        <f t="shared" si="13"/>
        <v>2.1334688735527774</v>
      </c>
      <c r="N33" s="19">
        <f t="shared" si="13"/>
        <v>1.736160509496425</v>
      </c>
      <c r="O33" s="19">
        <f t="shared" si="13"/>
        <v>2.0830899971561743</v>
      </c>
      <c r="P33" s="19">
        <f t="shared" si="13"/>
        <v>1.9670887724844408</v>
      </c>
      <c r="Q33" s="19">
        <f t="shared" si="13"/>
        <v>2.4239746459348313</v>
      </c>
      <c r="R33" s="19">
        <f t="shared" si="13"/>
        <v>2.5702700294954841</v>
      </c>
      <c r="S33" s="19">
        <f t="shared" si="13"/>
        <v>2.4248956784174243</v>
      </c>
      <c r="T33" s="19">
        <f t="shared" si="13"/>
        <v>2.3363552691558498</v>
      </c>
      <c r="U33" s="19">
        <f t="shared" si="13"/>
        <v>2.4177974943712788</v>
      </c>
      <c r="V33" s="19">
        <f t="shared" si="13"/>
        <v>1.8819804401143305</v>
      </c>
      <c r="W33" s="19">
        <f t="shared" si="13"/>
        <v>2.049172686114475</v>
      </c>
      <c r="X33" s="19">
        <f t="shared" si="13"/>
        <v>1.776972333313479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0.45652482292469065</v>
      </c>
      <c r="D36" s="8">
        <v>0.54243712589600301</v>
      </c>
      <c r="E36" s="8">
        <v>0.47648255224555286</v>
      </c>
      <c r="F36" s="8">
        <v>0.58107211701108719</v>
      </c>
      <c r="G36" s="8">
        <v>0.5890223082897027</v>
      </c>
      <c r="H36" s="8">
        <v>0.74025366808670523</v>
      </c>
      <c r="I36" s="8">
        <v>1.0439102824661923</v>
      </c>
      <c r="J36" s="8">
        <v>1.0386495903320945</v>
      </c>
      <c r="K36" s="8">
        <v>1.2167841052646515</v>
      </c>
      <c r="L36" s="8">
        <v>0.94391256377505217</v>
      </c>
      <c r="M36" s="8">
        <v>0.63749918665328753</v>
      </c>
      <c r="N36" s="8">
        <v>0.50761050583124134</v>
      </c>
      <c r="O36" s="8">
        <v>0.56179381991509392</v>
      </c>
      <c r="P36" s="8">
        <v>0.63940207383882297</v>
      </c>
      <c r="Q36" s="8">
        <v>0.46788940253081041</v>
      </c>
      <c r="R36" s="8">
        <v>0.4918444454158758</v>
      </c>
      <c r="S36" s="8">
        <v>0.55899817568980936</v>
      </c>
      <c r="T36" s="8">
        <v>0.3932072848776561</v>
      </c>
      <c r="U36" s="8">
        <v>0.45076906760636964</v>
      </c>
      <c r="V36" s="8">
        <v>0.31337159187472097</v>
      </c>
      <c r="W36" s="8">
        <v>0.14289228653571334</v>
      </c>
      <c r="X36" s="8">
        <v>0.24221916176112981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2.002970701949244</v>
      </c>
      <c r="D43" s="8">
        <v>1.0405477208164142</v>
      </c>
      <c r="E43" s="8">
        <v>0.63292710179312117</v>
      </c>
      <c r="F43" s="8">
        <v>0.77116610319529</v>
      </c>
      <c r="G43" s="8">
        <v>1.0390356254126736</v>
      </c>
      <c r="H43" s="8">
        <v>1.0214766815263336</v>
      </c>
      <c r="I43" s="8">
        <v>0.84300399923416147</v>
      </c>
      <c r="J43" s="8">
        <v>0.59380077427437084</v>
      </c>
      <c r="K43" s="8">
        <v>0.50229744154606104</v>
      </c>
      <c r="L43" s="8">
        <v>0.48061481860433286</v>
      </c>
      <c r="M43" s="8">
        <v>0.3169179168177747</v>
      </c>
      <c r="N43" s="8">
        <v>0.33443944121326491</v>
      </c>
      <c r="O43" s="8">
        <v>0.53174654708962765</v>
      </c>
      <c r="P43" s="8">
        <v>0.42668297477215161</v>
      </c>
      <c r="Q43" s="8">
        <v>0.71986716264232142</v>
      </c>
      <c r="R43" s="8">
        <v>1.0388128857059762</v>
      </c>
      <c r="S43" s="8">
        <v>0.89112524732408882</v>
      </c>
      <c r="T43" s="8">
        <v>1.1379968902272859</v>
      </c>
      <c r="U43" s="8">
        <v>1.1333437530178057</v>
      </c>
      <c r="V43" s="8">
        <v>0.92989242091625257</v>
      </c>
      <c r="W43" s="8">
        <v>1.5476223294679166</v>
      </c>
      <c r="X43" s="8">
        <v>1.2800988328637166</v>
      </c>
    </row>
    <row r="44" spans="1:24" ht="11.25" customHeight="1" x14ac:dyDescent="0.2">
      <c r="A44" s="28" t="s">
        <v>74</v>
      </c>
      <c r="B44" s="7" t="s">
        <v>75</v>
      </c>
      <c r="C44" s="8">
        <v>10.799453149178472</v>
      </c>
      <c r="D44" s="8">
        <v>13.185300420769121</v>
      </c>
      <c r="E44" s="8">
        <v>13.951277413155976</v>
      </c>
      <c r="F44" s="8">
        <v>11.404811597466626</v>
      </c>
      <c r="G44" s="8">
        <v>6.0562226322998649</v>
      </c>
      <c r="H44" s="8">
        <v>6.4151511301016804</v>
      </c>
      <c r="I44" s="8">
        <v>3.4446024612920598</v>
      </c>
      <c r="J44" s="8">
        <v>2.6943429052699854</v>
      </c>
      <c r="K44" s="8">
        <v>2.3147216134997946</v>
      </c>
      <c r="L44" s="8">
        <v>1.995150085765877</v>
      </c>
      <c r="M44" s="8">
        <v>1.1790517700817154</v>
      </c>
      <c r="N44" s="8">
        <v>0.89411056245191889</v>
      </c>
      <c r="O44" s="8">
        <v>0.98954963015145259</v>
      </c>
      <c r="P44" s="8">
        <v>0.90100372387346639</v>
      </c>
      <c r="Q44" s="8">
        <v>1.2362180807616996</v>
      </c>
      <c r="R44" s="8">
        <v>1.0396126983736325</v>
      </c>
      <c r="S44" s="8">
        <v>0.97477225540352608</v>
      </c>
      <c r="T44" s="8">
        <v>0.80515109405090768</v>
      </c>
      <c r="U44" s="8">
        <v>0.83368467374710353</v>
      </c>
      <c r="V44" s="8">
        <v>0.63871642732335698</v>
      </c>
      <c r="W44" s="8">
        <v>0.35865807011084516</v>
      </c>
      <c r="X44" s="8">
        <v>0.25465433868863258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10.577818556388012</v>
      </c>
      <c r="D51" s="27">
        <v>11.898396297395795</v>
      </c>
      <c r="E51" s="27">
        <v>11.289262850116534</v>
      </c>
      <c r="F51" s="27">
        <v>11.00476967614904</v>
      </c>
      <c r="G51" s="27">
        <v>12.178051016356358</v>
      </c>
      <c r="H51" s="27">
        <v>15.563265347208493</v>
      </c>
      <c r="I51" s="27">
        <v>13.865165561112168</v>
      </c>
      <c r="J51" s="27">
        <v>12.030480219882049</v>
      </c>
      <c r="K51" s="27">
        <v>15.046929739132104</v>
      </c>
      <c r="L51" s="27">
        <v>15.561062356733283</v>
      </c>
      <c r="M51" s="27">
        <v>13.618719704739732</v>
      </c>
      <c r="N51" s="27">
        <v>13.25930408267083</v>
      </c>
      <c r="O51" s="27">
        <v>12.325758424748564</v>
      </c>
      <c r="P51" s="27">
        <v>12.282184626005268</v>
      </c>
      <c r="Q51" s="27">
        <v>13.017658509482027</v>
      </c>
      <c r="R51" s="27">
        <v>13.27827717514009</v>
      </c>
      <c r="S51" s="27">
        <v>15.880609493227794</v>
      </c>
      <c r="T51" s="27">
        <v>17.027312824909401</v>
      </c>
      <c r="U51" s="27">
        <v>19.957309950109373</v>
      </c>
      <c r="V51" s="27">
        <v>15.925438841543977</v>
      </c>
      <c r="W51" s="27">
        <v>11.683017964159257</v>
      </c>
      <c r="X51" s="27">
        <v>12.245576498597051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109.49711435999998</v>
      </c>
      <c r="D2" s="21">
        <f t="shared" ref="D2:X2" si="0">SUM(D3,D17,D22,D25,D26,D51,D52)</f>
        <v>111.3160914</v>
      </c>
      <c r="E2" s="21">
        <f t="shared" si="0"/>
        <v>121.52516724</v>
      </c>
      <c r="F2" s="21">
        <f t="shared" si="0"/>
        <v>125.30815451999999</v>
      </c>
      <c r="G2" s="21">
        <f t="shared" si="0"/>
        <v>141.48503027999999</v>
      </c>
      <c r="H2" s="21">
        <f t="shared" si="0"/>
        <v>148.60967148</v>
      </c>
      <c r="I2" s="21">
        <f t="shared" si="0"/>
        <v>151.82274383999996</v>
      </c>
      <c r="J2" s="21">
        <f t="shared" si="0"/>
        <v>146.70804491999999</v>
      </c>
      <c r="K2" s="21">
        <f t="shared" si="0"/>
        <v>132.83730684</v>
      </c>
      <c r="L2" s="21">
        <f t="shared" si="0"/>
        <v>136.72804572000001</v>
      </c>
      <c r="M2" s="21">
        <f t="shared" si="0"/>
        <v>147.00484584</v>
      </c>
      <c r="N2" s="21">
        <f t="shared" si="0"/>
        <v>133.52079168</v>
      </c>
      <c r="O2" s="21">
        <f t="shared" si="0"/>
        <v>113.89646700000002</v>
      </c>
      <c r="P2" s="21">
        <f t="shared" si="0"/>
        <v>79.074963360000012</v>
      </c>
      <c r="Q2" s="21">
        <f t="shared" si="0"/>
        <v>74.635325280000004</v>
      </c>
      <c r="R2" s="21">
        <f t="shared" si="0"/>
        <v>81.34004736</v>
      </c>
      <c r="S2" s="21">
        <f t="shared" si="0"/>
        <v>119.86119900000001</v>
      </c>
      <c r="T2" s="21">
        <f t="shared" si="0"/>
        <v>94.933681200000024</v>
      </c>
      <c r="U2" s="21">
        <f t="shared" si="0"/>
        <v>91.960143119999998</v>
      </c>
      <c r="V2" s="21">
        <f t="shared" si="0"/>
        <v>108.18649296000001</v>
      </c>
      <c r="W2" s="21">
        <f t="shared" si="0"/>
        <v>109.41038892</v>
      </c>
      <c r="X2" s="21">
        <f t="shared" si="0"/>
        <v>118.01956248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0</v>
      </c>
      <c r="E7" s="8">
        <f>FC_IND_PPP_PU_E!E7+FC_IND_PPP_PA_E!E7+FC_IND_PPP_PR_E!E7</f>
        <v>0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3.9959999999999996E-2</v>
      </c>
      <c r="I17" s="27">
        <f t="shared" si="14"/>
        <v>3.9959999999999989E-2</v>
      </c>
      <c r="J17" s="27">
        <f t="shared" si="14"/>
        <v>3.9959999999999989E-2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3.9959999999999996E-2</v>
      </c>
      <c r="I18" s="8">
        <f>FC_IND_PPP_PU_E!I18+FC_IND_PPP_PA_E!I18+FC_IND_PPP_PR_E!I18</f>
        <v>3.9959999999999989E-2</v>
      </c>
      <c r="J18" s="8">
        <f>FC_IND_PPP_PU_E!J18+FC_IND_PPP_PA_E!J18+FC_IND_PPP_PR_E!J18</f>
        <v>3.9959999999999989E-2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10.688184360000001</v>
      </c>
      <c r="D26" s="27">
        <f t="shared" ref="D26:W26" si="20">SUM(D27,D33)</f>
        <v>9.4373693999999997</v>
      </c>
      <c r="E26" s="27">
        <f t="shared" si="20"/>
        <v>12.567747240000003</v>
      </c>
      <c r="F26" s="27">
        <f t="shared" si="20"/>
        <v>18.824744520000003</v>
      </c>
      <c r="G26" s="27">
        <f t="shared" si="20"/>
        <v>48.028040279999992</v>
      </c>
      <c r="H26" s="27">
        <f t="shared" si="20"/>
        <v>49.379682959999982</v>
      </c>
      <c r="I26" s="27">
        <f t="shared" si="20"/>
        <v>38.988123839999986</v>
      </c>
      <c r="J26" s="27">
        <f t="shared" si="20"/>
        <v>40.386634920000006</v>
      </c>
      <c r="K26" s="27">
        <f t="shared" si="20"/>
        <v>37.259736840000002</v>
      </c>
      <c r="L26" s="27">
        <f t="shared" si="20"/>
        <v>43.826445719999995</v>
      </c>
      <c r="M26" s="27">
        <f t="shared" si="20"/>
        <v>40.218495840000003</v>
      </c>
      <c r="N26" s="27">
        <f t="shared" si="20"/>
        <v>28.047181680000001</v>
      </c>
      <c r="O26" s="27">
        <f t="shared" si="20"/>
        <v>16.450766999999999</v>
      </c>
      <c r="P26" s="27">
        <f t="shared" si="20"/>
        <v>9.2472933600000005</v>
      </c>
      <c r="Q26" s="27">
        <f t="shared" si="20"/>
        <v>6.1203952799999986</v>
      </c>
      <c r="R26" s="27">
        <f t="shared" si="20"/>
        <v>18.631467360000002</v>
      </c>
      <c r="S26" s="27">
        <f t="shared" si="20"/>
        <v>22.424789160000003</v>
      </c>
      <c r="T26" s="27">
        <f t="shared" si="20"/>
        <v>13.562987400000004</v>
      </c>
      <c r="U26" s="27">
        <f t="shared" si="20"/>
        <v>8.5924688400000022</v>
      </c>
      <c r="V26" s="27">
        <f t="shared" si="20"/>
        <v>8.8837707600000009</v>
      </c>
      <c r="W26" s="27">
        <f t="shared" si="20"/>
        <v>7.0039454400000025</v>
      </c>
      <c r="X26" s="27">
        <f t="shared" ref="X26" si="21">SUM(X27,X33)</f>
        <v>9.437990039999999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10.688184360000001</v>
      </c>
      <c r="D33" s="19">
        <f t="shared" ref="D33:W33" si="26">SUM(D34:D50)</f>
        <v>9.4373693999999997</v>
      </c>
      <c r="E33" s="19">
        <f t="shared" si="26"/>
        <v>12.567747240000003</v>
      </c>
      <c r="F33" s="19">
        <f t="shared" si="26"/>
        <v>18.824744520000003</v>
      </c>
      <c r="G33" s="19">
        <f t="shared" si="26"/>
        <v>48.028040279999992</v>
      </c>
      <c r="H33" s="19">
        <f t="shared" si="26"/>
        <v>49.379682959999982</v>
      </c>
      <c r="I33" s="19">
        <f t="shared" si="26"/>
        <v>38.988123839999986</v>
      </c>
      <c r="J33" s="19">
        <f t="shared" si="26"/>
        <v>40.386634920000006</v>
      </c>
      <c r="K33" s="19">
        <f t="shared" si="26"/>
        <v>37.259736840000002</v>
      </c>
      <c r="L33" s="19">
        <f t="shared" si="26"/>
        <v>43.826445719999995</v>
      </c>
      <c r="M33" s="19">
        <f t="shared" si="26"/>
        <v>40.218495840000003</v>
      </c>
      <c r="N33" s="19">
        <f t="shared" si="26"/>
        <v>28.047181680000001</v>
      </c>
      <c r="O33" s="19">
        <f t="shared" si="26"/>
        <v>16.450766999999999</v>
      </c>
      <c r="P33" s="19">
        <f t="shared" si="26"/>
        <v>9.2472933600000005</v>
      </c>
      <c r="Q33" s="19">
        <f t="shared" si="26"/>
        <v>6.1203952799999986</v>
      </c>
      <c r="R33" s="19">
        <f t="shared" si="26"/>
        <v>18.631467360000002</v>
      </c>
      <c r="S33" s="19">
        <f t="shared" si="26"/>
        <v>22.424789160000003</v>
      </c>
      <c r="T33" s="19">
        <f t="shared" si="26"/>
        <v>13.562987400000004</v>
      </c>
      <c r="U33" s="19">
        <f t="shared" si="26"/>
        <v>8.5924688400000022</v>
      </c>
      <c r="V33" s="19">
        <f t="shared" si="26"/>
        <v>8.8837707600000009</v>
      </c>
      <c r="W33" s="19">
        <f t="shared" si="26"/>
        <v>7.0039454400000025</v>
      </c>
      <c r="X33" s="19">
        <f t="shared" ref="X33" si="27">SUM(X34:X50)</f>
        <v>9.437990039999999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0</v>
      </c>
      <c r="D36" s="8">
        <f>FC_IND_PPP_PU_E!D36+FC_IND_PPP_PA_E!D36+FC_IND_PPP_PR_E!D36</f>
        <v>0</v>
      </c>
      <c r="E36" s="8">
        <f>FC_IND_PPP_PU_E!E36+FC_IND_PPP_PA_E!E36+FC_IND_PPP_PR_E!E36</f>
        <v>0</v>
      </c>
      <c r="F36" s="8">
        <f>FC_IND_PPP_PU_E!F36+FC_IND_PPP_PA_E!F36+FC_IND_PPP_PR_E!F36</f>
        <v>0</v>
      </c>
      <c r="G36" s="8">
        <f>FC_IND_PPP_PU_E!G36+FC_IND_PPP_PA_E!G36+FC_IND_PPP_PR_E!G36</f>
        <v>4.7340143999999986</v>
      </c>
      <c r="H36" s="8">
        <f>FC_IND_PPP_PU_E!H36+FC_IND_PPP_PA_E!H36+FC_IND_PPP_PR_E!H36</f>
        <v>2.9587589999999993</v>
      </c>
      <c r="I36" s="8">
        <f>FC_IND_PPP_PU_E!I36+FC_IND_PPP_PA_E!I36+FC_IND_PPP_PR_E!I36</f>
        <v>2.9587589999999988</v>
      </c>
      <c r="J36" s="8">
        <f>FC_IND_PPP_PU_E!J36+FC_IND_PPP_PA_E!J36+FC_IND_PPP_PR_E!J36</f>
        <v>5.9175180000000012</v>
      </c>
      <c r="K36" s="8">
        <f>FC_IND_PPP_PU_E!K36+FC_IND_PPP_PA_E!K36+FC_IND_PPP_PR_E!K36</f>
        <v>5.9175180000000021</v>
      </c>
      <c r="L36" s="8">
        <f>FC_IND_PPP_PU_E!L36+FC_IND_PPP_PA_E!L36+FC_IND_PPP_PR_E!L36</f>
        <v>5.9175180000000012</v>
      </c>
      <c r="M36" s="8">
        <f>FC_IND_PPP_PU_E!M36+FC_IND_PPP_PA_E!M36+FC_IND_PPP_PR_E!M36</f>
        <v>8.876277</v>
      </c>
      <c r="N36" s="8">
        <f>FC_IND_PPP_PU_E!N36+FC_IND_PPP_PA_E!N36+FC_IND_PPP_PR_E!N36</f>
        <v>2.9587589999999993</v>
      </c>
      <c r="O36" s="8">
        <f>FC_IND_PPP_PU_E!O36+FC_IND_PPP_PA_E!O36+FC_IND_PPP_PR_E!O36</f>
        <v>2.9587589999999988</v>
      </c>
      <c r="P36" s="8">
        <f>FC_IND_PPP_PU_E!P36+FC_IND_PPP_PA_E!P36+FC_IND_PPP_PR_E!P36</f>
        <v>2.9587589999999993</v>
      </c>
      <c r="Q36" s="8">
        <f>FC_IND_PPP_PU_E!Q36+FC_IND_PPP_PA_E!Q36+FC_IND_PPP_PR_E!Q36</f>
        <v>2.9587589999999993</v>
      </c>
      <c r="R36" s="8">
        <f>FC_IND_PPP_PU_E!R36+FC_IND_PPP_PA_E!R36+FC_IND_PPP_PR_E!R36</f>
        <v>2.9587590000000001</v>
      </c>
      <c r="S36" s="8">
        <f>FC_IND_PPP_PU_E!S36+FC_IND_PPP_PA_E!S36+FC_IND_PPP_PR_E!S36</f>
        <v>2.9587590000000001</v>
      </c>
      <c r="T36" s="8">
        <f>FC_IND_PPP_PU_E!T36+FC_IND_PPP_PA_E!T36+FC_IND_PPP_PR_E!T36</f>
        <v>4.4382520800000016</v>
      </c>
      <c r="U36" s="8">
        <f>FC_IND_PPP_PU_E!U36+FC_IND_PPP_PA_E!U36+FC_IND_PPP_PR_E!U36</f>
        <v>4.4382520800000016</v>
      </c>
      <c r="V36" s="8">
        <f>FC_IND_PPP_PU_E!V36+FC_IND_PPP_PA_E!V36+FC_IND_PPP_PR_E!V36</f>
        <v>4.4382520800000016</v>
      </c>
      <c r="W36" s="8">
        <f>FC_IND_PPP_PU_E!W36+FC_IND_PPP_PA_E!W36+FC_IND_PPP_PR_E!W36</f>
        <v>2.6629966800000018</v>
      </c>
      <c r="X36" s="8">
        <f>FC_IND_PPP_PU_E!X36+FC_IND_PPP_PA_E!X36+FC_IND_PPP_PR_E!X36</f>
        <v>4.7340143999999995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2.993759999999999E-3</v>
      </c>
      <c r="D37" s="8">
        <f>FC_IND_PPP_PU_E!D37+FC_IND_PPP_PA_E!D37+FC_IND_PPP_PR_E!D37</f>
        <v>2.993759999999999E-3</v>
      </c>
      <c r="E37" s="8">
        <f>FC_IND_PPP_PU_E!E37+FC_IND_PPP_PA_E!E37+FC_IND_PPP_PR_E!E37</f>
        <v>2.9937599999999994E-3</v>
      </c>
      <c r="F37" s="8">
        <f>FC_IND_PPP_PU_E!F37+FC_IND_PPP_PA_E!F37+FC_IND_PPP_PR_E!F37</f>
        <v>2.9937599999999981E-3</v>
      </c>
      <c r="G37" s="8">
        <f>FC_IND_PPP_PU_E!G37+FC_IND_PPP_PA_E!G37+FC_IND_PPP_PR_E!G37</f>
        <v>2.993759999999999E-3</v>
      </c>
      <c r="H37" s="8">
        <f>FC_IND_PPP_PU_E!H37+FC_IND_PPP_PA_E!H37+FC_IND_PPP_PR_E!H37</f>
        <v>2.9937599999999985E-3</v>
      </c>
      <c r="I37" s="8">
        <f>FC_IND_PPP_PU_E!I37+FC_IND_PPP_PA_E!I37+FC_IND_PPP_PR_E!I37</f>
        <v>2.993759999999999E-3</v>
      </c>
      <c r="J37" s="8">
        <f>FC_IND_PPP_PU_E!J37+FC_IND_PPP_PA_E!J37+FC_IND_PPP_PR_E!J37</f>
        <v>2.993759999999999E-3</v>
      </c>
      <c r="K37" s="8">
        <f>FC_IND_PPP_PU_E!K37+FC_IND_PPP_PA_E!K37+FC_IND_PPP_PR_E!K37</f>
        <v>2.9937599999999985E-3</v>
      </c>
      <c r="L37" s="8">
        <f>FC_IND_PPP_PU_E!L37+FC_IND_PPP_PA_E!L37+FC_IND_PPP_PR_E!L37</f>
        <v>2.993759999999999E-3</v>
      </c>
      <c r="M37" s="8">
        <f>FC_IND_PPP_PU_E!M37+FC_IND_PPP_PA_E!M37+FC_IND_PPP_PR_E!M37</f>
        <v>2.9937599999999985E-3</v>
      </c>
      <c r="N37" s="8">
        <f>FC_IND_PPP_PU_E!N37+FC_IND_PPP_PA_E!N37+FC_IND_PPP_PR_E!N37</f>
        <v>2.993759999999999E-3</v>
      </c>
      <c r="O37" s="8">
        <f>FC_IND_PPP_PU_E!O37+FC_IND_PPP_PA_E!O37+FC_IND_PPP_PR_E!O37</f>
        <v>2.9937599999999981E-3</v>
      </c>
      <c r="P37" s="8">
        <f>FC_IND_PPP_PU_E!P37+FC_IND_PPP_PA_E!P37+FC_IND_PPP_PR_E!P37</f>
        <v>2.9937599999999985E-3</v>
      </c>
      <c r="Q37" s="8">
        <f>FC_IND_PPP_PU_E!Q37+FC_IND_PPP_PA_E!Q37+FC_IND_PPP_PR_E!Q37</f>
        <v>2.9937599999999985E-3</v>
      </c>
      <c r="R37" s="8">
        <f>FC_IND_PPP_PU_E!R37+FC_IND_PPP_PA_E!R37+FC_IND_PPP_PR_E!R37</f>
        <v>2.993759999999999E-3</v>
      </c>
      <c r="S37" s="8">
        <f>FC_IND_PPP_PU_E!S37+FC_IND_PPP_PA_E!S37+FC_IND_PPP_PR_E!S37</f>
        <v>2.9937599999999981E-3</v>
      </c>
      <c r="T37" s="8">
        <f>FC_IND_PPP_PU_E!T37+FC_IND_PPP_PA_E!T37+FC_IND_PPP_PR_E!T37</f>
        <v>2.9937599999999985E-3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3.1805794799999987</v>
      </c>
      <c r="D43" s="8">
        <f>FC_IND_PPP_PU_E!D43+FC_IND_PPP_PA_E!D43+FC_IND_PPP_PR_E!D43</f>
        <v>3.1805794799999987</v>
      </c>
      <c r="E43" s="8">
        <f>FC_IND_PPP_PU_E!E43+FC_IND_PPP_PA_E!E43+FC_IND_PPP_PR_E!E43</f>
        <v>3.1837806000000004</v>
      </c>
      <c r="F43" s="8">
        <f>FC_IND_PPP_PU_E!F43+FC_IND_PPP_PA_E!F43+FC_IND_PPP_PR_E!F43</f>
        <v>3.1869817200000012</v>
      </c>
      <c r="G43" s="8">
        <f>FC_IND_PPP_PU_E!G43+FC_IND_PPP_PA_E!G43+FC_IND_PPP_PR_E!G43</f>
        <v>9.5198641199999994</v>
      </c>
      <c r="H43" s="8">
        <f>FC_IND_PPP_PU_E!H43+FC_IND_PPP_PA_E!H43+FC_IND_PPP_PR_E!H43</f>
        <v>9.5198641199999994</v>
      </c>
      <c r="I43" s="8">
        <f>FC_IND_PPP_PU_E!I43+FC_IND_PPP_PA_E!I43+FC_IND_PPP_PR_E!I43</f>
        <v>3.1933839599999989</v>
      </c>
      <c r="J43" s="8">
        <f>FC_IND_PPP_PU_E!J43+FC_IND_PPP_PA_E!J43+FC_IND_PPP_PR_E!J43</f>
        <v>3.1965850799999989</v>
      </c>
      <c r="K43" s="8">
        <f>FC_IND_PPP_PU_E!K43+FC_IND_PPP_PA_E!K43+FC_IND_PPP_PR_E!K43</f>
        <v>3.1965850800000002</v>
      </c>
      <c r="L43" s="8">
        <f>FC_IND_PPP_PU_E!L43+FC_IND_PPP_PA_E!L43+FC_IND_PPP_PR_E!L43</f>
        <v>3.1965850799999997</v>
      </c>
      <c r="M43" s="8">
        <f>FC_IND_PPP_PU_E!M43+FC_IND_PPP_PA_E!M43+FC_IND_PPP_PR_E!M43</f>
        <v>3.1965850799999993</v>
      </c>
      <c r="N43" s="8">
        <f>FC_IND_PPP_PU_E!N43+FC_IND_PPP_PA_E!N43+FC_IND_PPP_PR_E!N43</f>
        <v>3.1965850799999997</v>
      </c>
      <c r="O43" s="8">
        <f>FC_IND_PPP_PU_E!O43+FC_IND_PPP_PA_E!O43+FC_IND_PPP_PR_E!O43</f>
        <v>0.98114327999999995</v>
      </c>
      <c r="P43" s="8">
        <f>FC_IND_PPP_PU_E!P43+FC_IND_PPP_PA_E!P43+FC_IND_PPP_PR_E!P43</f>
        <v>3.1744439999999978E-2</v>
      </c>
      <c r="Q43" s="8">
        <f>FC_IND_PPP_PU_E!Q43+FC_IND_PPP_PA_E!Q43+FC_IND_PPP_PR_E!Q43</f>
        <v>3.1744439999999985E-2</v>
      </c>
      <c r="R43" s="8">
        <f>FC_IND_PPP_PU_E!R43+FC_IND_PPP_PA_E!R43+FC_IND_PPP_PR_E!R43</f>
        <v>3.4945560000000007E-2</v>
      </c>
      <c r="S43" s="8">
        <f>FC_IND_PPP_PU_E!S43+FC_IND_PPP_PA_E!S43+FC_IND_PPP_PR_E!S43</f>
        <v>3.2027205600000008</v>
      </c>
      <c r="T43" s="8">
        <f>FC_IND_PPP_PU_E!T43+FC_IND_PPP_PA_E!T43+FC_IND_PPP_PR_E!T43</f>
        <v>3.1805794799999996</v>
      </c>
      <c r="U43" s="8">
        <f>FC_IND_PPP_PU_E!U43+FC_IND_PPP_PA_E!U43+FC_IND_PPP_PR_E!U43</f>
        <v>1.9652209200000001</v>
      </c>
      <c r="V43" s="8">
        <f>FC_IND_PPP_PU_E!V43+FC_IND_PPP_PA_E!V43+FC_IND_PPP_PR_E!V43</f>
        <v>2.2565228399999997</v>
      </c>
      <c r="W43" s="8">
        <f>FC_IND_PPP_PU_E!W43+FC_IND_PPP_PA_E!W43+FC_IND_PPP_PR_E!W43</f>
        <v>2.1519529200000003</v>
      </c>
      <c r="X43" s="8">
        <f>FC_IND_PPP_PU_E!X43+FC_IND_PPP_PA_E!X43+FC_IND_PPP_PR_E!X43</f>
        <v>2.2154417999999998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7.5046111200000016</v>
      </c>
      <c r="D44" s="8">
        <f>FC_IND_PPP_PU_E!D44+FC_IND_PPP_PA_E!D44+FC_IND_PPP_PR_E!D44</f>
        <v>6.2537961600000012</v>
      </c>
      <c r="E44" s="8">
        <f>FC_IND_PPP_PU_E!E44+FC_IND_PPP_PA_E!E44+FC_IND_PPP_PR_E!E44</f>
        <v>9.3809728800000016</v>
      </c>
      <c r="F44" s="8">
        <f>FC_IND_PPP_PU_E!F44+FC_IND_PPP_PA_E!F44+FC_IND_PPP_PR_E!F44</f>
        <v>15.634769040000004</v>
      </c>
      <c r="G44" s="8">
        <f>FC_IND_PPP_PU_E!G44+FC_IND_PPP_PA_E!G44+FC_IND_PPP_PR_E!G44</f>
        <v>33.771167999999996</v>
      </c>
      <c r="H44" s="8">
        <f>FC_IND_PPP_PU_E!H44+FC_IND_PPP_PA_E!H44+FC_IND_PPP_PR_E!H44</f>
        <v>36.898066079999985</v>
      </c>
      <c r="I44" s="8">
        <f>FC_IND_PPP_PU_E!I44+FC_IND_PPP_PA_E!I44+FC_IND_PPP_PR_E!I44</f>
        <v>32.832987119999991</v>
      </c>
      <c r="J44" s="8">
        <f>FC_IND_PPP_PU_E!J44+FC_IND_PPP_PA_E!J44+FC_IND_PPP_PR_E!J44</f>
        <v>31.269538080000004</v>
      </c>
      <c r="K44" s="8">
        <f>FC_IND_PPP_PU_E!K44+FC_IND_PPP_PA_E!K44+FC_IND_PPP_PR_E!K44</f>
        <v>28.142640000000004</v>
      </c>
      <c r="L44" s="8">
        <f>FC_IND_PPP_PU_E!L44+FC_IND_PPP_PA_E!L44+FC_IND_PPP_PR_E!L44</f>
        <v>34.709348879999993</v>
      </c>
      <c r="M44" s="8">
        <f>FC_IND_PPP_PU_E!M44+FC_IND_PPP_PA_E!M44+FC_IND_PPP_PR_E!M44</f>
        <v>28.142640000000004</v>
      </c>
      <c r="N44" s="8">
        <f>FC_IND_PPP_PU_E!N44+FC_IND_PPP_PA_E!N44+FC_IND_PPP_PR_E!N44</f>
        <v>21.888843840000003</v>
      </c>
      <c r="O44" s="8">
        <f>FC_IND_PPP_PU_E!O44+FC_IND_PPP_PA_E!O44+FC_IND_PPP_PR_E!O44</f>
        <v>12.507870960000002</v>
      </c>
      <c r="P44" s="8">
        <f>FC_IND_PPP_PU_E!P44+FC_IND_PPP_PA_E!P44+FC_IND_PPP_PR_E!P44</f>
        <v>6.2537961600000012</v>
      </c>
      <c r="Q44" s="8">
        <f>FC_IND_PPP_PU_E!Q44+FC_IND_PPP_PA_E!Q44+FC_IND_PPP_PR_E!Q44</f>
        <v>3.1268980799999997</v>
      </c>
      <c r="R44" s="8">
        <f>FC_IND_PPP_PU_E!R44+FC_IND_PPP_PA_E!R44+FC_IND_PPP_PR_E!R44</f>
        <v>15.634769040000002</v>
      </c>
      <c r="S44" s="8">
        <f>FC_IND_PPP_PU_E!S44+FC_IND_PPP_PA_E!S44+FC_IND_PPP_PR_E!S44</f>
        <v>16.260315840000001</v>
      </c>
      <c r="T44" s="8">
        <f>FC_IND_PPP_PU_E!T44+FC_IND_PPP_PA_E!T44+FC_IND_PPP_PR_E!T44</f>
        <v>5.9411620800000025</v>
      </c>
      <c r="U44" s="8">
        <f>FC_IND_PPP_PU_E!U44+FC_IND_PPP_PA_E!U44+FC_IND_PPP_PR_E!U44</f>
        <v>2.18899584</v>
      </c>
      <c r="V44" s="8">
        <f>FC_IND_PPP_PU_E!V44+FC_IND_PPP_PA_E!V44+FC_IND_PPP_PR_E!V44</f>
        <v>2.18899584</v>
      </c>
      <c r="W44" s="8">
        <f>FC_IND_PPP_PU_E!W44+FC_IND_PPP_PA_E!W44+FC_IND_PPP_PR_E!W44</f>
        <v>2.18899584</v>
      </c>
      <c r="X44" s="8">
        <f>FC_IND_PPP_PU_E!X44+FC_IND_PPP_PA_E!X44+FC_IND_PPP_PR_E!X44</f>
        <v>2.4885338399999997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98.808929999999975</v>
      </c>
      <c r="D51" s="27">
        <f>FC_IND_PPP_PU_E!D51+FC_IND_PPP_PA_E!D51+FC_IND_PPP_PR_E!D51</f>
        <v>101.87872200000001</v>
      </c>
      <c r="E51" s="27">
        <f>FC_IND_PPP_PU_E!E51+FC_IND_PPP_PA_E!E51+FC_IND_PPP_PR_E!E51</f>
        <v>108.95742</v>
      </c>
      <c r="F51" s="27">
        <f>FC_IND_PPP_PU_E!F51+FC_IND_PPP_PA_E!F51+FC_IND_PPP_PR_E!F51</f>
        <v>106.48340999999999</v>
      </c>
      <c r="G51" s="27">
        <f>FC_IND_PPP_PU_E!G51+FC_IND_PPP_PA_E!G51+FC_IND_PPP_PR_E!G51</f>
        <v>93.456990000000005</v>
      </c>
      <c r="H51" s="27">
        <f>FC_IND_PPP_PU_E!H51+FC_IND_PPP_PA_E!H51+FC_IND_PPP_PR_E!H51</f>
        <v>99.190028520000013</v>
      </c>
      <c r="I51" s="27">
        <f>FC_IND_PPP_PU_E!I51+FC_IND_PPP_PA_E!I51+FC_IND_PPP_PR_E!I51</f>
        <v>112.79465999999998</v>
      </c>
      <c r="J51" s="27">
        <f>FC_IND_PPP_PU_E!J51+FC_IND_PPP_PA_E!J51+FC_IND_PPP_PR_E!J51</f>
        <v>106.28144999999998</v>
      </c>
      <c r="K51" s="27">
        <f>FC_IND_PPP_PU_E!K51+FC_IND_PPP_PA_E!K51+FC_IND_PPP_PR_E!K51</f>
        <v>95.577570000000009</v>
      </c>
      <c r="L51" s="27">
        <f>FC_IND_PPP_PU_E!L51+FC_IND_PPP_PA_E!L51+FC_IND_PPP_PR_E!L51</f>
        <v>92.901600000000016</v>
      </c>
      <c r="M51" s="27">
        <f>FC_IND_PPP_PU_E!M51+FC_IND_PPP_PA_E!M51+FC_IND_PPP_PR_E!M51</f>
        <v>106.78635</v>
      </c>
      <c r="N51" s="27">
        <f>FC_IND_PPP_PU_E!N51+FC_IND_PPP_PA_E!N51+FC_IND_PPP_PR_E!N51</f>
        <v>105.47361000000001</v>
      </c>
      <c r="O51" s="27">
        <f>FC_IND_PPP_PU_E!O51+FC_IND_PPP_PA_E!O51+FC_IND_PPP_PR_E!O51</f>
        <v>97.445700000000016</v>
      </c>
      <c r="P51" s="27">
        <f>FC_IND_PPP_PU_E!P51+FC_IND_PPP_PA_E!P51+FC_IND_PPP_PR_E!P51</f>
        <v>69.827670000000012</v>
      </c>
      <c r="Q51" s="27">
        <f>FC_IND_PPP_PU_E!Q51+FC_IND_PPP_PA_E!Q51+FC_IND_PPP_PR_E!Q51</f>
        <v>68.514930000000007</v>
      </c>
      <c r="R51" s="27">
        <f>FC_IND_PPP_PU_E!R51+FC_IND_PPP_PA_E!R51+FC_IND_PPP_PR_E!R51</f>
        <v>62.708579999999991</v>
      </c>
      <c r="S51" s="27">
        <f>FC_IND_PPP_PU_E!S51+FC_IND_PPP_PA_E!S51+FC_IND_PPP_PR_E!S51</f>
        <v>97.43640984000001</v>
      </c>
      <c r="T51" s="27">
        <f>FC_IND_PPP_PU_E!T51+FC_IND_PPP_PA_E!T51+FC_IND_PPP_PR_E!T51</f>
        <v>81.370693800000026</v>
      </c>
      <c r="U51" s="27">
        <f>FC_IND_PPP_PU_E!U51+FC_IND_PPP_PA_E!U51+FC_IND_PPP_PR_E!U51</f>
        <v>83.367674279999989</v>
      </c>
      <c r="V51" s="27">
        <f>FC_IND_PPP_PU_E!V51+FC_IND_PPP_PA_E!V51+FC_IND_PPP_PR_E!V51</f>
        <v>99.302722200000005</v>
      </c>
      <c r="W51" s="27">
        <f>FC_IND_PPP_PU_E!W51+FC_IND_PPP_PA_E!W51+FC_IND_PPP_PR_E!W51</f>
        <v>102.40644348000001</v>
      </c>
      <c r="X51" s="27">
        <f>FC_IND_PPP_PU_E!X51+FC_IND_PPP_PA_E!X51+FC_IND_PPP_PR_E!X51</f>
        <v>108.58157244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0.11208959999999998</v>
      </c>
      <c r="D61" s="49">
        <f t="shared" si="31"/>
        <v>0</v>
      </c>
      <c r="E61" s="49">
        <f t="shared" si="31"/>
        <v>19.039910399999993</v>
      </c>
      <c r="F61" s="49">
        <f t="shared" si="31"/>
        <v>21.392179199999998</v>
      </c>
      <c r="G61" s="49">
        <f t="shared" si="31"/>
        <v>48.271910399999982</v>
      </c>
      <c r="H61" s="49">
        <f t="shared" si="31"/>
        <v>14.895820800000003</v>
      </c>
      <c r="I61" s="49">
        <f t="shared" si="31"/>
        <v>17.471865600000001</v>
      </c>
      <c r="J61" s="49">
        <f t="shared" si="31"/>
        <v>12.208089599999999</v>
      </c>
      <c r="K61" s="49">
        <f t="shared" si="31"/>
        <v>12.3201792</v>
      </c>
      <c r="L61" s="49">
        <f t="shared" si="31"/>
        <v>16.015910400000003</v>
      </c>
      <c r="M61" s="49">
        <f t="shared" si="31"/>
        <v>27.776044799999994</v>
      </c>
      <c r="N61" s="49">
        <f t="shared" si="31"/>
        <v>18.368179199999997</v>
      </c>
      <c r="O61" s="49">
        <f t="shared" si="31"/>
        <v>42.671865600000004</v>
      </c>
      <c r="P61" s="49">
        <f t="shared" si="31"/>
        <v>7.0559999999999974</v>
      </c>
      <c r="Q61" s="49">
        <f t="shared" si="31"/>
        <v>0.67213439999999958</v>
      </c>
      <c r="R61" s="49">
        <f t="shared" si="31"/>
        <v>2.4639551999999996</v>
      </c>
      <c r="S61" s="49">
        <f t="shared" si="31"/>
        <v>0.22417920000000002</v>
      </c>
      <c r="T61" s="49">
        <f t="shared" si="31"/>
        <v>5.7790656000000018</v>
      </c>
      <c r="U61" s="49">
        <f t="shared" si="31"/>
        <v>11.211379200000003</v>
      </c>
      <c r="V61" s="49">
        <f t="shared" si="31"/>
        <v>9.0385343999999979</v>
      </c>
      <c r="W61" s="49">
        <f t="shared" si="31"/>
        <v>21.705465599999997</v>
      </c>
      <c r="X61" s="49">
        <f t="shared" si="31"/>
        <v>10.595289599999997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0.11208959999999998</v>
      </c>
      <c r="D62" s="52">
        <f>FC_IND_PPP_PU_E!D62+FC_IND_PPP_PA_E!D62+FC_IND_PPP_PR_E!D62</f>
        <v>0</v>
      </c>
      <c r="E62" s="52">
        <f>FC_IND_PPP_PU_E!E62+FC_IND_PPP_PA_E!E62+FC_IND_PPP_PR_E!E62</f>
        <v>19.039910399999993</v>
      </c>
      <c r="F62" s="52">
        <f>FC_IND_PPP_PU_E!F62+FC_IND_PPP_PA_E!F62+FC_IND_PPP_PR_E!F62</f>
        <v>21.392179199999998</v>
      </c>
      <c r="G62" s="52">
        <f>FC_IND_PPP_PU_E!G62+FC_IND_PPP_PA_E!G62+FC_IND_PPP_PR_E!G62</f>
        <v>48.271910399999982</v>
      </c>
      <c r="H62" s="52">
        <f>FC_IND_PPP_PU_E!H62+FC_IND_PPP_PA_E!H62+FC_IND_PPP_PR_E!H62</f>
        <v>14.895820800000003</v>
      </c>
      <c r="I62" s="52">
        <f>FC_IND_PPP_PU_E!I62+FC_IND_PPP_PA_E!I62+FC_IND_PPP_PR_E!I62</f>
        <v>17.471865600000001</v>
      </c>
      <c r="J62" s="52">
        <f>FC_IND_PPP_PU_E!J62+FC_IND_PPP_PA_E!J62+FC_IND_PPP_PR_E!J62</f>
        <v>12.208089599999999</v>
      </c>
      <c r="K62" s="52">
        <f>FC_IND_PPP_PU_E!K62+FC_IND_PPP_PA_E!K62+FC_IND_PPP_PR_E!K62</f>
        <v>12.3201792</v>
      </c>
      <c r="L62" s="52">
        <f>FC_IND_PPP_PU_E!L62+FC_IND_PPP_PA_E!L62+FC_IND_PPP_PR_E!L62</f>
        <v>16.015910400000003</v>
      </c>
      <c r="M62" s="52">
        <f>FC_IND_PPP_PU_E!M62+FC_IND_PPP_PA_E!M62+FC_IND_PPP_PR_E!M62</f>
        <v>27.776044799999994</v>
      </c>
      <c r="N62" s="52">
        <f>FC_IND_PPP_PU_E!N62+FC_IND_PPP_PA_E!N62+FC_IND_PPP_PR_E!N62</f>
        <v>18.368179199999997</v>
      </c>
      <c r="O62" s="52">
        <f>FC_IND_PPP_PU_E!O62+FC_IND_PPP_PA_E!O62+FC_IND_PPP_PR_E!O62</f>
        <v>42.671865600000004</v>
      </c>
      <c r="P62" s="52">
        <f>FC_IND_PPP_PU_E!P62+FC_IND_PPP_PA_E!P62+FC_IND_PPP_PR_E!P62</f>
        <v>7.0559999999999974</v>
      </c>
      <c r="Q62" s="52">
        <f>FC_IND_PPP_PU_E!Q62+FC_IND_PPP_PA_E!Q62+FC_IND_PPP_PR_E!Q62</f>
        <v>0.67213439999999958</v>
      </c>
      <c r="R62" s="52">
        <f>FC_IND_PPP_PU_E!R62+FC_IND_PPP_PA_E!R62+FC_IND_PPP_PR_E!R62</f>
        <v>2.4639551999999996</v>
      </c>
      <c r="S62" s="52">
        <f>FC_IND_PPP_PU_E!S62+FC_IND_PPP_PA_E!S62+FC_IND_PPP_PR_E!S62</f>
        <v>0.22417920000000002</v>
      </c>
      <c r="T62" s="52">
        <f>FC_IND_PPP_PU_E!T62+FC_IND_PPP_PA_E!T62+FC_IND_PPP_PR_E!T62</f>
        <v>5.7790656000000018</v>
      </c>
      <c r="U62" s="52">
        <f>FC_IND_PPP_PU_E!U62+FC_IND_PPP_PA_E!U62+FC_IND_PPP_PR_E!U62</f>
        <v>11.211379200000003</v>
      </c>
      <c r="V62" s="52">
        <f>FC_IND_PPP_PU_E!V62+FC_IND_PPP_PA_E!V62+FC_IND_PPP_PR_E!V62</f>
        <v>9.0385343999999979</v>
      </c>
      <c r="W62" s="52">
        <f>FC_IND_PPP_PU_E!W62+FC_IND_PPP_PA_E!W62+FC_IND_PPP_PR_E!W62</f>
        <v>21.705465599999997</v>
      </c>
      <c r="X62" s="52">
        <f>FC_IND_PPP_PU_E!X62+FC_IND_PPP_PA_E!X62+FC_IND_PPP_PR_E!X62</f>
        <v>10.595289599999997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0</v>
      </c>
      <c r="Q64" s="52">
        <f>FC_IND_PPP_PU_E!Q64+FC_IND_PPP_PA_E!Q64+FC_IND_PPP_PR_E!Q64</f>
        <v>0</v>
      </c>
      <c r="R64" s="52">
        <f>FC_IND_PPP_PU_E!R64+FC_IND_PPP_PA_E!R64+FC_IND_PPP_PR_E!R64</f>
        <v>0</v>
      </c>
      <c r="S64" s="52">
        <f>FC_IND_PPP_PU_E!S64+FC_IND_PPP_PA_E!S64+FC_IND_PPP_PR_E!S64</f>
        <v>0</v>
      </c>
      <c r="T64" s="52">
        <f>FC_IND_PPP_PU_E!T64+FC_IND_PPP_PA_E!T64+FC_IND_PPP_PR_E!T64</f>
        <v>0</v>
      </c>
      <c r="U64" s="52">
        <f>FC_IND_PPP_PU_E!U64+FC_IND_PPP_PA_E!U64+FC_IND_PPP_PR_E!U64</f>
        <v>0</v>
      </c>
      <c r="V64" s="52">
        <f>FC_IND_PPP_PU_E!V64+FC_IND_PPP_PA_E!V64+FC_IND_PPP_PR_E!V64</f>
        <v>0</v>
      </c>
      <c r="W64" s="52">
        <f>FC_IND_PPP_PU_E!W64+FC_IND_PPP_PA_E!W64+FC_IND_PPP_PR_E!W64</f>
        <v>0</v>
      </c>
      <c r="X64" s="52">
        <f>FC_IND_PPP_PU_E!X64+FC_IND_PPP_PA_E!X64+FC_IND_PPP_PR_E!X64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21.566307048428015</v>
      </c>
      <c r="D2" s="21">
        <f t="shared" ref="D2:X2" si="0">SUM(D3,D17,D22,D25,D26,D51,D52)</f>
        <v>18.859567593541559</v>
      </c>
      <c r="E2" s="21">
        <f t="shared" si="0"/>
        <v>20.561237644079768</v>
      </c>
      <c r="F2" s="21">
        <f t="shared" si="0"/>
        <v>21.571828809667856</v>
      </c>
      <c r="G2" s="21">
        <f t="shared" si="0"/>
        <v>23.212129054042002</v>
      </c>
      <c r="H2" s="21">
        <f t="shared" si="0"/>
        <v>19.077250261015099</v>
      </c>
      <c r="I2" s="21">
        <f t="shared" si="0"/>
        <v>21.88804905339703</v>
      </c>
      <c r="J2" s="21">
        <f t="shared" si="0"/>
        <v>20.463199698743637</v>
      </c>
      <c r="K2" s="21">
        <f t="shared" si="0"/>
        <v>19.065966198575587</v>
      </c>
      <c r="L2" s="21">
        <f t="shared" si="0"/>
        <v>17.481505809931548</v>
      </c>
      <c r="M2" s="21">
        <f t="shared" si="0"/>
        <v>20.564581359265823</v>
      </c>
      <c r="N2" s="21">
        <f t="shared" si="0"/>
        <v>18.723384202724581</v>
      </c>
      <c r="O2" s="21">
        <f t="shared" si="0"/>
        <v>13.130741593360112</v>
      </c>
      <c r="P2" s="21">
        <f t="shared" si="0"/>
        <v>8.4609609647047552</v>
      </c>
      <c r="Q2" s="21">
        <f t="shared" si="0"/>
        <v>7.1988286934195198</v>
      </c>
      <c r="R2" s="21">
        <f t="shared" si="0"/>
        <v>7.5554392249612361</v>
      </c>
      <c r="S2" s="21">
        <f t="shared" si="0"/>
        <v>9.5371228670976915</v>
      </c>
      <c r="T2" s="21">
        <f t="shared" si="0"/>
        <v>8.8171832203047806</v>
      </c>
      <c r="U2" s="21">
        <f t="shared" si="0"/>
        <v>8.4315755723736583</v>
      </c>
      <c r="V2" s="21">
        <f t="shared" si="0"/>
        <v>11.83369960040657</v>
      </c>
      <c r="W2" s="21">
        <f t="shared" si="0"/>
        <v>11.072295162966912</v>
      </c>
      <c r="X2" s="21">
        <f t="shared" si="0"/>
        <v>11.832697364811299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5.3146362911400003E-3</v>
      </c>
      <c r="I17" s="27">
        <f t="shared" si="9"/>
        <v>5.9673584905403114E-3</v>
      </c>
      <c r="J17" s="27">
        <f t="shared" si="9"/>
        <v>5.8034762976654219E-3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5.3146362911400003E-3</v>
      </c>
      <c r="I18" s="8">
        <v>5.9673584905403114E-3</v>
      </c>
      <c r="J18" s="8">
        <v>5.8034762976654219E-3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2.171379099189386</v>
      </c>
      <c r="D26" s="27">
        <f t="shared" si="11"/>
        <v>1.64114575069449</v>
      </c>
      <c r="E26" s="27">
        <f t="shared" si="11"/>
        <v>2.1918199018888505</v>
      </c>
      <c r="F26" s="27">
        <f t="shared" si="11"/>
        <v>3.3733730645536726</v>
      </c>
      <c r="G26" s="27">
        <f t="shared" si="11"/>
        <v>8.1999402034290938</v>
      </c>
      <c r="H26" s="27">
        <f t="shared" si="11"/>
        <v>6.5072233753788993</v>
      </c>
      <c r="I26" s="27">
        <f t="shared" si="11"/>
        <v>5.8006360258069591</v>
      </c>
      <c r="J26" s="27">
        <f t="shared" si="11"/>
        <v>5.8408078491527951</v>
      </c>
      <c r="K26" s="27">
        <f t="shared" si="11"/>
        <v>5.5973796306441246</v>
      </c>
      <c r="L26" s="27">
        <f t="shared" si="11"/>
        <v>5.804571113235057</v>
      </c>
      <c r="M26" s="27">
        <f t="shared" si="11"/>
        <v>5.8297220788027317</v>
      </c>
      <c r="N26" s="27">
        <f t="shared" si="11"/>
        <v>4.0773653012425051</v>
      </c>
      <c r="O26" s="27">
        <f t="shared" si="11"/>
        <v>1.9869377306449554</v>
      </c>
      <c r="P26" s="27">
        <f t="shared" si="11"/>
        <v>1.0420643368038307</v>
      </c>
      <c r="Q26" s="27">
        <f t="shared" si="11"/>
        <v>0.62467509571380209</v>
      </c>
      <c r="R26" s="27">
        <f t="shared" si="11"/>
        <v>1.850700311240993</v>
      </c>
      <c r="S26" s="27">
        <f t="shared" si="11"/>
        <v>1.8643270820000222</v>
      </c>
      <c r="T26" s="27">
        <f t="shared" si="11"/>
        <v>1.3219264061467237</v>
      </c>
      <c r="U26" s="27">
        <f t="shared" si="11"/>
        <v>0.82288373712224616</v>
      </c>
      <c r="V26" s="27">
        <f t="shared" si="11"/>
        <v>1.0292167282374634</v>
      </c>
      <c r="W26" s="27">
        <f t="shared" si="11"/>
        <v>0.7349305264225594</v>
      </c>
      <c r="X26" s="27">
        <f t="shared" si="11"/>
        <v>0.98577597895303293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2.171379099189386</v>
      </c>
      <c r="D33" s="19">
        <f t="shared" si="13"/>
        <v>1.64114575069449</v>
      </c>
      <c r="E33" s="19">
        <f t="shared" si="13"/>
        <v>2.1918199018888505</v>
      </c>
      <c r="F33" s="19">
        <f t="shared" si="13"/>
        <v>3.3733730645536726</v>
      </c>
      <c r="G33" s="19">
        <f t="shared" si="13"/>
        <v>8.1999402034290938</v>
      </c>
      <c r="H33" s="19">
        <f t="shared" si="13"/>
        <v>6.5072233753788993</v>
      </c>
      <c r="I33" s="19">
        <f t="shared" si="13"/>
        <v>5.8006360258069591</v>
      </c>
      <c r="J33" s="19">
        <f t="shared" si="13"/>
        <v>5.8408078491527951</v>
      </c>
      <c r="K33" s="19">
        <f t="shared" si="13"/>
        <v>5.5973796306441246</v>
      </c>
      <c r="L33" s="19">
        <f t="shared" si="13"/>
        <v>5.804571113235057</v>
      </c>
      <c r="M33" s="19">
        <f t="shared" si="13"/>
        <v>5.8297220788027317</v>
      </c>
      <c r="N33" s="19">
        <f t="shared" si="13"/>
        <v>4.0773653012425051</v>
      </c>
      <c r="O33" s="19">
        <f t="shared" si="13"/>
        <v>1.9869377306449554</v>
      </c>
      <c r="P33" s="19">
        <f t="shared" si="13"/>
        <v>1.0420643368038307</v>
      </c>
      <c r="Q33" s="19">
        <f t="shared" si="13"/>
        <v>0.62467509571380209</v>
      </c>
      <c r="R33" s="19">
        <f t="shared" si="13"/>
        <v>1.850700311240993</v>
      </c>
      <c r="S33" s="19">
        <f t="shared" si="13"/>
        <v>1.8643270820000222</v>
      </c>
      <c r="T33" s="19">
        <f t="shared" si="13"/>
        <v>1.3219264061467237</v>
      </c>
      <c r="U33" s="19">
        <f t="shared" si="13"/>
        <v>0.82288373712224616</v>
      </c>
      <c r="V33" s="19">
        <f t="shared" si="13"/>
        <v>1.0292167282374634</v>
      </c>
      <c r="W33" s="19">
        <f t="shared" si="13"/>
        <v>0.7349305264225594</v>
      </c>
      <c r="X33" s="19">
        <f t="shared" si="13"/>
        <v>0.98577597895303293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0.82007005182346293</v>
      </c>
      <c r="H36" s="8">
        <v>0.39351171066409141</v>
      </c>
      <c r="I36" s="8">
        <v>0.44184123223504879</v>
      </c>
      <c r="J36" s="8">
        <v>0.85941380015036284</v>
      </c>
      <c r="K36" s="8">
        <v>0.89413375124410321</v>
      </c>
      <c r="L36" s="8">
        <v>0.78688662448787428</v>
      </c>
      <c r="M36" s="8">
        <v>1.2919670110074208</v>
      </c>
      <c r="N36" s="8">
        <v>0.43261005695094912</v>
      </c>
      <c r="O36" s="8">
        <v>0.35856652475139378</v>
      </c>
      <c r="P36" s="8">
        <v>0.33348400791154459</v>
      </c>
      <c r="Q36" s="8">
        <v>0.30207855363382369</v>
      </c>
      <c r="R36" s="8">
        <v>0.29394583263498392</v>
      </c>
      <c r="S36" s="8">
        <v>0.24814627049628826</v>
      </c>
      <c r="T36" s="8">
        <v>0.43985587475594795</v>
      </c>
      <c r="U36" s="8">
        <v>0.43096683517118739</v>
      </c>
      <c r="V36" s="8">
        <v>0.52484145624701062</v>
      </c>
      <c r="W36" s="8">
        <v>0.28413909350455391</v>
      </c>
      <c r="X36" s="8">
        <v>0.50106548222741154</v>
      </c>
    </row>
    <row r="37" spans="1:24" ht="11.25" customHeight="1" x14ac:dyDescent="0.2">
      <c r="A37" s="28" t="s">
        <v>60</v>
      </c>
      <c r="B37" s="7" t="s">
        <v>61</v>
      </c>
      <c r="C37" s="8">
        <v>6.1691611972786642E-4</v>
      </c>
      <c r="D37" s="8">
        <v>5.2805209663587508E-4</v>
      </c>
      <c r="E37" s="8">
        <v>5.2801192951698898E-4</v>
      </c>
      <c r="F37" s="8">
        <v>5.4153928937535642E-4</v>
      </c>
      <c r="G37" s="8">
        <v>5.1860698149693214E-4</v>
      </c>
      <c r="H37" s="8">
        <v>3.9816680537946135E-4</v>
      </c>
      <c r="I37" s="8">
        <v>4.4706804691291155E-4</v>
      </c>
      <c r="J37" s="8">
        <v>4.3479017019266324E-4</v>
      </c>
      <c r="K37" s="8">
        <v>4.5235550768490165E-4</v>
      </c>
      <c r="L37" s="8">
        <v>3.9809759783186434E-4</v>
      </c>
      <c r="M37" s="8">
        <v>4.357501640466576E-4</v>
      </c>
      <c r="N37" s="8">
        <v>4.3772767031632968E-4</v>
      </c>
      <c r="O37" s="8">
        <v>3.6280823113330049E-4</v>
      </c>
      <c r="P37" s="8">
        <v>3.3742899760516679E-4</v>
      </c>
      <c r="Q37" s="8">
        <v>3.0565202868053663E-4</v>
      </c>
      <c r="R37" s="8">
        <v>2.9742310066798599E-4</v>
      </c>
      <c r="S37" s="8">
        <v>2.5108174703007826E-4</v>
      </c>
      <c r="T37" s="8">
        <v>2.9669854255086949E-4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0.62430703228368967</v>
      </c>
      <c r="D43" s="8">
        <v>0.53754658594306992</v>
      </c>
      <c r="E43" s="8">
        <v>0.53676193728598998</v>
      </c>
      <c r="F43" s="8">
        <v>0.54466837408670432</v>
      </c>
      <c r="G43" s="8">
        <v>1.5291953871145845</v>
      </c>
      <c r="H43" s="8">
        <v>1.2059110689392154</v>
      </c>
      <c r="I43" s="8">
        <v>0.45528955584700476</v>
      </c>
      <c r="J43" s="8">
        <v>0.43961733975750644</v>
      </c>
      <c r="K43" s="8">
        <v>0.45045592675915619</v>
      </c>
      <c r="L43" s="8">
        <v>0.40178334099298951</v>
      </c>
      <c r="M43" s="8">
        <v>0.4410791391580276</v>
      </c>
      <c r="N43" s="8">
        <v>0.44387639241584298</v>
      </c>
      <c r="O43" s="8">
        <v>0.11220267568031243</v>
      </c>
      <c r="P43" s="8">
        <v>3.3727134081747681E-3</v>
      </c>
      <c r="Q43" s="8">
        <v>3.0459466926865885E-3</v>
      </c>
      <c r="R43" s="8">
        <v>3.1790752715775998E-3</v>
      </c>
      <c r="S43" s="8">
        <v>0.25220367677715383</v>
      </c>
      <c r="T43" s="8">
        <v>0.29297107972356118</v>
      </c>
      <c r="U43" s="8">
        <v>0.17935921204001309</v>
      </c>
      <c r="V43" s="8">
        <v>0.24551756321780266</v>
      </c>
      <c r="W43" s="8">
        <v>0.21722775695321275</v>
      </c>
      <c r="X43" s="8">
        <v>0.22131492940777978</v>
      </c>
    </row>
    <row r="44" spans="1:24" ht="11.25" customHeight="1" x14ac:dyDescent="0.2">
      <c r="A44" s="28" t="s">
        <v>74</v>
      </c>
      <c r="B44" s="7" t="s">
        <v>75</v>
      </c>
      <c r="C44" s="8">
        <v>1.5464551507859683</v>
      </c>
      <c r="D44" s="8">
        <v>1.1030711126547843</v>
      </c>
      <c r="E44" s="8">
        <v>1.6545299526733432</v>
      </c>
      <c r="F44" s="8">
        <v>2.8281631511775926</v>
      </c>
      <c r="G44" s="8">
        <v>5.8501561575095495</v>
      </c>
      <c r="H44" s="8">
        <v>4.9074024289702134</v>
      </c>
      <c r="I44" s="8">
        <v>4.9030581696779931</v>
      </c>
      <c r="J44" s="8">
        <v>4.5413419190747328</v>
      </c>
      <c r="K44" s="8">
        <v>4.25233759713318</v>
      </c>
      <c r="L44" s="8">
        <v>4.6155030501563612</v>
      </c>
      <c r="M44" s="8">
        <v>4.096240178473237</v>
      </c>
      <c r="N44" s="8">
        <v>3.2004411242053967</v>
      </c>
      <c r="O44" s="8">
        <v>1.5158057219821159</v>
      </c>
      <c r="P44" s="8">
        <v>0.70487018648650612</v>
      </c>
      <c r="Q44" s="8">
        <v>0.3192449433586112</v>
      </c>
      <c r="R44" s="8">
        <v>1.5532779802337635</v>
      </c>
      <c r="S44" s="8">
        <v>1.3637260529795501</v>
      </c>
      <c r="T44" s="8">
        <v>0.5888027531246639</v>
      </c>
      <c r="U44" s="8">
        <v>0.21255768991104579</v>
      </c>
      <c r="V44" s="8">
        <v>0.25885770877265002</v>
      </c>
      <c r="W44" s="8">
        <v>0.23356367596479283</v>
      </c>
      <c r="X44" s="8">
        <v>0.26339556731784169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19.394927949238628</v>
      </c>
      <c r="D51" s="27">
        <v>17.218421842847068</v>
      </c>
      <c r="E51" s="27">
        <v>18.369417742190919</v>
      </c>
      <c r="F51" s="27">
        <v>18.198455745114185</v>
      </c>
      <c r="G51" s="27">
        <v>15.012188850612906</v>
      </c>
      <c r="H51" s="27">
        <v>12.564712249345058</v>
      </c>
      <c r="I51" s="27">
        <v>16.08144566909953</v>
      </c>
      <c r="J51" s="27">
        <v>14.616588373293176</v>
      </c>
      <c r="K51" s="27">
        <v>13.468586567931462</v>
      </c>
      <c r="L51" s="27">
        <v>11.676934696696492</v>
      </c>
      <c r="M51" s="27">
        <v>14.734859280463089</v>
      </c>
      <c r="N51" s="27">
        <v>14.646018901482078</v>
      </c>
      <c r="O51" s="27">
        <v>11.143803862715156</v>
      </c>
      <c r="P51" s="27">
        <v>7.4188966279009243</v>
      </c>
      <c r="Q51" s="27">
        <v>6.5741535977057177</v>
      </c>
      <c r="R51" s="27">
        <v>5.7047389137202433</v>
      </c>
      <c r="S51" s="27">
        <v>7.6727957850976694</v>
      </c>
      <c r="T51" s="27">
        <v>7.4952568141580569</v>
      </c>
      <c r="U51" s="27">
        <v>7.6086918352514115</v>
      </c>
      <c r="V51" s="27">
        <v>10.804482872169107</v>
      </c>
      <c r="W51" s="27">
        <v>10.337364636544352</v>
      </c>
      <c r="X51" s="27">
        <v>10.846921385858266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2.3098004213380055E-2</v>
      </c>
      <c r="D61" s="49">
        <f t="shared" si="15"/>
        <v>0</v>
      </c>
      <c r="E61" s="49">
        <f t="shared" si="15"/>
        <v>3.35808475901027</v>
      </c>
      <c r="F61" s="49">
        <f t="shared" si="15"/>
        <v>3.8696173113937937</v>
      </c>
      <c r="G61" s="49">
        <f t="shared" si="15"/>
        <v>8.3621097695320792</v>
      </c>
      <c r="H61" s="49">
        <f t="shared" si="15"/>
        <v>1.9811278731230739</v>
      </c>
      <c r="I61" s="49">
        <f t="shared" si="15"/>
        <v>2.6091312696130928</v>
      </c>
      <c r="J61" s="49">
        <f t="shared" si="15"/>
        <v>1.7730069728072011</v>
      </c>
      <c r="K61" s="49">
        <f t="shared" si="15"/>
        <v>1.8615723761373555</v>
      </c>
      <c r="L61" s="49">
        <f t="shared" si="15"/>
        <v>2.1297283206838147</v>
      </c>
      <c r="M61" s="49">
        <f t="shared" si="15"/>
        <v>4.0428812189912735</v>
      </c>
      <c r="N61" s="49">
        <f t="shared" si="15"/>
        <v>2.6856729628189515</v>
      </c>
      <c r="O61" s="49">
        <f t="shared" si="15"/>
        <v>5.171324380542841</v>
      </c>
      <c r="P61" s="49">
        <f t="shared" si="15"/>
        <v>0.79528719974281747</v>
      </c>
      <c r="Q61" s="49">
        <f t="shared" si="15"/>
        <v>6.8622482398714463E-2</v>
      </c>
      <c r="R61" s="49">
        <f t="shared" si="15"/>
        <v>0.24478822467098474</v>
      </c>
      <c r="S61" s="49">
        <f t="shared" si="15"/>
        <v>1.8801542269188374E-2</v>
      </c>
      <c r="T61" s="49">
        <f t="shared" si="15"/>
        <v>0.5727380754722714</v>
      </c>
      <c r="U61" s="49">
        <f t="shared" si="15"/>
        <v>1.0886566433441691</v>
      </c>
      <c r="V61" s="49">
        <f t="shared" si="15"/>
        <v>1.0688436509074311</v>
      </c>
      <c r="W61" s="49">
        <f t="shared" si="15"/>
        <v>2.3159515616362967</v>
      </c>
      <c r="X61" s="49">
        <f t="shared" si="15"/>
        <v>1.1214443903599185</v>
      </c>
    </row>
    <row r="62" spans="1:24" ht="11.25" customHeight="1" x14ac:dyDescent="0.2">
      <c r="A62" s="50" t="s">
        <v>92</v>
      </c>
      <c r="B62" s="51" t="s">
        <v>93</v>
      </c>
      <c r="C62" s="52">
        <v>2.3098004213380055E-2</v>
      </c>
      <c r="D62" s="52">
        <v>0</v>
      </c>
      <c r="E62" s="52">
        <v>3.35808475901027</v>
      </c>
      <c r="F62" s="52">
        <v>3.8696173113937937</v>
      </c>
      <c r="G62" s="52">
        <v>8.3621097695320792</v>
      </c>
      <c r="H62" s="52">
        <v>1.9811278731230739</v>
      </c>
      <c r="I62" s="52">
        <v>2.6091312696130928</v>
      </c>
      <c r="J62" s="52">
        <v>1.7730069728072011</v>
      </c>
      <c r="K62" s="52">
        <v>1.8615723761373555</v>
      </c>
      <c r="L62" s="52">
        <v>2.1297283206838147</v>
      </c>
      <c r="M62" s="52">
        <v>4.0428812189912735</v>
      </c>
      <c r="N62" s="52">
        <v>2.6856729628189515</v>
      </c>
      <c r="O62" s="52">
        <v>5.171324380542841</v>
      </c>
      <c r="P62" s="52">
        <v>0.79528719974281747</v>
      </c>
      <c r="Q62" s="52">
        <v>6.8622482398714463E-2</v>
      </c>
      <c r="R62" s="52">
        <v>0.24478822467098474</v>
      </c>
      <c r="S62" s="52">
        <v>1.8801542269188374E-2</v>
      </c>
      <c r="T62" s="52">
        <v>0.5727380754722714</v>
      </c>
      <c r="U62" s="52">
        <v>1.0886566433441691</v>
      </c>
      <c r="V62" s="52">
        <v>1.0688436509074311</v>
      </c>
      <c r="W62" s="52">
        <v>2.3159515616362967</v>
      </c>
      <c r="X62" s="52">
        <v>1.1214443903599185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82.792141012948917</v>
      </c>
      <c r="D2" s="21">
        <f t="shared" ref="D2:X2" si="0">SUM(D3,D17,D22,D25,D26,D51,D52)</f>
        <v>87.754024136828477</v>
      </c>
      <c r="E2" s="21">
        <f t="shared" si="0"/>
        <v>95.658225892951165</v>
      </c>
      <c r="F2" s="21">
        <f t="shared" si="0"/>
        <v>97.322195400268839</v>
      </c>
      <c r="G2" s="21">
        <f t="shared" si="0"/>
        <v>110.33198354208312</v>
      </c>
      <c r="H2" s="21">
        <f t="shared" si="0"/>
        <v>123.93392276870082</v>
      </c>
      <c r="I2" s="21">
        <f t="shared" si="0"/>
        <v>124.24468447724713</v>
      </c>
      <c r="J2" s="21">
        <f t="shared" si="0"/>
        <v>120.03082244988698</v>
      </c>
      <c r="K2" s="21">
        <f t="shared" si="0"/>
        <v>106.75587224060882</v>
      </c>
      <c r="L2" s="21">
        <f t="shared" si="0"/>
        <v>113.61375866334933</v>
      </c>
      <c r="M2" s="21">
        <f t="shared" si="0"/>
        <v>120.28938693688863</v>
      </c>
      <c r="N2" s="21">
        <f t="shared" si="0"/>
        <v>108.95477615635356</v>
      </c>
      <c r="O2" s="21">
        <f t="shared" si="0"/>
        <v>94.834713629027931</v>
      </c>
      <c r="P2" s="21">
        <f t="shared" si="0"/>
        <v>66.401817162742148</v>
      </c>
      <c r="Q2" s="21">
        <f t="shared" si="0"/>
        <v>63.124994792326795</v>
      </c>
      <c r="R2" s="21">
        <f t="shared" si="0"/>
        <v>68.310319607275645</v>
      </c>
      <c r="S2" s="21">
        <f t="shared" si="0"/>
        <v>103.8488958569863</v>
      </c>
      <c r="T2" s="21">
        <f t="shared" si="0"/>
        <v>79.910735145548841</v>
      </c>
      <c r="U2" s="21">
        <f t="shared" si="0"/>
        <v>78.157176266546884</v>
      </c>
      <c r="V2" s="21">
        <f t="shared" si="0"/>
        <v>87.911707971100981</v>
      </c>
      <c r="W2" s="21">
        <f t="shared" si="0"/>
        <v>92.372421425961548</v>
      </c>
      <c r="X2" s="21">
        <f t="shared" si="0"/>
        <v>99.620434971311582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3.4645363708859997E-2</v>
      </c>
      <c r="I17" s="27">
        <f t="shared" si="9"/>
        <v>3.399264150945968E-2</v>
      </c>
      <c r="J17" s="27">
        <f t="shared" si="9"/>
        <v>3.4156523702334567E-2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3.4645363708859997E-2</v>
      </c>
      <c r="I18" s="8">
        <v>3.399264150945968E-2</v>
      </c>
      <c r="J18" s="8">
        <v>3.4156523702334567E-2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8.3565541068703837</v>
      </c>
      <c r="D26" s="27">
        <f t="shared" si="11"/>
        <v>7.6538595392911377</v>
      </c>
      <c r="E26" s="27">
        <f t="shared" si="11"/>
        <v>10.225294061238056</v>
      </c>
      <c r="F26" s="27">
        <f t="shared" si="11"/>
        <v>15.264979160066741</v>
      </c>
      <c r="G26" s="27">
        <f t="shared" si="11"/>
        <v>39.093988921354402</v>
      </c>
      <c r="H26" s="27">
        <f t="shared" si="11"/>
        <v>42.382191926099601</v>
      </c>
      <c r="I26" s="27">
        <f t="shared" si="11"/>
        <v>33.030830394740406</v>
      </c>
      <c r="J26" s="27">
        <f t="shared" si="11"/>
        <v>34.364387456378203</v>
      </c>
      <c r="K26" s="27">
        <f t="shared" si="11"/>
        <v>31.435318652548226</v>
      </c>
      <c r="L26" s="27">
        <f t="shared" si="11"/>
        <v>37.83450723372686</v>
      </c>
      <c r="M26" s="27">
        <f t="shared" si="11"/>
        <v>34.210002360240729</v>
      </c>
      <c r="N26" s="27">
        <f t="shared" si="11"/>
        <v>23.797952620763407</v>
      </c>
      <c r="O26" s="27">
        <f t="shared" si="11"/>
        <v>14.40470746726036</v>
      </c>
      <c r="P26" s="27">
        <f t="shared" si="11"/>
        <v>8.2033149868067223</v>
      </c>
      <c r="Q26" s="27">
        <f t="shared" si="11"/>
        <v>5.4937234979241563</v>
      </c>
      <c r="R26" s="27">
        <f t="shared" si="11"/>
        <v>16.777718095476629</v>
      </c>
      <c r="S26" s="27">
        <f t="shared" si="11"/>
        <v>20.354397171467532</v>
      </c>
      <c r="T26" s="27">
        <f t="shared" si="11"/>
        <v>12.007617768667675</v>
      </c>
      <c r="U26" s="27">
        <f t="shared" si="11"/>
        <v>7.6458816882644083</v>
      </c>
      <c r="V26" s="27">
        <f t="shared" si="11"/>
        <v>7.6670033861662512</v>
      </c>
      <c r="W26" s="27">
        <f t="shared" si="11"/>
        <v>6.1462333251577039</v>
      </c>
      <c r="X26" s="27">
        <f t="shared" si="11"/>
        <v>8.3209150010739812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8.3565541068703837</v>
      </c>
      <c r="D33" s="19">
        <f t="shared" si="13"/>
        <v>7.6538595392911377</v>
      </c>
      <c r="E33" s="19">
        <f t="shared" si="13"/>
        <v>10.225294061238056</v>
      </c>
      <c r="F33" s="19">
        <f t="shared" si="13"/>
        <v>15.264979160066741</v>
      </c>
      <c r="G33" s="19">
        <f t="shared" si="13"/>
        <v>39.093988921354402</v>
      </c>
      <c r="H33" s="19">
        <f t="shared" si="13"/>
        <v>42.382191926099601</v>
      </c>
      <c r="I33" s="19">
        <f t="shared" si="13"/>
        <v>33.030830394740406</v>
      </c>
      <c r="J33" s="19">
        <f t="shared" si="13"/>
        <v>34.364387456378203</v>
      </c>
      <c r="K33" s="19">
        <f t="shared" si="13"/>
        <v>31.435318652548226</v>
      </c>
      <c r="L33" s="19">
        <f t="shared" si="13"/>
        <v>37.83450723372686</v>
      </c>
      <c r="M33" s="19">
        <f t="shared" si="13"/>
        <v>34.210002360240729</v>
      </c>
      <c r="N33" s="19">
        <f t="shared" si="13"/>
        <v>23.797952620763407</v>
      </c>
      <c r="O33" s="19">
        <f t="shared" si="13"/>
        <v>14.40470746726036</v>
      </c>
      <c r="P33" s="19">
        <f t="shared" si="13"/>
        <v>8.2033149868067223</v>
      </c>
      <c r="Q33" s="19">
        <f t="shared" si="13"/>
        <v>5.4937234979241563</v>
      </c>
      <c r="R33" s="19">
        <f t="shared" si="13"/>
        <v>16.777718095476629</v>
      </c>
      <c r="S33" s="19">
        <f t="shared" si="13"/>
        <v>20.354397171467532</v>
      </c>
      <c r="T33" s="19">
        <f t="shared" si="13"/>
        <v>12.007617768667675</v>
      </c>
      <c r="U33" s="19">
        <f t="shared" si="13"/>
        <v>7.6458816882644083</v>
      </c>
      <c r="V33" s="19">
        <f t="shared" si="13"/>
        <v>7.6670033861662512</v>
      </c>
      <c r="W33" s="19">
        <f t="shared" si="13"/>
        <v>6.1462333251577039</v>
      </c>
      <c r="X33" s="19">
        <f t="shared" si="13"/>
        <v>8.3209150010739812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3.9139443481765355</v>
      </c>
      <c r="H36" s="8">
        <v>2.565247289335908</v>
      </c>
      <c r="I36" s="8">
        <v>2.5169177677649501</v>
      </c>
      <c r="J36" s="8">
        <v>5.0581041998496383</v>
      </c>
      <c r="K36" s="8">
        <v>5.0233842487558986</v>
      </c>
      <c r="L36" s="8">
        <v>5.1306313755121273</v>
      </c>
      <c r="M36" s="8">
        <v>7.5843099889925796</v>
      </c>
      <c r="N36" s="8">
        <v>2.52614894304905</v>
      </c>
      <c r="O36" s="8">
        <v>2.6001924752486052</v>
      </c>
      <c r="P36" s="8">
        <v>2.6252749920884546</v>
      </c>
      <c r="Q36" s="8">
        <v>2.6566804463661757</v>
      </c>
      <c r="R36" s="8">
        <v>2.6648131673650162</v>
      </c>
      <c r="S36" s="8">
        <v>2.7106127295037119</v>
      </c>
      <c r="T36" s="8">
        <v>3.9983962052440538</v>
      </c>
      <c r="U36" s="8">
        <v>4.0072852448288145</v>
      </c>
      <c r="V36" s="8">
        <v>3.9134106237529909</v>
      </c>
      <c r="W36" s="8">
        <v>2.3788575864954478</v>
      </c>
      <c r="X36" s="8">
        <v>4.2329489177725881</v>
      </c>
    </row>
    <row r="37" spans="1:24" ht="11.25" customHeight="1" x14ac:dyDescent="0.2">
      <c r="A37" s="28" t="s">
        <v>60</v>
      </c>
      <c r="B37" s="7" t="s">
        <v>61</v>
      </c>
      <c r="C37" s="8">
        <v>2.3768438802721325E-3</v>
      </c>
      <c r="D37" s="8">
        <v>2.4657079033641237E-3</v>
      </c>
      <c r="E37" s="8">
        <v>2.4657480704830103E-3</v>
      </c>
      <c r="F37" s="8">
        <v>2.4522207106246418E-3</v>
      </c>
      <c r="G37" s="8">
        <v>2.475153018503067E-3</v>
      </c>
      <c r="H37" s="8">
        <v>2.5955931946205373E-3</v>
      </c>
      <c r="I37" s="8">
        <v>2.5466919530870873E-3</v>
      </c>
      <c r="J37" s="8">
        <v>2.5589698298073356E-3</v>
      </c>
      <c r="K37" s="8">
        <v>2.5414044923150968E-3</v>
      </c>
      <c r="L37" s="8">
        <v>2.5956624021681346E-3</v>
      </c>
      <c r="M37" s="8">
        <v>2.5580098359533408E-3</v>
      </c>
      <c r="N37" s="8">
        <v>2.5560323296836694E-3</v>
      </c>
      <c r="O37" s="8">
        <v>2.6309517688666976E-3</v>
      </c>
      <c r="P37" s="8">
        <v>2.6563310023948318E-3</v>
      </c>
      <c r="Q37" s="8">
        <v>2.6881079713194618E-3</v>
      </c>
      <c r="R37" s="8">
        <v>2.6963368993320131E-3</v>
      </c>
      <c r="S37" s="8">
        <v>2.7426782529699199E-3</v>
      </c>
      <c r="T37" s="8">
        <v>2.6970614574491291E-3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2.3960212937760792</v>
      </c>
      <c r="D43" s="8">
        <v>2.5006687840425563</v>
      </c>
      <c r="E43" s="8">
        <v>2.4963853858409153</v>
      </c>
      <c r="F43" s="8">
        <v>2.4559210505337057</v>
      </c>
      <c r="G43" s="8">
        <v>7.256557577668918</v>
      </c>
      <c r="H43" s="8">
        <v>7.8236853925392973</v>
      </c>
      <c r="I43" s="8">
        <v>2.5814369847003671</v>
      </c>
      <c r="J43" s="8">
        <v>2.5755281257734861</v>
      </c>
      <c r="K43" s="8">
        <v>2.5190905964331898</v>
      </c>
      <c r="L43" s="8">
        <v>2.6074343659689374</v>
      </c>
      <c r="M43" s="8">
        <v>2.5767345398854329</v>
      </c>
      <c r="N43" s="8">
        <v>2.5808449295900679</v>
      </c>
      <c r="O43" s="8">
        <v>0.80981880222500147</v>
      </c>
      <c r="P43" s="8">
        <v>2.6457690202377513E-2</v>
      </c>
      <c r="Q43" s="8">
        <v>2.6701806945272886E-2</v>
      </c>
      <c r="R43" s="8">
        <v>2.8717531446042371E-2</v>
      </c>
      <c r="S43" s="8">
        <v>2.7444519766904003</v>
      </c>
      <c r="T43" s="8">
        <v>2.6541651750908333</v>
      </c>
      <c r="U43" s="8">
        <v>1.6621582933466392</v>
      </c>
      <c r="V43" s="8">
        <v>1.8234546311859101</v>
      </c>
      <c r="W43" s="8">
        <v>1.8119435746270489</v>
      </c>
      <c r="X43" s="8">
        <v>1.8628278106192355</v>
      </c>
    </row>
    <row r="44" spans="1:24" ht="11.25" customHeight="1" x14ac:dyDescent="0.2">
      <c r="A44" s="28" t="s">
        <v>74</v>
      </c>
      <c r="B44" s="7" t="s">
        <v>75</v>
      </c>
      <c r="C44" s="8">
        <v>5.9581559692140331</v>
      </c>
      <c r="D44" s="8">
        <v>5.1507250473452171</v>
      </c>
      <c r="E44" s="8">
        <v>7.7264429273266586</v>
      </c>
      <c r="F44" s="8">
        <v>12.806605888822411</v>
      </c>
      <c r="G44" s="8">
        <v>27.921011842490444</v>
      </c>
      <c r="H44" s="8">
        <v>31.990663651029774</v>
      </c>
      <c r="I44" s="8">
        <v>27.929928950322001</v>
      </c>
      <c r="J44" s="8">
        <v>26.728196160925272</v>
      </c>
      <c r="K44" s="8">
        <v>23.890302402866823</v>
      </c>
      <c r="L44" s="8">
        <v>30.09384582984363</v>
      </c>
      <c r="M44" s="8">
        <v>24.046399821526766</v>
      </c>
      <c r="N44" s="8">
        <v>18.688402715794606</v>
      </c>
      <c r="O44" s="8">
        <v>10.992065238017886</v>
      </c>
      <c r="P44" s="8">
        <v>5.5489259735134953</v>
      </c>
      <c r="Q44" s="8">
        <v>2.8076531366413886</v>
      </c>
      <c r="R44" s="8">
        <v>14.081491059766238</v>
      </c>
      <c r="S44" s="8">
        <v>14.896589787020451</v>
      </c>
      <c r="T44" s="8">
        <v>5.3523593268753382</v>
      </c>
      <c r="U44" s="8">
        <v>1.9764381500889541</v>
      </c>
      <c r="V44" s="8">
        <v>1.93013813122735</v>
      </c>
      <c r="W44" s="8">
        <v>1.9554321640352073</v>
      </c>
      <c r="X44" s="8">
        <v>2.225138272682158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74.435586906078527</v>
      </c>
      <c r="D51" s="27">
        <v>80.100164597537344</v>
      </c>
      <c r="E51" s="27">
        <v>85.432931831713105</v>
      </c>
      <c r="F51" s="27">
        <v>82.057216240202095</v>
      </c>
      <c r="G51" s="27">
        <v>71.237994620728713</v>
      </c>
      <c r="H51" s="27">
        <v>81.517085478892355</v>
      </c>
      <c r="I51" s="27">
        <v>91.179861440997271</v>
      </c>
      <c r="J51" s="27">
        <v>85.632278469806451</v>
      </c>
      <c r="K51" s="27">
        <v>75.320553588060591</v>
      </c>
      <c r="L51" s="27">
        <v>75.779251429622477</v>
      </c>
      <c r="M51" s="27">
        <v>86.079384576647911</v>
      </c>
      <c r="N51" s="27">
        <v>85.156823535590149</v>
      </c>
      <c r="O51" s="27">
        <v>80.430006161767565</v>
      </c>
      <c r="P51" s="27">
        <v>58.198502175935431</v>
      </c>
      <c r="Q51" s="27">
        <v>57.631271294402637</v>
      </c>
      <c r="R51" s="27">
        <v>51.532601511799015</v>
      </c>
      <c r="S51" s="27">
        <v>83.494498685518778</v>
      </c>
      <c r="T51" s="27">
        <v>67.90311737688117</v>
      </c>
      <c r="U51" s="27">
        <v>70.511294578282474</v>
      </c>
      <c r="V51" s="27">
        <v>80.244704584934723</v>
      </c>
      <c r="W51" s="27">
        <v>86.226188100803839</v>
      </c>
      <c r="X51" s="27">
        <v>91.299519970237597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8.8991595786619929E-2</v>
      </c>
      <c r="D61" s="49">
        <f t="shared" si="15"/>
        <v>0</v>
      </c>
      <c r="E61" s="49">
        <f t="shared" si="15"/>
        <v>15.681825640989723</v>
      </c>
      <c r="F61" s="49">
        <f t="shared" si="15"/>
        <v>17.522561888606205</v>
      </c>
      <c r="G61" s="49">
        <f t="shared" si="15"/>
        <v>39.909800630467899</v>
      </c>
      <c r="H61" s="49">
        <f t="shared" si="15"/>
        <v>12.914692926876929</v>
      </c>
      <c r="I61" s="49">
        <f t="shared" si="15"/>
        <v>14.862734330386907</v>
      </c>
      <c r="J61" s="49">
        <f t="shared" si="15"/>
        <v>10.435082627192799</v>
      </c>
      <c r="K61" s="49">
        <f t="shared" si="15"/>
        <v>10.458606823862645</v>
      </c>
      <c r="L61" s="49">
        <f t="shared" si="15"/>
        <v>13.886182079316187</v>
      </c>
      <c r="M61" s="49">
        <f t="shared" si="15"/>
        <v>23.733163581008721</v>
      </c>
      <c r="N61" s="49">
        <f t="shared" si="15"/>
        <v>15.682506237181046</v>
      </c>
      <c r="O61" s="49">
        <f t="shared" si="15"/>
        <v>37.500541219457162</v>
      </c>
      <c r="P61" s="49">
        <f t="shared" si="15"/>
        <v>6.2607128002571804</v>
      </c>
      <c r="Q61" s="49">
        <f t="shared" si="15"/>
        <v>0.60351191760128509</v>
      </c>
      <c r="R61" s="49">
        <f t="shared" si="15"/>
        <v>2.2191669753290149</v>
      </c>
      <c r="S61" s="49">
        <f t="shared" si="15"/>
        <v>0.20537765773081165</v>
      </c>
      <c r="T61" s="49">
        <f t="shared" si="15"/>
        <v>5.2063275245277305</v>
      </c>
      <c r="U61" s="49">
        <f t="shared" si="15"/>
        <v>10.122722556655834</v>
      </c>
      <c r="V61" s="49">
        <f t="shared" si="15"/>
        <v>7.9696907490925666</v>
      </c>
      <c r="W61" s="49">
        <f t="shared" si="15"/>
        <v>19.3895140383637</v>
      </c>
      <c r="X61" s="49">
        <f t="shared" si="15"/>
        <v>9.4738452096400785</v>
      </c>
    </row>
    <row r="62" spans="1:24" ht="11.25" customHeight="1" x14ac:dyDescent="0.2">
      <c r="A62" s="50" t="s">
        <v>92</v>
      </c>
      <c r="B62" s="51" t="s">
        <v>93</v>
      </c>
      <c r="C62" s="52">
        <v>8.8991595786619929E-2</v>
      </c>
      <c r="D62" s="52">
        <v>0</v>
      </c>
      <c r="E62" s="52">
        <v>15.681825640989723</v>
      </c>
      <c r="F62" s="52">
        <v>17.522561888606205</v>
      </c>
      <c r="G62" s="52">
        <v>39.909800630467899</v>
      </c>
      <c r="H62" s="52">
        <v>12.914692926876929</v>
      </c>
      <c r="I62" s="52">
        <v>14.862734330386907</v>
      </c>
      <c r="J62" s="52">
        <v>10.435082627192799</v>
      </c>
      <c r="K62" s="52">
        <v>10.458606823862645</v>
      </c>
      <c r="L62" s="52">
        <v>13.886182079316187</v>
      </c>
      <c r="M62" s="52">
        <v>23.733163581008721</v>
      </c>
      <c r="N62" s="52">
        <v>15.682506237181046</v>
      </c>
      <c r="O62" s="52">
        <v>37.500541219457162</v>
      </c>
      <c r="P62" s="52">
        <v>6.2607128002571804</v>
      </c>
      <c r="Q62" s="52">
        <v>0.60351191760128509</v>
      </c>
      <c r="R62" s="52">
        <v>2.2191669753290149</v>
      </c>
      <c r="S62" s="52">
        <v>0.20537765773081165</v>
      </c>
      <c r="T62" s="52">
        <v>5.2063275245277305</v>
      </c>
      <c r="U62" s="52">
        <v>10.122722556655834</v>
      </c>
      <c r="V62" s="52">
        <v>7.9696907490925666</v>
      </c>
      <c r="W62" s="52">
        <v>19.3895140383637</v>
      </c>
      <c r="X62" s="52">
        <v>9.4738452096400785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5.138666298623054</v>
      </c>
      <c r="D2" s="21">
        <f t="shared" ref="D2:X2" si="0">SUM(D3,D17,D22,D25,D26,D51,D52)</f>
        <v>4.7024996696299732</v>
      </c>
      <c r="E2" s="21">
        <f t="shared" si="0"/>
        <v>5.3057037029690681</v>
      </c>
      <c r="F2" s="21">
        <f t="shared" si="0"/>
        <v>6.4141303100633049</v>
      </c>
      <c r="G2" s="21">
        <f t="shared" si="0"/>
        <v>7.9409176838748889</v>
      </c>
      <c r="H2" s="21">
        <f t="shared" si="0"/>
        <v>5.5984984502840849</v>
      </c>
      <c r="I2" s="21">
        <f t="shared" si="0"/>
        <v>5.6900103093558059</v>
      </c>
      <c r="J2" s="21">
        <f t="shared" si="0"/>
        <v>6.214022771369371</v>
      </c>
      <c r="K2" s="21">
        <f t="shared" si="0"/>
        <v>7.015468400815605</v>
      </c>
      <c r="L2" s="21">
        <f t="shared" si="0"/>
        <v>5.6327812467191203</v>
      </c>
      <c r="M2" s="21">
        <f t="shared" si="0"/>
        <v>6.150877543845537</v>
      </c>
      <c r="N2" s="21">
        <f t="shared" si="0"/>
        <v>5.8426313209218685</v>
      </c>
      <c r="O2" s="21">
        <f t="shared" si="0"/>
        <v>5.9310117776119791</v>
      </c>
      <c r="P2" s="21">
        <f t="shared" si="0"/>
        <v>4.2121852325531073</v>
      </c>
      <c r="Q2" s="21">
        <f t="shared" si="0"/>
        <v>4.3115017942536973</v>
      </c>
      <c r="R2" s="21">
        <f t="shared" si="0"/>
        <v>5.4742885277631128</v>
      </c>
      <c r="S2" s="21">
        <f t="shared" si="0"/>
        <v>6.4751802759160091</v>
      </c>
      <c r="T2" s="21">
        <f t="shared" si="0"/>
        <v>6.2057628341464035</v>
      </c>
      <c r="U2" s="21">
        <f t="shared" si="0"/>
        <v>5.3713912810794593</v>
      </c>
      <c r="V2" s="21">
        <f t="shared" si="0"/>
        <v>8.4410853884924641</v>
      </c>
      <c r="W2" s="21">
        <f t="shared" si="0"/>
        <v>5.9656723310715609</v>
      </c>
      <c r="X2" s="21">
        <f t="shared" si="0"/>
        <v>6.5664301438771178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0.16025115394023001</v>
      </c>
      <c r="D26" s="27">
        <f t="shared" si="11"/>
        <v>0.14236411001437266</v>
      </c>
      <c r="E26" s="27">
        <f t="shared" si="11"/>
        <v>0.150633276873095</v>
      </c>
      <c r="F26" s="27">
        <f t="shared" si="11"/>
        <v>0.18639229537959104</v>
      </c>
      <c r="G26" s="27">
        <f t="shared" si="11"/>
        <v>0.73411115521649839</v>
      </c>
      <c r="H26" s="27">
        <f t="shared" si="11"/>
        <v>0.49026765852148696</v>
      </c>
      <c r="I26" s="27">
        <f t="shared" si="11"/>
        <v>0.15665741945262707</v>
      </c>
      <c r="J26" s="27">
        <f t="shared" si="11"/>
        <v>0.18143961446900658</v>
      </c>
      <c r="K26" s="27">
        <f t="shared" si="11"/>
        <v>0.22703855680765417</v>
      </c>
      <c r="L26" s="27">
        <f t="shared" si="11"/>
        <v>0.18736737303807305</v>
      </c>
      <c r="M26" s="27">
        <f t="shared" si="11"/>
        <v>0.17877140095653901</v>
      </c>
      <c r="N26" s="27">
        <f t="shared" si="11"/>
        <v>0.17186375799408876</v>
      </c>
      <c r="O26" s="27">
        <f t="shared" si="11"/>
        <v>5.9121802094686128E-2</v>
      </c>
      <c r="P26" s="27">
        <f t="shared" si="11"/>
        <v>1.9140363894476983E-3</v>
      </c>
      <c r="Q26" s="27">
        <f t="shared" si="11"/>
        <v>1.9966863620405088E-3</v>
      </c>
      <c r="R26" s="27">
        <f t="shared" si="11"/>
        <v>3.0489532823800348E-3</v>
      </c>
      <c r="S26" s="27">
        <f t="shared" si="11"/>
        <v>0.20606490653244638</v>
      </c>
      <c r="T26" s="27">
        <f t="shared" si="11"/>
        <v>0.23344322518560529</v>
      </c>
      <c r="U26" s="27">
        <f t="shared" si="11"/>
        <v>0.12370341461334777</v>
      </c>
      <c r="V26" s="27">
        <f t="shared" si="11"/>
        <v>0.18755064559628712</v>
      </c>
      <c r="W26" s="27">
        <f t="shared" si="11"/>
        <v>0.12278158841973832</v>
      </c>
      <c r="X26" s="27">
        <f t="shared" si="11"/>
        <v>0.13129905997298458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0.16025115394023001</v>
      </c>
      <c r="D33" s="19">
        <f t="shared" si="13"/>
        <v>0.14236411001437266</v>
      </c>
      <c r="E33" s="19">
        <f t="shared" si="13"/>
        <v>0.150633276873095</v>
      </c>
      <c r="F33" s="19">
        <f t="shared" si="13"/>
        <v>0.18639229537959104</v>
      </c>
      <c r="G33" s="19">
        <f t="shared" si="13"/>
        <v>0.73411115521649839</v>
      </c>
      <c r="H33" s="19">
        <f t="shared" si="13"/>
        <v>0.49026765852148696</v>
      </c>
      <c r="I33" s="19">
        <f t="shared" si="13"/>
        <v>0.15665741945262707</v>
      </c>
      <c r="J33" s="19">
        <f t="shared" si="13"/>
        <v>0.18143961446900658</v>
      </c>
      <c r="K33" s="19">
        <f t="shared" si="13"/>
        <v>0.22703855680765417</v>
      </c>
      <c r="L33" s="19">
        <f t="shared" si="13"/>
        <v>0.18736737303807305</v>
      </c>
      <c r="M33" s="19">
        <f t="shared" si="13"/>
        <v>0.17877140095653901</v>
      </c>
      <c r="N33" s="19">
        <f t="shared" si="13"/>
        <v>0.17186375799408876</v>
      </c>
      <c r="O33" s="19">
        <f t="shared" si="13"/>
        <v>5.9121802094686128E-2</v>
      </c>
      <c r="P33" s="19">
        <f t="shared" si="13"/>
        <v>1.9140363894476983E-3</v>
      </c>
      <c r="Q33" s="19">
        <f t="shared" si="13"/>
        <v>1.9966863620405088E-3</v>
      </c>
      <c r="R33" s="19">
        <f t="shared" si="13"/>
        <v>3.0489532823800348E-3</v>
      </c>
      <c r="S33" s="19">
        <f t="shared" si="13"/>
        <v>0.20606490653244638</v>
      </c>
      <c r="T33" s="19">
        <f t="shared" si="13"/>
        <v>0.23344322518560529</v>
      </c>
      <c r="U33" s="19">
        <f t="shared" si="13"/>
        <v>0.12370341461334777</v>
      </c>
      <c r="V33" s="19">
        <f t="shared" si="13"/>
        <v>0.18755064559628712</v>
      </c>
      <c r="W33" s="19">
        <f t="shared" si="13"/>
        <v>0.12278158841973832</v>
      </c>
      <c r="X33" s="19">
        <f t="shared" si="13"/>
        <v>0.13129905997298458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0.16025115394023001</v>
      </c>
      <c r="D43" s="8">
        <v>0.14236411001437266</v>
      </c>
      <c r="E43" s="8">
        <v>0.150633276873095</v>
      </c>
      <c r="F43" s="8">
        <v>0.18639229537959104</v>
      </c>
      <c r="G43" s="8">
        <v>0.73411115521649839</v>
      </c>
      <c r="H43" s="8">
        <v>0.49026765852148696</v>
      </c>
      <c r="I43" s="8">
        <v>0.15665741945262707</v>
      </c>
      <c r="J43" s="8">
        <v>0.18143961446900658</v>
      </c>
      <c r="K43" s="8">
        <v>0.22703855680765417</v>
      </c>
      <c r="L43" s="8">
        <v>0.18736737303807305</v>
      </c>
      <c r="M43" s="8">
        <v>0.17877140095653901</v>
      </c>
      <c r="N43" s="8">
        <v>0.17186375799408876</v>
      </c>
      <c r="O43" s="8">
        <v>5.9121802094686128E-2</v>
      </c>
      <c r="P43" s="8">
        <v>1.9140363894476983E-3</v>
      </c>
      <c r="Q43" s="8">
        <v>1.9966863620405088E-3</v>
      </c>
      <c r="R43" s="8">
        <v>3.0489532823800348E-3</v>
      </c>
      <c r="S43" s="8">
        <v>0.20606490653244638</v>
      </c>
      <c r="T43" s="8">
        <v>0.23344322518560529</v>
      </c>
      <c r="U43" s="8">
        <v>0.12370341461334777</v>
      </c>
      <c r="V43" s="8">
        <v>0.18755064559628712</v>
      </c>
      <c r="W43" s="8">
        <v>0.12278158841973832</v>
      </c>
      <c r="X43" s="8">
        <v>0.13129905997298458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4.978415144682824</v>
      </c>
      <c r="D51" s="27">
        <v>4.5601355596156008</v>
      </c>
      <c r="E51" s="27">
        <v>5.155070426095973</v>
      </c>
      <c r="F51" s="27">
        <v>6.2277380146837142</v>
      </c>
      <c r="G51" s="27">
        <v>7.2068065286583902</v>
      </c>
      <c r="H51" s="27">
        <v>5.1082307917625975</v>
      </c>
      <c r="I51" s="27">
        <v>5.5333528899031785</v>
      </c>
      <c r="J51" s="27">
        <v>6.0325831569003645</v>
      </c>
      <c r="K51" s="27">
        <v>6.7884298440079505</v>
      </c>
      <c r="L51" s="27">
        <v>5.4454138736810469</v>
      </c>
      <c r="M51" s="27">
        <v>5.9721061428889977</v>
      </c>
      <c r="N51" s="27">
        <v>5.6707675629277796</v>
      </c>
      <c r="O51" s="27">
        <v>5.8718899755172931</v>
      </c>
      <c r="P51" s="27">
        <v>4.2102711961636592</v>
      </c>
      <c r="Q51" s="27">
        <v>4.3095051078916571</v>
      </c>
      <c r="R51" s="27">
        <v>5.4712395744807329</v>
      </c>
      <c r="S51" s="27">
        <v>6.2691153693835631</v>
      </c>
      <c r="T51" s="27">
        <v>5.9723196089607979</v>
      </c>
      <c r="U51" s="27">
        <v>5.2476878664661113</v>
      </c>
      <c r="V51" s="27">
        <v>8.2535347428961767</v>
      </c>
      <c r="W51" s="27">
        <v>5.8428907426518224</v>
      </c>
      <c r="X51" s="27">
        <v>6.4351310839041336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450.02049996000005</v>
      </c>
      <c r="D2" s="21">
        <f t="shared" ref="D2:X2" si="0">SUM(D3,D17,D22,D25,D26,D51,D52)</f>
        <v>499.47662868000003</v>
      </c>
      <c r="E2" s="21">
        <f t="shared" si="0"/>
        <v>529.38400200000001</v>
      </c>
      <c r="F2" s="21">
        <f t="shared" si="0"/>
        <v>487.4622686400001</v>
      </c>
      <c r="G2" s="21">
        <f t="shared" si="0"/>
        <v>500.60047271999991</v>
      </c>
      <c r="H2" s="21">
        <f t="shared" si="0"/>
        <v>551.84685048000006</v>
      </c>
      <c r="I2" s="21">
        <f t="shared" si="0"/>
        <v>556.26201203999995</v>
      </c>
      <c r="J2" s="21">
        <f t="shared" si="0"/>
        <v>514.20483539999998</v>
      </c>
      <c r="K2" s="21">
        <f t="shared" si="0"/>
        <v>616.67060112000013</v>
      </c>
      <c r="L2" s="21">
        <f t="shared" si="0"/>
        <v>478.49977032000004</v>
      </c>
      <c r="M2" s="21">
        <f t="shared" si="0"/>
        <v>480.77406816000013</v>
      </c>
      <c r="N2" s="21">
        <f t="shared" si="0"/>
        <v>471.39886619999993</v>
      </c>
      <c r="O2" s="21">
        <f t="shared" si="0"/>
        <v>409.81686108000002</v>
      </c>
      <c r="P2" s="21">
        <f t="shared" si="0"/>
        <v>356.86703144953236</v>
      </c>
      <c r="Q2" s="21">
        <f t="shared" si="0"/>
        <v>371.13127556926537</v>
      </c>
      <c r="R2" s="21">
        <f t="shared" si="0"/>
        <v>336.99434231999999</v>
      </c>
      <c r="S2" s="21">
        <f t="shared" si="0"/>
        <v>359.55013092000002</v>
      </c>
      <c r="T2" s="21">
        <f t="shared" si="0"/>
        <v>331.08834264000001</v>
      </c>
      <c r="U2" s="21">
        <f t="shared" si="0"/>
        <v>322.93107912000005</v>
      </c>
      <c r="V2" s="21">
        <f t="shared" si="0"/>
        <v>325.15008467999996</v>
      </c>
      <c r="W2" s="21">
        <f t="shared" si="0"/>
        <v>288.30966012000005</v>
      </c>
      <c r="X2" s="21">
        <f t="shared" si="0"/>
        <v>242.64869892000004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57.276547679999986</v>
      </c>
      <c r="D3" s="24">
        <f t="shared" si="1"/>
        <v>94.722793439999975</v>
      </c>
      <c r="E3" s="24">
        <f t="shared" si="1"/>
        <v>88.828460159999992</v>
      </c>
      <c r="F3" s="24">
        <f t="shared" si="1"/>
        <v>72.828639839999994</v>
      </c>
      <c r="G3" s="24">
        <f t="shared" si="1"/>
        <v>96.392836320000015</v>
      </c>
      <c r="H3" s="24">
        <f t="shared" si="1"/>
        <v>93.680088479999995</v>
      </c>
      <c r="I3" s="24">
        <f t="shared" si="1"/>
        <v>94.338435839999988</v>
      </c>
      <c r="J3" s="24">
        <f t="shared" si="1"/>
        <v>90.34546752</v>
      </c>
      <c r="K3" s="24">
        <f t="shared" si="1"/>
        <v>100.90163951999999</v>
      </c>
      <c r="L3" s="24">
        <f t="shared" si="1"/>
        <v>77.337807359999999</v>
      </c>
      <c r="M3" s="24">
        <f t="shared" si="1"/>
        <v>70.316030400000002</v>
      </c>
      <c r="N3" s="24">
        <f t="shared" si="1"/>
        <v>74.90262383999999</v>
      </c>
      <c r="O3" s="24">
        <f t="shared" si="1"/>
        <v>71.185535519999988</v>
      </c>
      <c r="P3" s="24">
        <f t="shared" si="1"/>
        <v>55.905152249532321</v>
      </c>
      <c r="Q3" s="24">
        <f t="shared" si="1"/>
        <v>58.970602409265382</v>
      </c>
      <c r="R3" s="24">
        <f t="shared" si="1"/>
        <v>55.068404159999986</v>
      </c>
      <c r="S3" s="24">
        <f t="shared" si="1"/>
        <v>67.969318559999991</v>
      </c>
      <c r="T3" s="24">
        <f t="shared" si="1"/>
        <v>65.626535039999993</v>
      </c>
      <c r="U3" s="24">
        <f t="shared" si="1"/>
        <v>48.708834240000002</v>
      </c>
      <c r="V3" s="24">
        <f t="shared" si="1"/>
        <v>36.95033759999999</v>
      </c>
      <c r="W3" s="24">
        <f t="shared" si="1"/>
        <v>26.501412959999996</v>
      </c>
      <c r="X3" s="24">
        <f t="shared" ref="X3" si="2">SUM(X4,X8,X11)</f>
        <v>5.9623713599999979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1.8996911999999997</v>
      </c>
      <c r="N4" s="19">
        <f t="shared" si="3"/>
        <v>1.3570233600000001</v>
      </c>
      <c r="O4" s="19">
        <f t="shared" si="3"/>
        <v>0</v>
      </c>
      <c r="P4" s="19">
        <f t="shared" si="3"/>
        <v>3.0485348095323341</v>
      </c>
      <c r="Q4" s="19">
        <f t="shared" si="3"/>
        <v>2.2172393692653962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1.8996911999999997</v>
      </c>
      <c r="N5" s="8">
        <v>1.3570233600000001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3.0485348095323341</v>
      </c>
      <c r="Q7" s="8">
        <v>2.2172393692653962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51.000428159999984</v>
      </c>
      <c r="D8" s="19">
        <f t="shared" si="5"/>
        <v>79.032301919999981</v>
      </c>
      <c r="E8" s="19">
        <f t="shared" si="5"/>
        <v>73.137968639999997</v>
      </c>
      <c r="F8" s="19">
        <f t="shared" si="5"/>
        <v>63.414267839999994</v>
      </c>
      <c r="G8" s="19">
        <f t="shared" si="5"/>
        <v>74.425839840000023</v>
      </c>
      <c r="H8" s="19">
        <f t="shared" si="5"/>
        <v>62.298720000000003</v>
      </c>
      <c r="I8" s="19">
        <f t="shared" si="5"/>
        <v>72.371439359999997</v>
      </c>
      <c r="J8" s="19">
        <f t="shared" si="5"/>
        <v>65.240604000000005</v>
      </c>
      <c r="K8" s="19">
        <f t="shared" si="5"/>
        <v>75.796775999999994</v>
      </c>
      <c r="L8" s="19">
        <f t="shared" si="5"/>
        <v>58.509063359999992</v>
      </c>
      <c r="M8" s="19">
        <f t="shared" si="5"/>
        <v>49.587595200000003</v>
      </c>
      <c r="N8" s="19">
        <f t="shared" si="5"/>
        <v>51.578603999999984</v>
      </c>
      <c r="O8" s="19">
        <f t="shared" si="5"/>
        <v>49.218539039999989</v>
      </c>
      <c r="P8" s="19">
        <f t="shared" si="5"/>
        <v>43.442245439999986</v>
      </c>
      <c r="Q8" s="19">
        <f t="shared" si="5"/>
        <v>41.062871519999995</v>
      </c>
      <c r="R8" s="19">
        <f t="shared" si="5"/>
        <v>42.515779679999987</v>
      </c>
      <c r="S8" s="19">
        <f t="shared" si="5"/>
        <v>52.278827039999996</v>
      </c>
      <c r="T8" s="19">
        <f t="shared" si="5"/>
        <v>50.877288</v>
      </c>
      <c r="U8" s="19">
        <f t="shared" si="5"/>
        <v>37.725335999999999</v>
      </c>
      <c r="V8" s="19">
        <f t="shared" si="5"/>
        <v>29.418839999999996</v>
      </c>
      <c r="W8" s="19">
        <f t="shared" si="5"/>
        <v>15.204166559999999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51.000428159999984</v>
      </c>
      <c r="D10" s="8">
        <v>79.032301919999981</v>
      </c>
      <c r="E10" s="8">
        <v>73.137968639999997</v>
      </c>
      <c r="F10" s="8">
        <v>63.414267839999994</v>
      </c>
      <c r="G10" s="8">
        <v>74.425839840000023</v>
      </c>
      <c r="H10" s="8">
        <v>62.298720000000003</v>
      </c>
      <c r="I10" s="8">
        <v>72.371439359999997</v>
      </c>
      <c r="J10" s="8">
        <v>65.240604000000005</v>
      </c>
      <c r="K10" s="8">
        <v>75.796775999999994</v>
      </c>
      <c r="L10" s="8">
        <v>58.509063359999992</v>
      </c>
      <c r="M10" s="8">
        <v>49.587595200000003</v>
      </c>
      <c r="N10" s="8">
        <v>51.578603999999984</v>
      </c>
      <c r="O10" s="8">
        <v>49.218539039999989</v>
      </c>
      <c r="P10" s="8">
        <v>43.442245439999986</v>
      </c>
      <c r="Q10" s="8">
        <v>41.062871519999995</v>
      </c>
      <c r="R10" s="8">
        <v>42.515779679999987</v>
      </c>
      <c r="S10" s="8">
        <v>52.278827039999996</v>
      </c>
      <c r="T10" s="8">
        <v>50.877288</v>
      </c>
      <c r="U10" s="8">
        <v>37.725335999999999</v>
      </c>
      <c r="V10" s="8">
        <v>29.418839999999996</v>
      </c>
      <c r="W10" s="8">
        <v>15.204166559999999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6.27611952</v>
      </c>
      <c r="D11" s="19">
        <f t="shared" si="6"/>
        <v>15.690491519999997</v>
      </c>
      <c r="E11" s="19">
        <f t="shared" si="6"/>
        <v>15.690491519999997</v>
      </c>
      <c r="F11" s="19">
        <f t="shared" si="6"/>
        <v>9.4143720000000002</v>
      </c>
      <c r="G11" s="19">
        <f t="shared" si="6"/>
        <v>21.966996479999999</v>
      </c>
      <c r="H11" s="19">
        <f t="shared" si="6"/>
        <v>31.381368479999999</v>
      </c>
      <c r="I11" s="19">
        <f t="shared" si="6"/>
        <v>21.966996479999999</v>
      </c>
      <c r="J11" s="19">
        <f t="shared" si="6"/>
        <v>25.104863519999991</v>
      </c>
      <c r="K11" s="19">
        <f t="shared" si="6"/>
        <v>25.104863519999991</v>
      </c>
      <c r="L11" s="19">
        <f t="shared" si="6"/>
        <v>18.828744</v>
      </c>
      <c r="M11" s="19">
        <f t="shared" si="6"/>
        <v>18.828744</v>
      </c>
      <c r="N11" s="19">
        <f t="shared" si="6"/>
        <v>21.966996479999999</v>
      </c>
      <c r="O11" s="19">
        <f t="shared" si="6"/>
        <v>21.966996479999999</v>
      </c>
      <c r="P11" s="19">
        <f t="shared" si="6"/>
        <v>9.4143720000000002</v>
      </c>
      <c r="Q11" s="19">
        <f t="shared" si="6"/>
        <v>15.690491519999997</v>
      </c>
      <c r="R11" s="19">
        <f t="shared" si="6"/>
        <v>12.552624479999997</v>
      </c>
      <c r="S11" s="19">
        <f t="shared" si="6"/>
        <v>15.690491519999997</v>
      </c>
      <c r="T11" s="19">
        <f t="shared" si="6"/>
        <v>14.749247039999998</v>
      </c>
      <c r="U11" s="19">
        <f t="shared" si="6"/>
        <v>10.983498240000001</v>
      </c>
      <c r="V11" s="19">
        <f t="shared" si="6"/>
        <v>7.5314975999999971</v>
      </c>
      <c r="W11" s="19">
        <f t="shared" si="6"/>
        <v>11.297246399999999</v>
      </c>
      <c r="X11" s="19">
        <f t="shared" si="6"/>
        <v>5.9623713599999979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6.27611952</v>
      </c>
      <c r="D13" s="8">
        <v>15.690491519999997</v>
      </c>
      <c r="E13" s="8">
        <v>15.690491519999997</v>
      </c>
      <c r="F13" s="8">
        <v>9.4143720000000002</v>
      </c>
      <c r="G13" s="8">
        <v>21.966996479999999</v>
      </c>
      <c r="H13" s="8">
        <v>31.381368479999999</v>
      </c>
      <c r="I13" s="8">
        <v>21.966996479999999</v>
      </c>
      <c r="J13" s="8">
        <v>25.104863519999991</v>
      </c>
      <c r="K13" s="8">
        <v>25.104863519999991</v>
      </c>
      <c r="L13" s="8">
        <v>18.828744</v>
      </c>
      <c r="M13" s="8">
        <v>18.828744</v>
      </c>
      <c r="N13" s="8">
        <v>21.966996479999999</v>
      </c>
      <c r="O13" s="8">
        <v>21.966996479999999</v>
      </c>
      <c r="P13" s="8">
        <v>9.4143720000000002</v>
      </c>
      <c r="Q13" s="8">
        <v>15.690491519999997</v>
      </c>
      <c r="R13" s="8">
        <v>12.552624479999997</v>
      </c>
      <c r="S13" s="8">
        <v>15.690491519999997</v>
      </c>
      <c r="T13" s="8">
        <v>14.749247039999998</v>
      </c>
      <c r="U13" s="8">
        <v>10.983498240000001</v>
      </c>
      <c r="V13" s="8">
        <v>7.5314975999999971</v>
      </c>
      <c r="W13" s="8">
        <v>11.297246399999999</v>
      </c>
      <c r="X13" s="8">
        <v>5.9623713599999979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1.55844</v>
      </c>
      <c r="F17" s="27">
        <f t="shared" si="7"/>
        <v>0.999</v>
      </c>
      <c r="G17" s="27">
        <f t="shared" si="7"/>
        <v>7.9919999999999991E-2</v>
      </c>
      <c r="H17" s="27">
        <f t="shared" si="7"/>
        <v>0.11988</v>
      </c>
      <c r="I17" s="27">
        <f t="shared" si="7"/>
        <v>0.23976</v>
      </c>
      <c r="J17" s="27">
        <f t="shared" si="7"/>
        <v>3.9959999999999996E-2</v>
      </c>
      <c r="K17" s="27">
        <f t="shared" si="7"/>
        <v>3.9959999999999996E-2</v>
      </c>
      <c r="L17" s="27">
        <f t="shared" si="7"/>
        <v>3.9959999999999996E-2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1.55844</v>
      </c>
      <c r="F18" s="8">
        <v>0.999</v>
      </c>
      <c r="G18" s="8">
        <v>7.9919999999999991E-2</v>
      </c>
      <c r="H18" s="8">
        <v>0.11988</v>
      </c>
      <c r="I18" s="8">
        <v>0.23976</v>
      </c>
      <c r="J18" s="8">
        <v>3.9959999999999996E-2</v>
      </c>
      <c r="K18" s="8">
        <v>3.9959999999999996E-2</v>
      </c>
      <c r="L18" s="8">
        <v>3.9959999999999996E-2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180.33252228000001</v>
      </c>
      <c r="D26" s="27">
        <f t="shared" si="9"/>
        <v>159.93792324000003</v>
      </c>
      <c r="E26" s="27">
        <f t="shared" si="9"/>
        <v>183.82064184000001</v>
      </c>
      <c r="F26" s="27">
        <f t="shared" si="9"/>
        <v>159.97286880000001</v>
      </c>
      <c r="G26" s="27">
        <f t="shared" si="9"/>
        <v>104.26760639999998</v>
      </c>
      <c r="H26" s="27">
        <f t="shared" si="9"/>
        <v>149.1571404</v>
      </c>
      <c r="I26" s="27">
        <f t="shared" si="9"/>
        <v>135.72037619999998</v>
      </c>
      <c r="J26" s="27">
        <f t="shared" si="9"/>
        <v>141.22687788000002</v>
      </c>
      <c r="K26" s="27">
        <f t="shared" si="9"/>
        <v>141.09320160000001</v>
      </c>
      <c r="L26" s="27">
        <f t="shared" si="9"/>
        <v>123.22504296</v>
      </c>
      <c r="M26" s="27">
        <f t="shared" si="9"/>
        <v>109.84057776</v>
      </c>
      <c r="N26" s="27">
        <f t="shared" si="9"/>
        <v>115.92331236000001</v>
      </c>
      <c r="O26" s="27">
        <f t="shared" si="9"/>
        <v>78.254395559999978</v>
      </c>
      <c r="P26" s="27">
        <f t="shared" si="9"/>
        <v>62.901529199999999</v>
      </c>
      <c r="Q26" s="27">
        <f t="shared" si="9"/>
        <v>59.609693159999999</v>
      </c>
      <c r="R26" s="27">
        <f t="shared" si="9"/>
        <v>65.879228159999997</v>
      </c>
      <c r="S26" s="27">
        <f t="shared" si="9"/>
        <v>66.603431160000014</v>
      </c>
      <c r="T26" s="27">
        <f t="shared" si="9"/>
        <v>54.248202360000008</v>
      </c>
      <c r="U26" s="27">
        <f t="shared" si="9"/>
        <v>58.904206560000006</v>
      </c>
      <c r="V26" s="27">
        <f t="shared" si="9"/>
        <v>58.306861440000006</v>
      </c>
      <c r="W26" s="27">
        <f t="shared" si="9"/>
        <v>49.778319600000003</v>
      </c>
      <c r="X26" s="27">
        <f t="shared" si="9"/>
        <v>50.546460240000002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180.33252228000001</v>
      </c>
      <c r="D33" s="19">
        <f t="shared" si="11"/>
        <v>159.93792324000003</v>
      </c>
      <c r="E33" s="19">
        <f t="shared" si="11"/>
        <v>183.82064184000001</v>
      </c>
      <c r="F33" s="19">
        <f t="shared" si="11"/>
        <v>159.97286880000001</v>
      </c>
      <c r="G33" s="19">
        <f t="shared" si="11"/>
        <v>104.26760639999998</v>
      </c>
      <c r="H33" s="19">
        <f t="shared" si="11"/>
        <v>149.1571404</v>
      </c>
      <c r="I33" s="19">
        <f t="shared" si="11"/>
        <v>135.72037619999998</v>
      </c>
      <c r="J33" s="19">
        <f t="shared" si="11"/>
        <v>141.22687788000002</v>
      </c>
      <c r="K33" s="19">
        <f t="shared" si="11"/>
        <v>141.09320160000001</v>
      </c>
      <c r="L33" s="19">
        <f t="shared" si="11"/>
        <v>123.22504296</v>
      </c>
      <c r="M33" s="19">
        <f t="shared" si="11"/>
        <v>109.84057776</v>
      </c>
      <c r="N33" s="19">
        <f t="shared" si="11"/>
        <v>115.92331236000001</v>
      </c>
      <c r="O33" s="19">
        <f t="shared" si="11"/>
        <v>78.254395559999978</v>
      </c>
      <c r="P33" s="19">
        <f t="shared" si="11"/>
        <v>62.901529199999999</v>
      </c>
      <c r="Q33" s="19">
        <f t="shared" si="11"/>
        <v>59.609693159999999</v>
      </c>
      <c r="R33" s="19">
        <f t="shared" si="11"/>
        <v>65.879228159999997</v>
      </c>
      <c r="S33" s="19">
        <f t="shared" si="11"/>
        <v>66.603431160000014</v>
      </c>
      <c r="T33" s="19">
        <f t="shared" si="11"/>
        <v>54.248202360000008</v>
      </c>
      <c r="U33" s="19">
        <f t="shared" si="11"/>
        <v>58.904206560000006</v>
      </c>
      <c r="V33" s="19">
        <f t="shared" si="11"/>
        <v>58.306861440000006</v>
      </c>
      <c r="W33" s="19">
        <f t="shared" si="11"/>
        <v>49.778319600000003</v>
      </c>
      <c r="X33" s="19">
        <f t="shared" si="11"/>
        <v>50.546460240000002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2.9587589999999997</v>
      </c>
      <c r="D36" s="8">
        <v>2.9587589999999997</v>
      </c>
      <c r="E36" s="8">
        <v>1.7752554000000003</v>
      </c>
      <c r="F36" s="8">
        <v>2.9587589999999997</v>
      </c>
      <c r="G36" s="8">
        <v>3.2547484799999995</v>
      </c>
      <c r="H36" s="8">
        <v>5.9175180000000012</v>
      </c>
      <c r="I36" s="8">
        <v>8.876277</v>
      </c>
      <c r="J36" s="8">
        <v>2.9587589999999997</v>
      </c>
      <c r="K36" s="8">
        <v>5.9175180000000012</v>
      </c>
      <c r="L36" s="8">
        <v>8.876277</v>
      </c>
      <c r="M36" s="8">
        <v>2.9587589999999997</v>
      </c>
      <c r="N36" s="8">
        <v>5.9175180000000012</v>
      </c>
      <c r="O36" s="8">
        <v>2.9587589999999997</v>
      </c>
      <c r="P36" s="8">
        <v>2.9587589999999997</v>
      </c>
      <c r="Q36" s="8">
        <v>5.9175180000000012</v>
      </c>
      <c r="R36" s="8">
        <v>5.9175180000000012</v>
      </c>
      <c r="S36" s="8">
        <v>2.9587589999999997</v>
      </c>
      <c r="T36" s="8">
        <v>3.5505108000000005</v>
      </c>
      <c r="U36" s="8">
        <v>3.2547484799999995</v>
      </c>
      <c r="V36" s="8">
        <v>2.6629966800000018</v>
      </c>
      <c r="W36" s="8">
        <v>2.9587589999999997</v>
      </c>
      <c r="X36" s="8">
        <v>3.5505108000000005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50.731883279999998</v>
      </c>
      <c r="D43" s="8">
        <v>44.408604239999988</v>
      </c>
      <c r="E43" s="8">
        <v>47.585982600000001</v>
      </c>
      <c r="F43" s="8">
        <v>44.443549799999985</v>
      </c>
      <c r="G43" s="8">
        <v>41.288045759999996</v>
      </c>
      <c r="H43" s="8">
        <v>41.300850240000017</v>
      </c>
      <c r="I43" s="8">
        <v>28.657493280000001</v>
      </c>
      <c r="J43" s="8">
        <v>41.332327919999997</v>
      </c>
      <c r="K43" s="8">
        <v>44.493967439999999</v>
      </c>
      <c r="L43" s="8">
        <v>28.670030999999998</v>
      </c>
      <c r="M43" s="8">
        <v>31.834871639999985</v>
      </c>
      <c r="N43" s="8">
        <v>31.831670519999989</v>
      </c>
      <c r="O43" s="8">
        <v>31.518227519999989</v>
      </c>
      <c r="P43" s="8">
        <v>28.673232119999998</v>
      </c>
      <c r="Q43" s="8">
        <v>28.676433239999998</v>
      </c>
      <c r="R43" s="8">
        <v>28.692172079999999</v>
      </c>
      <c r="S43" s="8">
        <v>22.36889304</v>
      </c>
      <c r="T43" s="8">
        <v>20.678968439999998</v>
      </c>
      <c r="U43" s="8">
        <v>20.314841039999997</v>
      </c>
      <c r="V43" s="8">
        <v>20.621881800000001</v>
      </c>
      <c r="W43" s="8">
        <v>17.738739720000002</v>
      </c>
      <c r="X43" s="8">
        <v>19.621798560000002</v>
      </c>
    </row>
    <row r="44" spans="1:24" ht="11.25" customHeight="1" x14ac:dyDescent="0.2">
      <c r="A44" s="28" t="s">
        <v>74</v>
      </c>
      <c r="B44" s="7" t="s">
        <v>75</v>
      </c>
      <c r="C44" s="8">
        <v>126.64188000000001</v>
      </c>
      <c r="D44" s="8">
        <v>112.57056000000003</v>
      </c>
      <c r="E44" s="8">
        <v>134.45940384000002</v>
      </c>
      <c r="F44" s="8">
        <v>112.57056000000003</v>
      </c>
      <c r="G44" s="8">
        <v>59.724812159999992</v>
      </c>
      <c r="H44" s="8">
        <v>101.93877216</v>
      </c>
      <c r="I44" s="8">
        <v>98.186605919999991</v>
      </c>
      <c r="J44" s="8">
        <v>96.93579096000002</v>
      </c>
      <c r="K44" s="8">
        <v>90.681716160000008</v>
      </c>
      <c r="L44" s="8">
        <v>85.67873496</v>
      </c>
      <c r="M44" s="8">
        <v>75.046947120000013</v>
      </c>
      <c r="N44" s="8">
        <v>78.174123840000021</v>
      </c>
      <c r="O44" s="8">
        <v>43.777409039999988</v>
      </c>
      <c r="P44" s="8">
        <v>31.269538080000004</v>
      </c>
      <c r="Q44" s="8">
        <v>25.015741920000004</v>
      </c>
      <c r="R44" s="8">
        <v>31.269538080000004</v>
      </c>
      <c r="S44" s="8">
        <v>41.27577912000001</v>
      </c>
      <c r="T44" s="8">
        <v>30.018723120000004</v>
      </c>
      <c r="U44" s="8">
        <v>35.334617040000005</v>
      </c>
      <c r="V44" s="8">
        <v>35.021982960000003</v>
      </c>
      <c r="W44" s="8">
        <v>29.080820880000001</v>
      </c>
      <c r="X44" s="8">
        <v>27.374150880000002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212.41143000000002</v>
      </c>
      <c r="D51" s="27">
        <v>244.81591200000003</v>
      </c>
      <c r="E51" s="27">
        <v>255.17646000000002</v>
      </c>
      <c r="F51" s="27">
        <v>253.6617600000001</v>
      </c>
      <c r="G51" s="27">
        <v>299.86010999999991</v>
      </c>
      <c r="H51" s="27">
        <v>308.88974160000004</v>
      </c>
      <c r="I51" s="27">
        <v>325.96343999999999</v>
      </c>
      <c r="J51" s="27">
        <v>282.59252999999995</v>
      </c>
      <c r="K51" s="27">
        <v>374.63580000000007</v>
      </c>
      <c r="L51" s="27">
        <v>277.89696000000004</v>
      </c>
      <c r="M51" s="27">
        <v>300.61746000000011</v>
      </c>
      <c r="N51" s="27">
        <v>280.57292999999993</v>
      </c>
      <c r="O51" s="27">
        <v>260.37693000000007</v>
      </c>
      <c r="P51" s="27">
        <v>238.06035000000003</v>
      </c>
      <c r="Q51" s="27">
        <v>252.55097999999998</v>
      </c>
      <c r="R51" s="27">
        <v>216.04671000000002</v>
      </c>
      <c r="S51" s="27">
        <v>224.97738120000002</v>
      </c>
      <c r="T51" s="27">
        <v>211.21360524000002</v>
      </c>
      <c r="U51" s="27">
        <v>215.31803832000003</v>
      </c>
      <c r="V51" s="27">
        <v>229.89288564</v>
      </c>
      <c r="W51" s="27">
        <v>212.02992756000003</v>
      </c>
      <c r="X51" s="27">
        <v>186.13986732000004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0.22417920000000002</v>
      </c>
      <c r="J61" s="49">
        <f t="shared" si="13"/>
        <v>0.22417920000000002</v>
      </c>
      <c r="K61" s="49">
        <f t="shared" si="13"/>
        <v>0.33586559999999993</v>
      </c>
      <c r="L61" s="49">
        <f t="shared" si="13"/>
        <v>0.4479552</v>
      </c>
      <c r="M61" s="49">
        <f t="shared" si="13"/>
        <v>0.4479552</v>
      </c>
      <c r="N61" s="49">
        <f t="shared" si="13"/>
        <v>0.67213439999999969</v>
      </c>
      <c r="O61" s="49">
        <f t="shared" si="13"/>
        <v>1.4559552</v>
      </c>
      <c r="P61" s="49">
        <f t="shared" si="13"/>
        <v>5.2641791999999983</v>
      </c>
      <c r="Q61" s="49">
        <f t="shared" si="13"/>
        <v>10.640044799999998</v>
      </c>
      <c r="R61" s="49">
        <f t="shared" si="13"/>
        <v>13.551955199999997</v>
      </c>
      <c r="S61" s="49">
        <f t="shared" si="13"/>
        <v>10.9759104</v>
      </c>
      <c r="T61" s="49">
        <f t="shared" si="13"/>
        <v>19.454399999999996</v>
      </c>
      <c r="U61" s="49">
        <f t="shared" si="13"/>
        <v>26.991820799999999</v>
      </c>
      <c r="V61" s="49">
        <f t="shared" si="13"/>
        <v>30.542399999999997</v>
      </c>
      <c r="W61" s="49">
        <f t="shared" si="13"/>
        <v>34.059110399999994</v>
      </c>
      <c r="X61" s="49">
        <f t="shared" si="13"/>
        <v>42.167865599999999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0.22417920000000002</v>
      </c>
      <c r="J62" s="52">
        <v>0.22417920000000002</v>
      </c>
      <c r="K62" s="52">
        <v>0.33586559999999993</v>
      </c>
      <c r="L62" s="52">
        <v>0.4479552</v>
      </c>
      <c r="M62" s="52">
        <v>0.4479552</v>
      </c>
      <c r="N62" s="52">
        <v>0.67213439999999969</v>
      </c>
      <c r="O62" s="52">
        <v>1.4559552</v>
      </c>
      <c r="P62" s="52">
        <v>5.2641791999999983</v>
      </c>
      <c r="Q62" s="52">
        <v>10.640044799999998</v>
      </c>
      <c r="R62" s="52">
        <v>13.551955199999997</v>
      </c>
      <c r="S62" s="52">
        <v>10.9759104</v>
      </c>
      <c r="T62" s="52">
        <v>19.454399999999996</v>
      </c>
      <c r="U62" s="52">
        <v>26.991820799999999</v>
      </c>
      <c r="V62" s="52">
        <v>30.542399999999997</v>
      </c>
      <c r="W62" s="52">
        <v>34.059110399999994</v>
      </c>
      <c r="X62" s="52">
        <v>42.167865599999999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15.110781119999999</v>
      </c>
      <c r="D2" s="21">
        <f t="shared" ref="D2:X2" si="0">SUM(D3,D17,D22,D25,D26,D51,D52)</f>
        <v>14.629102199999998</v>
      </c>
      <c r="E2" s="21">
        <f t="shared" si="0"/>
        <v>16.931405160000004</v>
      </c>
      <c r="F2" s="21">
        <f t="shared" si="0"/>
        <v>15.684102360000001</v>
      </c>
      <c r="G2" s="21">
        <f t="shared" si="0"/>
        <v>17.660594160000002</v>
      </c>
      <c r="H2" s="21">
        <f t="shared" si="0"/>
        <v>36.026931240000003</v>
      </c>
      <c r="I2" s="21">
        <f t="shared" si="0"/>
        <v>50.097156015010881</v>
      </c>
      <c r="J2" s="21">
        <f t="shared" si="0"/>
        <v>58.160924361410721</v>
      </c>
      <c r="K2" s="21">
        <f t="shared" si="0"/>
        <v>18.819322200000002</v>
      </c>
      <c r="L2" s="21">
        <f t="shared" si="0"/>
        <v>23.640498720000004</v>
      </c>
      <c r="M2" s="21">
        <f t="shared" si="0"/>
        <v>15.138006480000005</v>
      </c>
      <c r="N2" s="21">
        <f t="shared" si="0"/>
        <v>22.009352760000006</v>
      </c>
      <c r="O2" s="21">
        <f t="shared" si="0"/>
        <v>21.715732080000002</v>
      </c>
      <c r="P2" s="21">
        <f t="shared" si="0"/>
        <v>17.14614624</v>
      </c>
      <c r="Q2" s="21">
        <f t="shared" si="0"/>
        <v>9.7308604800000005</v>
      </c>
      <c r="R2" s="21">
        <f t="shared" si="0"/>
        <v>14.126595479999999</v>
      </c>
      <c r="S2" s="21">
        <f t="shared" si="0"/>
        <v>11.815165440000001</v>
      </c>
      <c r="T2" s="21">
        <f t="shared" si="0"/>
        <v>9.6661900799999998</v>
      </c>
      <c r="U2" s="21">
        <f t="shared" si="0"/>
        <v>12.304587239999998</v>
      </c>
      <c r="V2" s="21">
        <f t="shared" si="0"/>
        <v>8.0623112399999997</v>
      </c>
      <c r="W2" s="21">
        <f t="shared" si="0"/>
        <v>8.8040934000000011</v>
      </c>
      <c r="X2" s="21">
        <f t="shared" si="0"/>
        <v>10.412351640000001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0.15993647999999999</v>
      </c>
      <c r="D3" s="24">
        <f t="shared" si="1"/>
        <v>0.16430832000000004</v>
      </c>
      <c r="E3" s="24">
        <f t="shared" si="1"/>
        <v>0.47507328000000004</v>
      </c>
      <c r="F3" s="24">
        <f t="shared" si="1"/>
        <v>0.31950864000000001</v>
      </c>
      <c r="G3" s="24">
        <f t="shared" si="1"/>
        <v>0.34683263999999997</v>
      </c>
      <c r="H3" s="24">
        <f t="shared" si="1"/>
        <v>7.6142879999999993</v>
      </c>
      <c r="I3" s="24">
        <f t="shared" si="1"/>
        <v>14.116645695010877</v>
      </c>
      <c r="J3" s="24">
        <f t="shared" si="1"/>
        <v>6.4693268014107144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5.8090567350108788</v>
      </c>
      <c r="J4" s="19">
        <f t="shared" si="3"/>
        <v>0.93166280141071278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5.8090567350108788</v>
      </c>
      <c r="J7" s="8">
        <v>0.93166280141071278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0.15993647999999999</v>
      </c>
      <c r="D8" s="19">
        <f t="shared" si="5"/>
        <v>0.16430832000000004</v>
      </c>
      <c r="E8" s="19">
        <f t="shared" si="5"/>
        <v>0.47507328000000004</v>
      </c>
      <c r="F8" s="19">
        <f t="shared" si="5"/>
        <v>0.31950864000000001</v>
      </c>
      <c r="G8" s="19">
        <f t="shared" si="5"/>
        <v>0.34683263999999997</v>
      </c>
      <c r="H8" s="19">
        <f t="shared" si="5"/>
        <v>7.6142879999999993</v>
      </c>
      <c r="I8" s="19">
        <f t="shared" si="5"/>
        <v>5.1693364799999992</v>
      </c>
      <c r="J8" s="19">
        <f t="shared" si="5"/>
        <v>5.5376640000000013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0.15993647999999999</v>
      </c>
      <c r="D10" s="8">
        <v>0.16430832000000004</v>
      </c>
      <c r="E10" s="8">
        <v>0.47507328000000004</v>
      </c>
      <c r="F10" s="8">
        <v>0.31950864000000001</v>
      </c>
      <c r="G10" s="8">
        <v>0.34683263999999997</v>
      </c>
      <c r="H10" s="8">
        <v>7.6142879999999993</v>
      </c>
      <c r="I10" s="8">
        <v>5.1693364799999992</v>
      </c>
      <c r="J10" s="8">
        <v>5.5376640000000013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3.1382524799999993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3.1382524799999993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0.11988</v>
      </c>
      <c r="H17" s="27">
        <f t="shared" si="7"/>
        <v>0</v>
      </c>
      <c r="I17" s="27">
        <f t="shared" si="7"/>
        <v>1.7981999999999998</v>
      </c>
      <c r="J17" s="27">
        <f t="shared" si="7"/>
        <v>1.2787199999999999</v>
      </c>
      <c r="K17" s="27">
        <f t="shared" si="7"/>
        <v>0.11988</v>
      </c>
      <c r="L17" s="27">
        <f t="shared" si="7"/>
        <v>7.9919999999999991E-2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3.9959999999999996E-2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0.11988</v>
      </c>
      <c r="H18" s="8">
        <v>0</v>
      </c>
      <c r="I18" s="8">
        <v>1.7981999999999998</v>
      </c>
      <c r="J18" s="8">
        <v>1.2787199999999999</v>
      </c>
      <c r="K18" s="8">
        <v>0.11988</v>
      </c>
      <c r="L18" s="8">
        <v>7.9919999999999991E-2</v>
      </c>
      <c r="M18" s="8">
        <v>0</v>
      </c>
      <c r="N18" s="8">
        <v>0</v>
      </c>
      <c r="O18" s="8">
        <v>0</v>
      </c>
      <c r="P18" s="8">
        <v>3.9959999999999996E-2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9.9523346399999983</v>
      </c>
      <c r="D26" s="27">
        <f t="shared" si="9"/>
        <v>9.6682438799999986</v>
      </c>
      <c r="E26" s="27">
        <f t="shared" si="9"/>
        <v>10.902431880000002</v>
      </c>
      <c r="F26" s="27">
        <f t="shared" si="9"/>
        <v>9.8106937199999997</v>
      </c>
      <c r="G26" s="27">
        <f t="shared" si="9"/>
        <v>14.113991519999999</v>
      </c>
      <c r="H26" s="27">
        <f t="shared" si="9"/>
        <v>24.57540324</v>
      </c>
      <c r="I26" s="27">
        <f t="shared" si="9"/>
        <v>29.183800320000003</v>
      </c>
      <c r="J26" s="27">
        <f t="shared" si="9"/>
        <v>37.386457560000004</v>
      </c>
      <c r="K26" s="27">
        <f t="shared" si="9"/>
        <v>16.073962200000004</v>
      </c>
      <c r="L26" s="27">
        <f t="shared" si="9"/>
        <v>13.462578720000003</v>
      </c>
      <c r="M26" s="27">
        <f t="shared" si="9"/>
        <v>9.988026480000002</v>
      </c>
      <c r="N26" s="27">
        <f t="shared" si="9"/>
        <v>16.102022760000004</v>
      </c>
      <c r="O26" s="27">
        <f t="shared" si="9"/>
        <v>13.889782080000003</v>
      </c>
      <c r="P26" s="27">
        <f t="shared" si="9"/>
        <v>9.8356262399999999</v>
      </c>
      <c r="Q26" s="27">
        <f t="shared" si="9"/>
        <v>3.9245104799999999</v>
      </c>
      <c r="R26" s="27">
        <f t="shared" si="9"/>
        <v>7.1589754799999987</v>
      </c>
      <c r="S26" s="27">
        <f t="shared" si="9"/>
        <v>6.5619838800000014</v>
      </c>
      <c r="T26" s="27">
        <f t="shared" si="9"/>
        <v>3.4369358400000007</v>
      </c>
      <c r="U26" s="27">
        <f t="shared" si="9"/>
        <v>2.9766607200000004</v>
      </c>
      <c r="V26" s="27">
        <f t="shared" si="9"/>
        <v>2.0380463999999998</v>
      </c>
      <c r="W26" s="27">
        <f t="shared" si="9"/>
        <v>2.5621156800000002</v>
      </c>
      <c r="X26" s="27">
        <f t="shared" si="9"/>
        <v>3.1474465199999999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9.9523346399999983</v>
      </c>
      <c r="D33" s="19">
        <f t="shared" si="11"/>
        <v>9.6682438799999986</v>
      </c>
      <c r="E33" s="19">
        <f t="shared" si="11"/>
        <v>10.902431880000002</v>
      </c>
      <c r="F33" s="19">
        <f t="shared" si="11"/>
        <v>9.8106937199999997</v>
      </c>
      <c r="G33" s="19">
        <f t="shared" si="11"/>
        <v>14.113991519999999</v>
      </c>
      <c r="H33" s="19">
        <f t="shared" si="11"/>
        <v>24.57540324</v>
      </c>
      <c r="I33" s="19">
        <f t="shared" si="11"/>
        <v>29.183800320000003</v>
      </c>
      <c r="J33" s="19">
        <f t="shared" si="11"/>
        <v>37.386457560000004</v>
      </c>
      <c r="K33" s="19">
        <f t="shared" si="11"/>
        <v>16.073962200000004</v>
      </c>
      <c r="L33" s="19">
        <f t="shared" si="11"/>
        <v>13.462578720000003</v>
      </c>
      <c r="M33" s="19">
        <f t="shared" si="11"/>
        <v>9.988026480000002</v>
      </c>
      <c r="N33" s="19">
        <f t="shared" si="11"/>
        <v>16.102022760000004</v>
      </c>
      <c r="O33" s="19">
        <f t="shared" si="11"/>
        <v>13.889782080000003</v>
      </c>
      <c r="P33" s="19">
        <f t="shared" si="11"/>
        <v>9.8356262399999999</v>
      </c>
      <c r="Q33" s="19">
        <f t="shared" si="11"/>
        <v>3.9245104799999999</v>
      </c>
      <c r="R33" s="19">
        <f t="shared" si="11"/>
        <v>7.1589754799999987</v>
      </c>
      <c r="S33" s="19">
        <f t="shared" si="11"/>
        <v>6.5619838800000014</v>
      </c>
      <c r="T33" s="19">
        <f t="shared" si="11"/>
        <v>3.4369358400000007</v>
      </c>
      <c r="U33" s="19">
        <f t="shared" si="11"/>
        <v>2.9766607200000004</v>
      </c>
      <c r="V33" s="19">
        <f t="shared" si="11"/>
        <v>2.0380463999999998</v>
      </c>
      <c r="W33" s="19">
        <f t="shared" si="11"/>
        <v>2.5621156800000002</v>
      </c>
      <c r="X33" s="19">
        <f t="shared" si="11"/>
        <v>3.1474465199999999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2.9587589999999997</v>
      </c>
      <c r="D36" s="8">
        <v>2.9587589999999997</v>
      </c>
      <c r="E36" s="8">
        <v>4.1422626000000013</v>
      </c>
      <c r="F36" s="8">
        <v>2.9587589999999997</v>
      </c>
      <c r="G36" s="8">
        <v>4.4382520800000016</v>
      </c>
      <c r="H36" s="8">
        <v>8.876277</v>
      </c>
      <c r="I36" s="8">
        <v>5.9175180000000012</v>
      </c>
      <c r="J36" s="8">
        <v>5.9175180000000012</v>
      </c>
      <c r="K36" s="8">
        <v>5.9175180000000012</v>
      </c>
      <c r="L36" s="8">
        <v>2.9587589999999997</v>
      </c>
      <c r="M36" s="8">
        <v>2.9587589999999997</v>
      </c>
      <c r="N36" s="8">
        <v>5.9175180000000012</v>
      </c>
      <c r="O36" s="8">
        <v>5.9175180000000012</v>
      </c>
      <c r="P36" s="8">
        <v>5.9175180000000012</v>
      </c>
      <c r="Q36" s="8">
        <v>0</v>
      </c>
      <c r="R36" s="8">
        <v>0</v>
      </c>
      <c r="S36" s="8">
        <v>0</v>
      </c>
      <c r="T36" s="8">
        <v>0</v>
      </c>
      <c r="U36" s="8">
        <v>0.29598948000000008</v>
      </c>
      <c r="V36" s="8">
        <v>0</v>
      </c>
      <c r="W36" s="8">
        <v>0.29598948000000008</v>
      </c>
      <c r="X36" s="8">
        <v>0.29598948000000008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2.9937599999999985E-3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3.5540434799999994</v>
      </c>
      <c r="D43" s="8">
        <v>3.5825867999999992</v>
      </c>
      <c r="E43" s="8">
        <v>3.6332712000000003</v>
      </c>
      <c r="F43" s="8">
        <v>3.7250366399999995</v>
      </c>
      <c r="G43" s="8">
        <v>0.60767927999999982</v>
      </c>
      <c r="H43" s="8">
        <v>3.8168020799999991</v>
      </c>
      <c r="I43" s="8">
        <v>3.8800241999999989</v>
      </c>
      <c r="J43" s="8">
        <v>3.9528496799999981</v>
      </c>
      <c r="K43" s="8">
        <v>0.77547131999999985</v>
      </c>
      <c r="L43" s="8">
        <v>3.9371108400000017</v>
      </c>
      <c r="M43" s="8">
        <v>0.77547131999999985</v>
      </c>
      <c r="N43" s="8">
        <v>3.9307086</v>
      </c>
      <c r="O43" s="8">
        <v>1.7184679200000001</v>
      </c>
      <c r="P43" s="8">
        <v>0.79121015999999977</v>
      </c>
      <c r="Q43" s="8">
        <v>0.79761239999999989</v>
      </c>
      <c r="R43" s="8">
        <v>4.0320773999999986</v>
      </c>
      <c r="S43" s="8">
        <v>4.0603539600000014</v>
      </c>
      <c r="T43" s="8">
        <v>3.4369358400000007</v>
      </c>
      <c r="U43" s="8">
        <v>2.6806712400000001</v>
      </c>
      <c r="V43" s="8">
        <v>2.0380463999999998</v>
      </c>
      <c r="W43" s="8">
        <v>2.2661262</v>
      </c>
      <c r="X43" s="8">
        <v>2.8484632799999998</v>
      </c>
    </row>
    <row r="44" spans="1:24" ht="11.25" customHeight="1" x14ac:dyDescent="0.2">
      <c r="A44" s="28" t="s">
        <v>74</v>
      </c>
      <c r="B44" s="7" t="s">
        <v>75</v>
      </c>
      <c r="C44" s="8">
        <v>3.4395321599999988</v>
      </c>
      <c r="D44" s="8">
        <v>3.1268980800000001</v>
      </c>
      <c r="E44" s="8">
        <v>3.1268980800000001</v>
      </c>
      <c r="F44" s="8">
        <v>3.1268980800000001</v>
      </c>
      <c r="G44" s="8">
        <v>9.0680601599999981</v>
      </c>
      <c r="H44" s="8">
        <v>11.882324160000001</v>
      </c>
      <c r="I44" s="8">
        <v>10.318875120000003</v>
      </c>
      <c r="J44" s="8">
        <v>9.3809728800000016</v>
      </c>
      <c r="K44" s="8">
        <v>9.3809728800000016</v>
      </c>
      <c r="L44" s="8">
        <v>6.5667088800000011</v>
      </c>
      <c r="M44" s="8">
        <v>6.253796160000002</v>
      </c>
      <c r="N44" s="8">
        <v>6.253796160000002</v>
      </c>
      <c r="O44" s="8">
        <v>6.253796160000002</v>
      </c>
      <c r="P44" s="8">
        <v>3.1268980800000001</v>
      </c>
      <c r="Q44" s="8">
        <v>3.1268980800000001</v>
      </c>
      <c r="R44" s="8">
        <v>3.1268980800000001</v>
      </c>
      <c r="S44" s="8">
        <v>2.5016299200000001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9.0673830000000013</v>
      </c>
      <c r="J48" s="8">
        <v>18.135117000000001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4.9985100000000005</v>
      </c>
      <c r="D51" s="27">
        <v>4.7965499999999999</v>
      </c>
      <c r="E51" s="27">
        <v>5.5539000000000014</v>
      </c>
      <c r="F51" s="27">
        <v>5.5539000000000014</v>
      </c>
      <c r="G51" s="27">
        <v>3.0798900000000011</v>
      </c>
      <c r="H51" s="27">
        <v>3.83724</v>
      </c>
      <c r="I51" s="27">
        <v>4.9985100000000005</v>
      </c>
      <c r="J51" s="27">
        <v>13.02642</v>
      </c>
      <c r="K51" s="27">
        <v>2.6254800000000005</v>
      </c>
      <c r="L51" s="27">
        <v>10.098000000000001</v>
      </c>
      <c r="M51" s="27">
        <v>5.149980000000002</v>
      </c>
      <c r="N51" s="27">
        <v>5.90733</v>
      </c>
      <c r="O51" s="27">
        <v>7.8259499999999997</v>
      </c>
      <c r="P51" s="27">
        <v>7.2705600000000006</v>
      </c>
      <c r="Q51" s="27">
        <v>5.806350000000001</v>
      </c>
      <c r="R51" s="27">
        <v>6.9676199999999993</v>
      </c>
      <c r="S51" s="27">
        <v>5.2531815600000007</v>
      </c>
      <c r="T51" s="27">
        <v>6.2292542399999995</v>
      </c>
      <c r="U51" s="27">
        <v>9.3279265199999983</v>
      </c>
      <c r="V51" s="27">
        <v>6.024264839999999</v>
      </c>
      <c r="W51" s="27">
        <v>6.2419777200000004</v>
      </c>
      <c r="X51" s="27">
        <v>7.2649051199999999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0.11208959999999998</v>
      </c>
      <c r="K61" s="49">
        <f t="shared" si="13"/>
        <v>0.11208959999999998</v>
      </c>
      <c r="L61" s="49">
        <f t="shared" si="13"/>
        <v>0.11208959999999998</v>
      </c>
      <c r="M61" s="49">
        <f t="shared" si="13"/>
        <v>0.11208959999999998</v>
      </c>
      <c r="N61" s="49">
        <f t="shared" si="13"/>
        <v>0.11208959999999998</v>
      </c>
      <c r="O61" s="49">
        <f t="shared" si="13"/>
        <v>0.11208959999999998</v>
      </c>
      <c r="P61" s="49">
        <f t="shared" si="13"/>
        <v>0</v>
      </c>
      <c r="Q61" s="49">
        <f t="shared" si="13"/>
        <v>0.11208959999999998</v>
      </c>
      <c r="R61" s="49">
        <f t="shared" si="13"/>
        <v>0.11208959999999998</v>
      </c>
      <c r="S61" s="49">
        <f t="shared" si="13"/>
        <v>0.11208959999999998</v>
      </c>
      <c r="T61" s="49">
        <f t="shared" si="13"/>
        <v>0.12337919999999999</v>
      </c>
      <c r="U61" s="49">
        <f t="shared" si="13"/>
        <v>0.13426559999999998</v>
      </c>
      <c r="V61" s="49">
        <f t="shared" si="13"/>
        <v>2.2579200000000001E-2</v>
      </c>
      <c r="W61" s="49">
        <f t="shared" si="13"/>
        <v>3.3465599999999998E-2</v>
      </c>
      <c r="X61" s="49">
        <f t="shared" si="13"/>
        <v>2.2579200000000001E-2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0.11208959999999998</v>
      </c>
      <c r="K62" s="52">
        <v>0.11208959999999998</v>
      </c>
      <c r="L62" s="52">
        <v>0.11208959999999998</v>
      </c>
      <c r="M62" s="52">
        <v>0.11208959999999998</v>
      </c>
      <c r="N62" s="52">
        <v>0.11208959999999998</v>
      </c>
      <c r="O62" s="52">
        <v>0.11208959999999998</v>
      </c>
      <c r="P62" s="52">
        <v>0</v>
      </c>
      <c r="Q62" s="52">
        <v>0.11208959999999998</v>
      </c>
      <c r="R62" s="52">
        <v>0.11208959999999998</v>
      </c>
      <c r="S62" s="52">
        <v>0.11208959999999998</v>
      </c>
      <c r="T62" s="52">
        <v>0.12337919999999999</v>
      </c>
      <c r="U62" s="52">
        <v>0.13426559999999998</v>
      </c>
      <c r="V62" s="52">
        <v>2.2579200000000001E-2</v>
      </c>
      <c r="W62" s="52">
        <v>3.3465599999999998E-2</v>
      </c>
      <c r="X62" s="52">
        <v>2.2579200000000001E-2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49.894225919999997</v>
      </c>
      <c r="D2" s="21">
        <f t="shared" ref="D2:X2" si="0">SUM(D3,D17,D22,D25,D26,D51,D52)</f>
        <v>46.417956120000014</v>
      </c>
      <c r="E2" s="21">
        <f t="shared" si="0"/>
        <v>38.322701640000005</v>
      </c>
      <c r="F2" s="21">
        <f t="shared" si="0"/>
        <v>53.277130079999992</v>
      </c>
      <c r="G2" s="21">
        <f t="shared" si="0"/>
        <v>69.31066392000001</v>
      </c>
      <c r="H2" s="21">
        <f t="shared" si="0"/>
        <v>70.089692760000005</v>
      </c>
      <c r="I2" s="21">
        <f t="shared" si="0"/>
        <v>71.864620094902648</v>
      </c>
      <c r="J2" s="21">
        <f t="shared" si="0"/>
        <v>81.069733080000006</v>
      </c>
      <c r="K2" s="21">
        <f t="shared" si="0"/>
        <v>65.975101199999983</v>
      </c>
      <c r="L2" s="21">
        <f t="shared" si="0"/>
        <v>67.095224390654437</v>
      </c>
      <c r="M2" s="21">
        <f t="shared" si="0"/>
        <v>64.648251720000005</v>
      </c>
      <c r="N2" s="21">
        <f t="shared" si="0"/>
        <v>65.860332360000001</v>
      </c>
      <c r="O2" s="21">
        <f t="shared" si="0"/>
        <v>58.218182215413485</v>
      </c>
      <c r="P2" s="21">
        <f t="shared" si="0"/>
        <v>51.563218005365925</v>
      </c>
      <c r="Q2" s="21">
        <f t="shared" si="0"/>
        <v>64.207452240000009</v>
      </c>
      <c r="R2" s="21">
        <f t="shared" si="0"/>
        <v>59.920408800000018</v>
      </c>
      <c r="S2" s="21">
        <f t="shared" si="0"/>
        <v>60.340146480000016</v>
      </c>
      <c r="T2" s="21">
        <f t="shared" si="0"/>
        <v>70.207405800000004</v>
      </c>
      <c r="U2" s="21">
        <f t="shared" si="0"/>
        <v>62.375897520000009</v>
      </c>
      <c r="V2" s="21">
        <f t="shared" si="0"/>
        <v>58.601571839999991</v>
      </c>
      <c r="W2" s="21">
        <f t="shared" si="0"/>
        <v>57.172239720000007</v>
      </c>
      <c r="X2" s="21">
        <f t="shared" si="0"/>
        <v>68.307263279999987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3.1382524799999993</v>
      </c>
      <c r="E3" s="24">
        <f t="shared" si="1"/>
        <v>0</v>
      </c>
      <c r="F3" s="24">
        <f t="shared" si="1"/>
        <v>3.1382524799999993</v>
      </c>
      <c r="G3" s="24">
        <f t="shared" si="1"/>
        <v>0</v>
      </c>
      <c r="H3" s="24">
        <f t="shared" si="1"/>
        <v>0</v>
      </c>
      <c r="I3" s="24">
        <f t="shared" si="1"/>
        <v>1.3942813349026517</v>
      </c>
      <c r="J3" s="24">
        <f t="shared" si="1"/>
        <v>3.1382524799999993</v>
      </c>
      <c r="K3" s="24">
        <f t="shared" si="1"/>
        <v>3.1382524799999993</v>
      </c>
      <c r="L3" s="24">
        <f t="shared" si="1"/>
        <v>4.2891988706544462</v>
      </c>
      <c r="M3" s="24">
        <f t="shared" si="1"/>
        <v>0</v>
      </c>
      <c r="N3" s="24">
        <f t="shared" si="1"/>
        <v>0.81435551999999989</v>
      </c>
      <c r="O3" s="24">
        <f t="shared" si="1"/>
        <v>0.74262305541347173</v>
      </c>
      <c r="P3" s="24">
        <f t="shared" si="1"/>
        <v>0.50814544536591277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0.81223295999999978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1.3942813349026517</v>
      </c>
      <c r="J4" s="19">
        <f t="shared" si="3"/>
        <v>0</v>
      </c>
      <c r="K4" s="19">
        <f t="shared" si="3"/>
        <v>0</v>
      </c>
      <c r="L4" s="19">
        <f t="shared" si="3"/>
        <v>1.1509463906544466</v>
      </c>
      <c r="M4" s="19">
        <f t="shared" si="3"/>
        <v>0</v>
      </c>
      <c r="N4" s="19">
        <f t="shared" si="3"/>
        <v>0.81435551999999989</v>
      </c>
      <c r="O4" s="19">
        <f t="shared" si="3"/>
        <v>0.74262305541347173</v>
      </c>
      <c r="P4" s="19">
        <f t="shared" si="3"/>
        <v>0.50814544536591277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0.81223295999999978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0.81435551999999989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0.81223295999999978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1.3942813349026517</v>
      </c>
      <c r="J7" s="8">
        <v>0</v>
      </c>
      <c r="K7" s="8">
        <v>0</v>
      </c>
      <c r="L7" s="8">
        <v>1.1509463906544466</v>
      </c>
      <c r="M7" s="8">
        <v>0</v>
      </c>
      <c r="N7" s="8">
        <v>0</v>
      </c>
      <c r="O7" s="8">
        <v>0.74262305541347173</v>
      </c>
      <c r="P7" s="8">
        <v>0.50814544536591277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3.1382524799999993</v>
      </c>
      <c r="E11" s="19">
        <f t="shared" si="6"/>
        <v>0</v>
      </c>
      <c r="F11" s="19">
        <f t="shared" si="6"/>
        <v>3.1382524799999993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3.1382524799999993</v>
      </c>
      <c r="K11" s="19">
        <f t="shared" si="6"/>
        <v>3.1382524799999993</v>
      </c>
      <c r="L11" s="19">
        <f t="shared" si="6"/>
        <v>3.1382524799999993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3.1382524799999993</v>
      </c>
      <c r="E13" s="8">
        <v>0</v>
      </c>
      <c r="F13" s="8">
        <v>3.1382524799999993</v>
      </c>
      <c r="G13" s="8">
        <v>0</v>
      </c>
      <c r="H13" s="8">
        <v>0</v>
      </c>
      <c r="I13" s="8">
        <v>0</v>
      </c>
      <c r="J13" s="8">
        <v>3.1382524799999993</v>
      </c>
      <c r="K13" s="8">
        <v>3.1382524799999993</v>
      </c>
      <c r="L13" s="8">
        <v>3.1382524799999993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0.11988</v>
      </c>
      <c r="I17" s="27">
        <f t="shared" si="7"/>
        <v>0.31968000000000002</v>
      </c>
      <c r="J17" s="27">
        <f t="shared" si="7"/>
        <v>0.11988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7.9919999999999991E-2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0.11988</v>
      </c>
      <c r="I18" s="8">
        <v>0.31968000000000002</v>
      </c>
      <c r="J18" s="8">
        <v>0.11988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7.9919999999999991E-2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18.792385920000001</v>
      </c>
      <c r="D26" s="27">
        <f t="shared" si="9"/>
        <v>15.843437640000001</v>
      </c>
      <c r="E26" s="27">
        <f t="shared" si="9"/>
        <v>16.460531640000006</v>
      </c>
      <c r="F26" s="27">
        <f t="shared" si="9"/>
        <v>19.037037600000001</v>
      </c>
      <c r="G26" s="27">
        <f t="shared" si="9"/>
        <v>23.819173920000001</v>
      </c>
      <c r="H26" s="27">
        <f t="shared" si="9"/>
        <v>24.116006519999996</v>
      </c>
      <c r="I26" s="27">
        <f t="shared" si="9"/>
        <v>21.225848760000002</v>
      </c>
      <c r="J26" s="27">
        <f t="shared" si="9"/>
        <v>25.049550600000007</v>
      </c>
      <c r="K26" s="27">
        <f t="shared" si="9"/>
        <v>15.830658720000001</v>
      </c>
      <c r="L26" s="27">
        <f t="shared" si="9"/>
        <v>16.456205520000001</v>
      </c>
      <c r="M26" s="27">
        <f t="shared" si="9"/>
        <v>15.82442172</v>
      </c>
      <c r="N26" s="27">
        <f t="shared" si="9"/>
        <v>15.818226840000001</v>
      </c>
      <c r="O26" s="27">
        <f t="shared" si="9"/>
        <v>13.59974916</v>
      </c>
      <c r="P26" s="27">
        <f t="shared" si="9"/>
        <v>12.653242560000002</v>
      </c>
      <c r="Q26" s="27">
        <f t="shared" si="9"/>
        <v>21.694872240000002</v>
      </c>
      <c r="R26" s="27">
        <f t="shared" si="9"/>
        <v>18.771058800000006</v>
      </c>
      <c r="S26" s="27">
        <f t="shared" si="9"/>
        <v>15.031430280000002</v>
      </c>
      <c r="T26" s="27">
        <f t="shared" si="9"/>
        <v>19.365843599999998</v>
      </c>
      <c r="U26" s="27">
        <f t="shared" si="9"/>
        <v>17.291356920000002</v>
      </c>
      <c r="V26" s="27">
        <f t="shared" si="9"/>
        <v>13.711316759999999</v>
      </c>
      <c r="W26" s="27">
        <f t="shared" si="9"/>
        <v>11.987657640000002</v>
      </c>
      <c r="X26" s="27">
        <f t="shared" si="9"/>
        <v>13.129740000000002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18.792385920000001</v>
      </c>
      <c r="D33" s="19">
        <f t="shared" si="11"/>
        <v>15.843437640000001</v>
      </c>
      <c r="E33" s="19">
        <f t="shared" si="11"/>
        <v>16.460531640000006</v>
      </c>
      <c r="F33" s="19">
        <f t="shared" si="11"/>
        <v>19.037037600000001</v>
      </c>
      <c r="G33" s="19">
        <f t="shared" si="11"/>
        <v>23.819173920000001</v>
      </c>
      <c r="H33" s="19">
        <f t="shared" si="11"/>
        <v>24.116006519999996</v>
      </c>
      <c r="I33" s="19">
        <f t="shared" si="11"/>
        <v>21.225848760000002</v>
      </c>
      <c r="J33" s="19">
        <f t="shared" si="11"/>
        <v>25.049550600000007</v>
      </c>
      <c r="K33" s="19">
        <f t="shared" si="11"/>
        <v>15.830658720000001</v>
      </c>
      <c r="L33" s="19">
        <f t="shared" si="11"/>
        <v>16.456205520000001</v>
      </c>
      <c r="M33" s="19">
        <f t="shared" si="11"/>
        <v>15.82442172</v>
      </c>
      <c r="N33" s="19">
        <f t="shared" si="11"/>
        <v>15.818226840000001</v>
      </c>
      <c r="O33" s="19">
        <f t="shared" si="11"/>
        <v>13.59974916</v>
      </c>
      <c r="P33" s="19">
        <f t="shared" si="11"/>
        <v>12.653242560000002</v>
      </c>
      <c r="Q33" s="19">
        <f t="shared" si="11"/>
        <v>21.694872240000002</v>
      </c>
      <c r="R33" s="19">
        <f t="shared" si="11"/>
        <v>18.771058800000006</v>
      </c>
      <c r="S33" s="19">
        <f t="shared" si="11"/>
        <v>15.031430280000002</v>
      </c>
      <c r="T33" s="19">
        <f t="shared" si="11"/>
        <v>19.365843599999998</v>
      </c>
      <c r="U33" s="19">
        <f t="shared" si="11"/>
        <v>17.291356920000002</v>
      </c>
      <c r="V33" s="19">
        <f t="shared" si="11"/>
        <v>13.711316759999999</v>
      </c>
      <c r="W33" s="19">
        <f t="shared" si="11"/>
        <v>11.987657640000002</v>
      </c>
      <c r="X33" s="19">
        <f t="shared" si="11"/>
        <v>13.129740000000002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5.9175180000000012</v>
      </c>
      <c r="D36" s="8">
        <v>2.9587589999999997</v>
      </c>
      <c r="E36" s="8">
        <v>3.5505108000000005</v>
      </c>
      <c r="F36" s="8">
        <v>2.9587589999999997</v>
      </c>
      <c r="G36" s="8">
        <v>2.9587589999999997</v>
      </c>
      <c r="H36" s="8">
        <v>2.9587589999999997</v>
      </c>
      <c r="I36" s="8">
        <v>2.9587589999999997</v>
      </c>
      <c r="J36" s="8">
        <v>5.9175180000000012</v>
      </c>
      <c r="K36" s="8">
        <v>5.9175180000000012</v>
      </c>
      <c r="L36" s="8">
        <v>5.9175180000000012</v>
      </c>
      <c r="M36" s="8">
        <v>5.9175180000000012</v>
      </c>
      <c r="N36" s="8">
        <v>5.9175180000000012</v>
      </c>
      <c r="O36" s="8">
        <v>5.9175180000000012</v>
      </c>
      <c r="P36" s="8">
        <v>5.9175180000000012</v>
      </c>
      <c r="Q36" s="8">
        <v>11.835036000000001</v>
      </c>
      <c r="R36" s="8">
        <v>8.876277</v>
      </c>
      <c r="S36" s="8">
        <v>8.876277</v>
      </c>
      <c r="T36" s="8">
        <v>10.0597806</v>
      </c>
      <c r="U36" s="8">
        <v>9.7640182800000019</v>
      </c>
      <c r="V36" s="8">
        <v>8.2845251999999991</v>
      </c>
      <c r="W36" s="8">
        <v>7.101021600000001</v>
      </c>
      <c r="X36" s="8">
        <v>7.9887628800000021</v>
      </c>
    </row>
    <row r="37" spans="1:24" ht="11.25" customHeight="1" x14ac:dyDescent="0.2">
      <c r="A37" s="28" t="s">
        <v>60</v>
      </c>
      <c r="B37" s="7" t="s">
        <v>61</v>
      </c>
      <c r="C37" s="8">
        <v>0.11426184</v>
      </c>
      <c r="D37" s="8">
        <v>0.11126808000000001</v>
      </c>
      <c r="E37" s="8">
        <v>0.11126808000000001</v>
      </c>
      <c r="F37" s="8">
        <v>0.11126808000000001</v>
      </c>
      <c r="G37" s="8">
        <v>0.10503107999999999</v>
      </c>
      <c r="H37" s="8">
        <v>0.10503107999999999</v>
      </c>
      <c r="I37" s="8">
        <v>0.10503107999999999</v>
      </c>
      <c r="J37" s="8">
        <v>0.10503107999999999</v>
      </c>
      <c r="K37" s="8">
        <v>0.10203732</v>
      </c>
      <c r="L37" s="8">
        <v>0.10203732</v>
      </c>
      <c r="M37" s="8">
        <v>9.5800319999999994E-2</v>
      </c>
      <c r="N37" s="8">
        <v>9.2806559999999996E-2</v>
      </c>
      <c r="O37" s="8">
        <v>8.656955999999999E-2</v>
      </c>
      <c r="P37" s="8">
        <v>8.3326319999999995E-2</v>
      </c>
      <c r="Q37" s="8">
        <v>7.7338800000000013E-2</v>
      </c>
      <c r="R37" s="8">
        <v>7.7338800000000013E-2</v>
      </c>
      <c r="S37" s="8">
        <v>7.7338800000000013E-2</v>
      </c>
      <c r="T37" s="8">
        <v>4.3160040000000011E-2</v>
      </c>
      <c r="U37" s="8">
        <v>0.10503107999999999</v>
      </c>
      <c r="V37" s="8">
        <v>3.7172519999999994E-2</v>
      </c>
      <c r="W37" s="8">
        <v>0.13297284000000001</v>
      </c>
      <c r="X37" s="8">
        <v>7.7338800000000013E-2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6.5068099199999994</v>
      </c>
      <c r="D43" s="8">
        <v>6.5196143999999991</v>
      </c>
      <c r="E43" s="8">
        <v>6.5449566000000017</v>
      </c>
      <c r="F43" s="8">
        <v>6.5860376400000007</v>
      </c>
      <c r="G43" s="8">
        <v>12.937860000000001</v>
      </c>
      <c r="H43" s="8">
        <v>9.7951604399999983</v>
      </c>
      <c r="I43" s="8">
        <v>9.8237037600000026</v>
      </c>
      <c r="J43" s="8">
        <v>9.8551814400000026</v>
      </c>
      <c r="K43" s="8">
        <v>6.6842053199999993</v>
      </c>
      <c r="L43" s="8">
        <v>6.6842053199999993</v>
      </c>
      <c r="M43" s="8">
        <v>6.6842053199999993</v>
      </c>
      <c r="N43" s="8">
        <v>6.6810042000000003</v>
      </c>
      <c r="O43" s="8">
        <v>4.4687635199999987</v>
      </c>
      <c r="P43" s="8">
        <v>3.52550016</v>
      </c>
      <c r="Q43" s="8">
        <v>3.5287012800000004</v>
      </c>
      <c r="R43" s="8">
        <v>3.5636468400000014</v>
      </c>
      <c r="S43" s="8">
        <v>3.5761845600000011</v>
      </c>
      <c r="T43" s="8">
        <v>5.8233708000000002</v>
      </c>
      <c r="U43" s="8">
        <v>6.1714926000000014</v>
      </c>
      <c r="V43" s="8">
        <v>5.3896190400000004</v>
      </c>
      <c r="W43" s="8">
        <v>4.7536632000000001</v>
      </c>
      <c r="X43" s="8">
        <v>5.0636383199999999</v>
      </c>
    </row>
    <row r="44" spans="1:24" ht="11.25" customHeight="1" x14ac:dyDescent="0.2">
      <c r="A44" s="28" t="s">
        <v>74</v>
      </c>
      <c r="B44" s="7" t="s">
        <v>75</v>
      </c>
      <c r="C44" s="8">
        <v>6.253796160000002</v>
      </c>
      <c r="D44" s="8">
        <v>6.253796160000002</v>
      </c>
      <c r="E44" s="8">
        <v>6.253796160000002</v>
      </c>
      <c r="F44" s="8">
        <v>9.3809728800000016</v>
      </c>
      <c r="G44" s="8">
        <v>7.8175238399999998</v>
      </c>
      <c r="H44" s="8">
        <v>11.257055999999999</v>
      </c>
      <c r="I44" s="8">
        <v>5.3158939199999997</v>
      </c>
      <c r="J44" s="8">
        <v>3.1268980800000001</v>
      </c>
      <c r="K44" s="8">
        <v>3.1268980800000001</v>
      </c>
      <c r="L44" s="8">
        <v>3.7524448800000019</v>
      </c>
      <c r="M44" s="8">
        <v>3.1268980800000001</v>
      </c>
      <c r="N44" s="8">
        <v>3.1268980800000001</v>
      </c>
      <c r="O44" s="8">
        <v>3.1268980800000001</v>
      </c>
      <c r="P44" s="8">
        <v>3.1268980800000001</v>
      </c>
      <c r="Q44" s="8">
        <v>6.253796160000002</v>
      </c>
      <c r="R44" s="8">
        <v>6.253796160000002</v>
      </c>
      <c r="S44" s="8">
        <v>2.5016299200000001</v>
      </c>
      <c r="T44" s="8">
        <v>3.4395321599999988</v>
      </c>
      <c r="U44" s="8">
        <v>1.25081496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3.0224610000000003</v>
      </c>
      <c r="J48" s="8">
        <v>6.0449220000000023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31.101839999999992</v>
      </c>
      <c r="D51" s="27">
        <v>27.436266000000014</v>
      </c>
      <c r="E51" s="27">
        <v>21.862169999999999</v>
      </c>
      <c r="F51" s="27">
        <v>31.101839999999992</v>
      </c>
      <c r="G51" s="27">
        <v>45.491490000000013</v>
      </c>
      <c r="H51" s="27">
        <v>45.853806240000011</v>
      </c>
      <c r="I51" s="27">
        <v>48.924810000000001</v>
      </c>
      <c r="J51" s="27">
        <v>52.762049999999995</v>
      </c>
      <c r="K51" s="27">
        <v>47.006189999999989</v>
      </c>
      <c r="L51" s="27">
        <v>46.349819999999994</v>
      </c>
      <c r="M51" s="27">
        <v>48.823830000000001</v>
      </c>
      <c r="N51" s="27">
        <v>49.227750000000007</v>
      </c>
      <c r="O51" s="27">
        <v>43.875810000000016</v>
      </c>
      <c r="P51" s="27">
        <v>38.32191000000001</v>
      </c>
      <c r="Q51" s="27">
        <v>42.51258</v>
      </c>
      <c r="R51" s="27">
        <v>41.149350000000013</v>
      </c>
      <c r="S51" s="27">
        <v>45.308716200000013</v>
      </c>
      <c r="T51" s="27">
        <v>50.02932924000001</v>
      </c>
      <c r="U51" s="27">
        <v>45.084540600000004</v>
      </c>
      <c r="V51" s="27">
        <v>44.890255079999989</v>
      </c>
      <c r="W51" s="27">
        <v>44.083424880000003</v>
      </c>
      <c r="X51" s="27">
        <v>52.818194879999993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1.1011571999999996</v>
      </c>
      <c r="X52" s="27">
        <f t="shared" si="12"/>
        <v>2.3593284000000003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1.1011571999999996</v>
      </c>
      <c r="X53" s="8">
        <v>2.3593284000000003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0.33586559999999993</v>
      </c>
      <c r="J61" s="49">
        <f t="shared" si="13"/>
        <v>0.33586559999999993</v>
      </c>
      <c r="K61" s="49">
        <f t="shared" si="13"/>
        <v>3.8078208</v>
      </c>
      <c r="L61" s="49">
        <f t="shared" si="13"/>
        <v>2.6881344</v>
      </c>
      <c r="M61" s="49">
        <f t="shared" si="13"/>
        <v>0.89591040000000022</v>
      </c>
      <c r="N61" s="49">
        <f t="shared" si="13"/>
        <v>0.89591040000000022</v>
      </c>
      <c r="O61" s="49">
        <f t="shared" si="13"/>
        <v>0.67213439999999969</v>
      </c>
      <c r="P61" s="49">
        <f t="shared" si="13"/>
        <v>0.67213439999999969</v>
      </c>
      <c r="Q61" s="49">
        <f t="shared" si="13"/>
        <v>0.56004480000000012</v>
      </c>
      <c r="R61" s="49">
        <f t="shared" si="13"/>
        <v>0.89591040000000022</v>
      </c>
      <c r="S61" s="49">
        <f t="shared" si="13"/>
        <v>0.89591040000000022</v>
      </c>
      <c r="T61" s="49">
        <f t="shared" si="13"/>
        <v>1.3103999999999998</v>
      </c>
      <c r="U61" s="49">
        <f t="shared" si="13"/>
        <v>1.5454656</v>
      </c>
      <c r="V61" s="49">
        <f t="shared" si="13"/>
        <v>0.86244479999999968</v>
      </c>
      <c r="W61" s="49">
        <f t="shared" si="13"/>
        <v>0.67213439999999969</v>
      </c>
      <c r="X61" s="49">
        <f t="shared" si="13"/>
        <v>0.76164479999999979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0.33586559999999993</v>
      </c>
      <c r="J62" s="52">
        <v>0.33586559999999993</v>
      </c>
      <c r="K62" s="52">
        <v>3.8078208</v>
      </c>
      <c r="L62" s="52">
        <v>2.6881344</v>
      </c>
      <c r="M62" s="52">
        <v>0.89591040000000022</v>
      </c>
      <c r="N62" s="52">
        <v>0.89591040000000022</v>
      </c>
      <c r="O62" s="52">
        <v>0.67213439999999969</v>
      </c>
      <c r="P62" s="52">
        <v>0.67213439999999969</v>
      </c>
      <c r="Q62" s="52">
        <v>0.56004480000000012</v>
      </c>
      <c r="R62" s="52">
        <v>0.89591040000000022</v>
      </c>
      <c r="S62" s="52">
        <v>0.89591040000000022</v>
      </c>
      <c r="T62" s="52">
        <v>1.3103999999999998</v>
      </c>
      <c r="U62" s="52">
        <v>1.5454656</v>
      </c>
      <c r="V62" s="52">
        <v>0.86244479999999968</v>
      </c>
      <c r="W62" s="52">
        <v>0.67213439999999969</v>
      </c>
      <c r="X62" s="52">
        <v>0.76164479999999979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97.655405759999979</v>
      </c>
      <c r="D2" s="21">
        <f t="shared" ref="D2:X2" si="0">SUM(D3,D17,D22,D25,D26,D51,D52)</f>
        <v>103.41749304</v>
      </c>
      <c r="E2" s="21">
        <f t="shared" si="0"/>
        <v>100.58658443999997</v>
      </c>
      <c r="F2" s="21">
        <f t="shared" si="0"/>
        <v>92.11817880000001</v>
      </c>
      <c r="G2" s="21">
        <f t="shared" si="0"/>
        <v>90.614529359999992</v>
      </c>
      <c r="H2" s="21">
        <f t="shared" si="0"/>
        <v>88.09231680000002</v>
      </c>
      <c r="I2" s="21">
        <f t="shared" si="0"/>
        <v>72.850857839999989</v>
      </c>
      <c r="J2" s="21">
        <f t="shared" si="0"/>
        <v>66.722028120000004</v>
      </c>
      <c r="K2" s="21">
        <f t="shared" si="0"/>
        <v>54.344496240000012</v>
      </c>
      <c r="L2" s="21">
        <f t="shared" si="0"/>
        <v>52.961599440000001</v>
      </c>
      <c r="M2" s="21">
        <f t="shared" si="0"/>
        <v>44.619437519999998</v>
      </c>
      <c r="N2" s="21">
        <f t="shared" si="0"/>
        <v>39.775600800000014</v>
      </c>
      <c r="O2" s="21">
        <f t="shared" si="0"/>
        <v>40.532950799999995</v>
      </c>
      <c r="P2" s="21">
        <f t="shared" si="0"/>
        <v>32.808219479999991</v>
      </c>
      <c r="Q2" s="21">
        <f t="shared" si="0"/>
        <v>31.545969480000011</v>
      </c>
      <c r="R2" s="21">
        <f t="shared" si="0"/>
        <v>30.501708839999999</v>
      </c>
      <c r="S2" s="21">
        <f t="shared" si="0"/>
        <v>29.093492520000002</v>
      </c>
      <c r="T2" s="21">
        <f t="shared" si="0"/>
        <v>28.149711839999998</v>
      </c>
      <c r="U2" s="21">
        <f t="shared" si="0"/>
        <v>26.23387932</v>
      </c>
      <c r="V2" s="21">
        <f t="shared" si="0"/>
        <v>26.783478359999997</v>
      </c>
      <c r="W2" s="21">
        <f t="shared" si="0"/>
        <v>22.858083359999998</v>
      </c>
      <c r="X2" s="21">
        <f t="shared" si="0"/>
        <v>23.258022480000001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0.35963999999999996</v>
      </c>
      <c r="J17" s="27">
        <f t="shared" si="7"/>
        <v>0.23976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0.35963999999999996</v>
      </c>
      <c r="J18" s="8">
        <v>0.23976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46.408055759999982</v>
      </c>
      <c r="D26" s="27">
        <f t="shared" si="9"/>
        <v>56.411303040000007</v>
      </c>
      <c r="E26" s="27">
        <f t="shared" si="9"/>
        <v>53.580394439999985</v>
      </c>
      <c r="F26" s="27">
        <f t="shared" si="9"/>
        <v>47.03060880000001</v>
      </c>
      <c r="G26" s="27">
        <f t="shared" si="9"/>
        <v>47.647539359999996</v>
      </c>
      <c r="H26" s="27">
        <f t="shared" si="9"/>
        <v>47.418582600000001</v>
      </c>
      <c r="I26" s="27">
        <f t="shared" si="9"/>
        <v>34.522737839999998</v>
      </c>
      <c r="J26" s="27">
        <f t="shared" si="9"/>
        <v>31.18975812</v>
      </c>
      <c r="K26" s="27">
        <f t="shared" si="9"/>
        <v>18.850026240000002</v>
      </c>
      <c r="L26" s="27">
        <f t="shared" si="9"/>
        <v>18.22447944</v>
      </c>
      <c r="M26" s="27">
        <f t="shared" si="9"/>
        <v>12.55828752</v>
      </c>
      <c r="N26" s="27">
        <f t="shared" si="9"/>
        <v>9.4311108000000008</v>
      </c>
      <c r="O26" s="27">
        <f t="shared" si="9"/>
        <v>9.4311108000000008</v>
      </c>
      <c r="P26" s="27">
        <f t="shared" si="9"/>
        <v>6.3009694799999991</v>
      </c>
      <c r="Q26" s="27">
        <f t="shared" si="9"/>
        <v>6.3009694799999991</v>
      </c>
      <c r="R26" s="27">
        <f t="shared" si="9"/>
        <v>3.13612884</v>
      </c>
      <c r="S26" s="27">
        <f t="shared" si="9"/>
        <v>5.0501545199999986</v>
      </c>
      <c r="T26" s="27">
        <f t="shared" si="9"/>
        <v>4.4004276000000004</v>
      </c>
      <c r="U26" s="27">
        <f t="shared" si="9"/>
        <v>5.0519105999999994</v>
      </c>
      <c r="V26" s="27">
        <f t="shared" si="9"/>
        <v>4.4355945600000002</v>
      </c>
      <c r="W26" s="27">
        <f t="shared" si="9"/>
        <v>3.15708732</v>
      </c>
      <c r="X26" s="27">
        <f t="shared" si="9"/>
        <v>2.8376449199999998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46.408055759999982</v>
      </c>
      <c r="D33" s="19">
        <f t="shared" si="11"/>
        <v>56.411303040000007</v>
      </c>
      <c r="E33" s="19">
        <f t="shared" si="11"/>
        <v>53.580394439999985</v>
      </c>
      <c r="F33" s="19">
        <f t="shared" si="11"/>
        <v>47.03060880000001</v>
      </c>
      <c r="G33" s="19">
        <f t="shared" si="11"/>
        <v>47.647539359999996</v>
      </c>
      <c r="H33" s="19">
        <f t="shared" si="11"/>
        <v>47.418582600000001</v>
      </c>
      <c r="I33" s="19">
        <f t="shared" si="11"/>
        <v>34.522737839999998</v>
      </c>
      <c r="J33" s="19">
        <f t="shared" si="11"/>
        <v>31.18975812</v>
      </c>
      <c r="K33" s="19">
        <f t="shared" si="11"/>
        <v>18.850026240000002</v>
      </c>
      <c r="L33" s="19">
        <f t="shared" si="11"/>
        <v>18.22447944</v>
      </c>
      <c r="M33" s="19">
        <f t="shared" si="11"/>
        <v>12.55828752</v>
      </c>
      <c r="N33" s="19">
        <f t="shared" si="11"/>
        <v>9.4311108000000008</v>
      </c>
      <c r="O33" s="19">
        <f t="shared" si="11"/>
        <v>9.4311108000000008</v>
      </c>
      <c r="P33" s="19">
        <f t="shared" si="11"/>
        <v>6.3009694799999991</v>
      </c>
      <c r="Q33" s="19">
        <f t="shared" si="11"/>
        <v>6.3009694799999991</v>
      </c>
      <c r="R33" s="19">
        <f t="shared" si="11"/>
        <v>3.13612884</v>
      </c>
      <c r="S33" s="19">
        <f t="shared" si="11"/>
        <v>5.0501545199999986</v>
      </c>
      <c r="T33" s="19">
        <f t="shared" si="11"/>
        <v>4.4004276000000004</v>
      </c>
      <c r="U33" s="19">
        <f t="shared" si="11"/>
        <v>5.0519105999999994</v>
      </c>
      <c r="V33" s="19">
        <f t="shared" si="11"/>
        <v>4.4355945600000002</v>
      </c>
      <c r="W33" s="19">
        <f t="shared" si="11"/>
        <v>3.15708732</v>
      </c>
      <c r="X33" s="19">
        <f t="shared" si="11"/>
        <v>2.8376449199999998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0.29598948000000008</v>
      </c>
      <c r="F36" s="8">
        <v>0</v>
      </c>
      <c r="G36" s="8">
        <v>1.4794930799999999</v>
      </c>
      <c r="H36" s="8">
        <v>0</v>
      </c>
      <c r="I36" s="8">
        <v>0</v>
      </c>
      <c r="J36" s="8">
        <v>2.9587589999999997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1.5467760000000001E-2</v>
      </c>
      <c r="D37" s="8">
        <v>1.2474000000000001E-2</v>
      </c>
      <c r="E37" s="8">
        <v>1.2474000000000001E-2</v>
      </c>
      <c r="F37" s="8">
        <v>1.2474000000000001E-2</v>
      </c>
      <c r="G37" s="8">
        <v>1.2474000000000001E-2</v>
      </c>
      <c r="H37" s="8">
        <v>1.2474000000000001E-2</v>
      </c>
      <c r="I37" s="8">
        <v>1.2474000000000001E-2</v>
      </c>
      <c r="J37" s="8">
        <v>1.2474000000000001E-2</v>
      </c>
      <c r="K37" s="8">
        <v>1.2474000000000001E-2</v>
      </c>
      <c r="L37" s="8">
        <v>1.2474000000000001E-2</v>
      </c>
      <c r="M37" s="8">
        <v>1.2474000000000001E-2</v>
      </c>
      <c r="N37" s="8">
        <v>1.2474000000000001E-2</v>
      </c>
      <c r="O37" s="8">
        <v>1.2474000000000001E-2</v>
      </c>
      <c r="P37" s="8">
        <v>9.230760000000001E-3</v>
      </c>
      <c r="Q37" s="8">
        <v>9.230760000000001E-3</v>
      </c>
      <c r="R37" s="8">
        <v>9.230760000000001E-3</v>
      </c>
      <c r="S37" s="8">
        <v>9.230760000000001E-3</v>
      </c>
      <c r="T37" s="8">
        <v>0</v>
      </c>
      <c r="U37" s="8">
        <v>1.8461519999999999E-2</v>
      </c>
      <c r="V37" s="8">
        <v>2.769228E-2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9.4945219199999968</v>
      </c>
      <c r="D43" s="8">
        <v>9.4945219199999968</v>
      </c>
      <c r="E43" s="8">
        <v>9.4945219199999968</v>
      </c>
      <c r="F43" s="8">
        <v>9.4945219199999968</v>
      </c>
      <c r="G43" s="8">
        <v>15.823936440000001</v>
      </c>
      <c r="H43" s="8">
        <v>15.823936440000001</v>
      </c>
      <c r="I43" s="8">
        <v>9.4945219199999968</v>
      </c>
      <c r="J43" s="8">
        <v>6.3296812799999982</v>
      </c>
      <c r="K43" s="8">
        <v>6.3296812799999982</v>
      </c>
      <c r="L43" s="8">
        <v>6.3296812799999982</v>
      </c>
      <c r="M43" s="8">
        <v>3.1648406399999991</v>
      </c>
      <c r="N43" s="8">
        <v>3.1648406399999991</v>
      </c>
      <c r="O43" s="8">
        <v>3.1648406399999991</v>
      </c>
      <c r="P43" s="8">
        <v>3.1648406399999991</v>
      </c>
      <c r="Q43" s="8">
        <v>3.1648406399999991</v>
      </c>
      <c r="R43" s="8">
        <v>0</v>
      </c>
      <c r="S43" s="8">
        <v>3.1648406399999991</v>
      </c>
      <c r="T43" s="8">
        <v>1.8987976800000002</v>
      </c>
      <c r="U43" s="8">
        <v>2.53181916</v>
      </c>
      <c r="V43" s="8">
        <v>2.53181916</v>
      </c>
      <c r="W43" s="8">
        <v>2.53181916</v>
      </c>
      <c r="X43" s="8">
        <v>2.2154417999999998</v>
      </c>
    </row>
    <row r="44" spans="1:24" ht="11.25" customHeight="1" x14ac:dyDescent="0.2">
      <c r="A44" s="28" t="s">
        <v>74</v>
      </c>
      <c r="B44" s="7" t="s">
        <v>75</v>
      </c>
      <c r="C44" s="8">
        <v>36.898066079999985</v>
      </c>
      <c r="D44" s="8">
        <v>46.904307120000013</v>
      </c>
      <c r="E44" s="8">
        <v>43.777409039999988</v>
      </c>
      <c r="F44" s="8">
        <v>37.523612880000016</v>
      </c>
      <c r="G44" s="8">
        <v>30.331635840000001</v>
      </c>
      <c r="H44" s="8">
        <v>31.582172159999999</v>
      </c>
      <c r="I44" s="8">
        <v>25.015741920000004</v>
      </c>
      <c r="J44" s="8">
        <v>21.888843840000003</v>
      </c>
      <c r="K44" s="8">
        <v>12.507870960000004</v>
      </c>
      <c r="L44" s="8">
        <v>11.882324160000001</v>
      </c>
      <c r="M44" s="8">
        <v>9.3809728800000016</v>
      </c>
      <c r="N44" s="8">
        <v>6.253796160000002</v>
      </c>
      <c r="O44" s="8">
        <v>6.253796160000002</v>
      </c>
      <c r="P44" s="8">
        <v>3.1268980800000001</v>
      </c>
      <c r="Q44" s="8">
        <v>3.1268980800000001</v>
      </c>
      <c r="R44" s="8">
        <v>3.1268980800000001</v>
      </c>
      <c r="S44" s="8">
        <v>1.8760831199999999</v>
      </c>
      <c r="T44" s="8">
        <v>2.5016299200000001</v>
      </c>
      <c r="U44" s="8">
        <v>2.5016299200000001</v>
      </c>
      <c r="V44" s="8">
        <v>1.8760831199999999</v>
      </c>
      <c r="W44" s="8">
        <v>0.62526816000000007</v>
      </c>
      <c r="X44" s="8">
        <v>0.62220312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51.24734999999999</v>
      </c>
      <c r="D51" s="27">
        <v>47.006189999999989</v>
      </c>
      <c r="E51" s="27">
        <v>47.006189999999989</v>
      </c>
      <c r="F51" s="27">
        <v>45.087570000000007</v>
      </c>
      <c r="G51" s="27">
        <v>42.966989999999996</v>
      </c>
      <c r="H51" s="27">
        <v>40.673734200000013</v>
      </c>
      <c r="I51" s="27">
        <v>37.968479999999992</v>
      </c>
      <c r="J51" s="27">
        <v>35.292510000000007</v>
      </c>
      <c r="K51" s="27">
        <v>35.494470000000007</v>
      </c>
      <c r="L51" s="27">
        <v>34.737120000000004</v>
      </c>
      <c r="M51" s="27">
        <v>32.061149999999998</v>
      </c>
      <c r="N51" s="27">
        <v>30.344490000000015</v>
      </c>
      <c r="O51" s="27">
        <v>31.101839999999992</v>
      </c>
      <c r="P51" s="27">
        <v>26.507249999999996</v>
      </c>
      <c r="Q51" s="27">
        <v>25.245000000000012</v>
      </c>
      <c r="R51" s="27">
        <v>27.365579999999998</v>
      </c>
      <c r="S51" s="27">
        <v>24.043338000000002</v>
      </c>
      <c r="T51" s="27">
        <v>23.749284239999998</v>
      </c>
      <c r="U51" s="27">
        <v>21.18196872</v>
      </c>
      <c r="V51" s="27">
        <v>22.347883799999998</v>
      </c>
      <c r="W51" s="27">
        <v>19.70099604</v>
      </c>
      <c r="X51" s="27">
        <v>20.420377560000002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0.11208959999999998</v>
      </c>
      <c r="M61" s="49">
        <f t="shared" si="13"/>
        <v>0.11208959999999998</v>
      </c>
      <c r="N61" s="49">
        <f t="shared" si="13"/>
        <v>0.11208959999999998</v>
      </c>
      <c r="O61" s="49">
        <f t="shared" si="13"/>
        <v>0.22417920000000002</v>
      </c>
      <c r="P61" s="49">
        <f t="shared" si="13"/>
        <v>0.22417920000000002</v>
      </c>
      <c r="Q61" s="49">
        <f t="shared" si="13"/>
        <v>0.11208959999999998</v>
      </c>
      <c r="R61" s="49">
        <f t="shared" si="13"/>
        <v>0.4479552</v>
      </c>
      <c r="S61" s="49">
        <f t="shared" si="13"/>
        <v>0.22417920000000002</v>
      </c>
      <c r="T61" s="49">
        <f t="shared" si="13"/>
        <v>0.70559999999999989</v>
      </c>
      <c r="U61" s="49">
        <f t="shared" si="13"/>
        <v>1.0862207999999998</v>
      </c>
      <c r="V61" s="49">
        <f t="shared" si="13"/>
        <v>0.72817920000000014</v>
      </c>
      <c r="W61" s="49">
        <f t="shared" si="13"/>
        <v>0.72817920000000014</v>
      </c>
      <c r="X61" s="49">
        <f t="shared" si="13"/>
        <v>0.81768959999999979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0.11208959999999998</v>
      </c>
      <c r="M62" s="52">
        <v>0.11208959999999998</v>
      </c>
      <c r="N62" s="52">
        <v>0.11208959999999998</v>
      </c>
      <c r="O62" s="52">
        <v>0.22417920000000002</v>
      </c>
      <c r="P62" s="52">
        <v>0.22417920000000002</v>
      </c>
      <c r="Q62" s="52">
        <v>0.11208959999999998</v>
      </c>
      <c r="R62" s="52">
        <v>0.4479552</v>
      </c>
      <c r="S62" s="52">
        <v>0.22417920000000002</v>
      </c>
      <c r="T62" s="52">
        <v>0.70559999999999989</v>
      </c>
      <c r="U62" s="52">
        <v>1.0862207999999998</v>
      </c>
      <c r="V62" s="52">
        <v>0.72817920000000014</v>
      </c>
      <c r="W62" s="52">
        <v>0.72817920000000014</v>
      </c>
      <c r="X62" s="52">
        <v>0.81768959999999979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19.160981280000001</v>
      </c>
      <c r="D2" s="21">
        <f t="shared" ref="D2:X2" si="0">SUM(D3,D17,D22,D25,D26,D51,D52)</f>
        <v>21.772020599999998</v>
      </c>
      <c r="E2" s="21">
        <f t="shared" si="0"/>
        <v>22.448729880000002</v>
      </c>
      <c r="F2" s="21">
        <f t="shared" si="0"/>
        <v>21.269422800000001</v>
      </c>
      <c r="G2" s="21">
        <f t="shared" si="0"/>
        <v>45.065466720000003</v>
      </c>
      <c r="H2" s="21">
        <f t="shared" si="0"/>
        <v>42.386086080000013</v>
      </c>
      <c r="I2" s="21">
        <f t="shared" si="0"/>
        <v>38.321633519999999</v>
      </c>
      <c r="J2" s="21">
        <f t="shared" si="0"/>
        <v>26.760975480000003</v>
      </c>
      <c r="K2" s="21">
        <f t="shared" si="0"/>
        <v>28.32651216</v>
      </c>
      <c r="L2" s="21">
        <f t="shared" si="0"/>
        <v>19.574393039999997</v>
      </c>
      <c r="M2" s="21">
        <f t="shared" si="0"/>
        <v>28.687170600000002</v>
      </c>
      <c r="N2" s="21">
        <f t="shared" si="0"/>
        <v>26.769184560000003</v>
      </c>
      <c r="O2" s="21">
        <f t="shared" si="0"/>
        <v>13.95098424</v>
      </c>
      <c r="P2" s="21">
        <f t="shared" si="0"/>
        <v>9.9548049599999988</v>
      </c>
      <c r="Q2" s="21">
        <f t="shared" si="0"/>
        <v>7.9081563600000013</v>
      </c>
      <c r="R2" s="21">
        <f t="shared" si="0"/>
        <v>6.6436048799999989</v>
      </c>
      <c r="S2" s="21">
        <f t="shared" si="0"/>
        <v>6.6193815600000017</v>
      </c>
      <c r="T2" s="21">
        <f t="shared" si="0"/>
        <v>7.88958972</v>
      </c>
      <c r="U2" s="21">
        <f t="shared" si="0"/>
        <v>11.856038399999997</v>
      </c>
      <c r="V2" s="21">
        <f t="shared" si="0"/>
        <v>9.5244037200000005</v>
      </c>
      <c r="W2" s="21">
        <f t="shared" si="0"/>
        <v>10.236957479999999</v>
      </c>
      <c r="X2" s="21">
        <f t="shared" si="0"/>
        <v>10.956156479999997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0.15993647999999999</v>
      </c>
      <c r="D3" s="24">
        <f t="shared" si="1"/>
        <v>0.16430832000000004</v>
      </c>
      <c r="E3" s="24">
        <f t="shared" si="1"/>
        <v>0.15847919999999999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0.15993647999999999</v>
      </c>
      <c r="D8" s="19">
        <f t="shared" si="5"/>
        <v>0.16430832000000004</v>
      </c>
      <c r="E8" s="19">
        <f t="shared" si="5"/>
        <v>0.15847919999999999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0.15993647999999999</v>
      </c>
      <c r="D10" s="8">
        <v>0.16430832000000004</v>
      </c>
      <c r="E10" s="8">
        <v>0.15847919999999999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8.8525548000000001</v>
      </c>
      <c r="D26" s="27">
        <f t="shared" si="9"/>
        <v>8.9448202799999983</v>
      </c>
      <c r="E26" s="27">
        <f t="shared" si="9"/>
        <v>12.293230680000001</v>
      </c>
      <c r="F26" s="27">
        <f t="shared" si="9"/>
        <v>9.5557428000000009</v>
      </c>
      <c r="G26" s="27">
        <f t="shared" si="9"/>
        <v>21.638106720000003</v>
      </c>
      <c r="H26" s="27">
        <f t="shared" si="9"/>
        <v>13.032007920000002</v>
      </c>
      <c r="I26" s="27">
        <f t="shared" si="9"/>
        <v>9.5423335199999979</v>
      </c>
      <c r="J26" s="27">
        <f t="shared" si="9"/>
        <v>7.3728154800000008</v>
      </c>
      <c r="K26" s="27">
        <f t="shared" si="9"/>
        <v>10.402562159999999</v>
      </c>
      <c r="L26" s="27">
        <f t="shared" si="9"/>
        <v>8.5170830399999993</v>
      </c>
      <c r="M26" s="27">
        <f t="shared" si="9"/>
        <v>10.359300600000001</v>
      </c>
      <c r="N26" s="27">
        <f t="shared" si="9"/>
        <v>7.1285745600000014</v>
      </c>
      <c r="O26" s="27">
        <f t="shared" si="9"/>
        <v>4.6103342399999994</v>
      </c>
      <c r="P26" s="27">
        <f t="shared" si="9"/>
        <v>4.0474749599999988</v>
      </c>
      <c r="Q26" s="27">
        <f t="shared" si="9"/>
        <v>4.020426360000001</v>
      </c>
      <c r="R26" s="27">
        <f t="shared" si="9"/>
        <v>4.3210648799999989</v>
      </c>
      <c r="S26" s="27">
        <f t="shared" si="9"/>
        <v>4.4473017600000011</v>
      </c>
      <c r="T26" s="27">
        <f t="shared" si="9"/>
        <v>4.5802731600000008</v>
      </c>
      <c r="U26" s="27">
        <f t="shared" si="9"/>
        <v>7.5807471599999969</v>
      </c>
      <c r="V26" s="27">
        <f t="shared" si="9"/>
        <v>5.24911248</v>
      </c>
      <c r="W26" s="27">
        <f t="shared" si="9"/>
        <v>5.9457113999999986</v>
      </c>
      <c r="X26" s="27">
        <f t="shared" si="9"/>
        <v>6.8327391599999983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8.8525548000000001</v>
      </c>
      <c r="D33" s="19">
        <f t="shared" si="11"/>
        <v>8.9448202799999983</v>
      </c>
      <c r="E33" s="19">
        <f t="shared" si="11"/>
        <v>12.293230680000001</v>
      </c>
      <c r="F33" s="19">
        <f t="shared" si="11"/>
        <v>9.5557428000000009</v>
      </c>
      <c r="G33" s="19">
        <f t="shared" si="11"/>
        <v>21.638106720000003</v>
      </c>
      <c r="H33" s="19">
        <f t="shared" si="11"/>
        <v>13.032007920000002</v>
      </c>
      <c r="I33" s="19">
        <f t="shared" si="11"/>
        <v>9.5423335199999979</v>
      </c>
      <c r="J33" s="19">
        <f t="shared" si="11"/>
        <v>7.3728154800000008</v>
      </c>
      <c r="K33" s="19">
        <f t="shared" si="11"/>
        <v>10.402562159999999</v>
      </c>
      <c r="L33" s="19">
        <f t="shared" si="11"/>
        <v>8.5170830399999993</v>
      </c>
      <c r="M33" s="19">
        <f t="shared" si="11"/>
        <v>10.359300600000001</v>
      </c>
      <c r="N33" s="19">
        <f t="shared" si="11"/>
        <v>7.1285745600000014</v>
      </c>
      <c r="O33" s="19">
        <f t="shared" si="11"/>
        <v>4.6103342399999994</v>
      </c>
      <c r="P33" s="19">
        <f t="shared" si="11"/>
        <v>4.0474749599999988</v>
      </c>
      <c r="Q33" s="19">
        <f t="shared" si="11"/>
        <v>4.020426360000001</v>
      </c>
      <c r="R33" s="19">
        <f t="shared" si="11"/>
        <v>4.3210648799999989</v>
      </c>
      <c r="S33" s="19">
        <f t="shared" si="11"/>
        <v>4.4473017600000011</v>
      </c>
      <c r="T33" s="19">
        <f t="shared" si="11"/>
        <v>4.5802731600000008</v>
      </c>
      <c r="U33" s="19">
        <f t="shared" si="11"/>
        <v>7.5807471599999969</v>
      </c>
      <c r="V33" s="19">
        <f t="shared" si="11"/>
        <v>5.24911248</v>
      </c>
      <c r="W33" s="19">
        <f t="shared" si="11"/>
        <v>5.9457113999999986</v>
      </c>
      <c r="X33" s="19">
        <f t="shared" si="11"/>
        <v>6.8327391599999983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0.88774127999999985</v>
      </c>
      <c r="U36" s="8">
        <v>0.59175180000000016</v>
      </c>
      <c r="V36" s="8">
        <v>0.29598948000000008</v>
      </c>
      <c r="W36" s="8">
        <v>0.29598948000000008</v>
      </c>
      <c r="X36" s="8">
        <v>0.29598948000000008</v>
      </c>
    </row>
    <row r="37" spans="1:24" ht="11.25" customHeight="1" x14ac:dyDescent="0.2">
      <c r="A37" s="28" t="s">
        <v>60</v>
      </c>
      <c r="B37" s="7" t="s">
        <v>61</v>
      </c>
      <c r="C37" s="8">
        <v>0.90236916000000011</v>
      </c>
      <c r="D37" s="8">
        <v>0.86819040000000003</v>
      </c>
      <c r="E37" s="8">
        <v>0.87442740000000019</v>
      </c>
      <c r="F37" s="8">
        <v>0.87143364000000012</v>
      </c>
      <c r="G37" s="8">
        <v>0.83426111999999997</v>
      </c>
      <c r="H37" s="8">
        <v>0.81879335999999991</v>
      </c>
      <c r="I37" s="8">
        <v>0.81879335999999991</v>
      </c>
      <c r="J37" s="8">
        <v>0.83426111999999997</v>
      </c>
      <c r="K37" s="8">
        <v>0.80033184000000002</v>
      </c>
      <c r="L37" s="8">
        <v>0.79733807999999995</v>
      </c>
      <c r="M37" s="8">
        <v>0.75093479999999968</v>
      </c>
      <c r="N37" s="8">
        <v>0.73546703999999974</v>
      </c>
      <c r="O37" s="8">
        <v>0.68282676000000009</v>
      </c>
      <c r="P37" s="8">
        <v>0.66735900000000015</v>
      </c>
      <c r="Q37" s="8">
        <v>0.61496820000000008</v>
      </c>
      <c r="R37" s="8">
        <v>0.61496820000000008</v>
      </c>
      <c r="S37" s="8">
        <v>0.61796195999999981</v>
      </c>
      <c r="T37" s="8">
        <v>0.56557116000000007</v>
      </c>
      <c r="U37" s="8">
        <v>0.60249419999999976</v>
      </c>
      <c r="V37" s="8">
        <v>0.12049883999999998</v>
      </c>
      <c r="W37" s="8">
        <v>0.23476067999999997</v>
      </c>
      <c r="X37" s="8">
        <v>0.20706840000000001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4.8232875599999989</v>
      </c>
      <c r="D43" s="8">
        <v>4.9497317999999986</v>
      </c>
      <c r="E43" s="8">
        <v>5.1650071199999985</v>
      </c>
      <c r="F43" s="8">
        <v>5.5574110799999996</v>
      </c>
      <c r="G43" s="8">
        <v>8.9215214400000011</v>
      </c>
      <c r="H43" s="8">
        <v>5.9594183999999988</v>
      </c>
      <c r="I43" s="8">
        <v>6.2219102399999979</v>
      </c>
      <c r="J43" s="8">
        <v>6.5385543600000009</v>
      </c>
      <c r="K43" s="8">
        <v>6.4753322399999993</v>
      </c>
      <c r="L43" s="8">
        <v>6.4689299999999985</v>
      </c>
      <c r="M43" s="8">
        <v>6.4814677200000013</v>
      </c>
      <c r="N43" s="8">
        <v>3.2662094400000012</v>
      </c>
      <c r="O43" s="8">
        <v>3.9275074799999996</v>
      </c>
      <c r="P43" s="8">
        <v>3.380115959999999</v>
      </c>
      <c r="Q43" s="8">
        <v>3.4054581600000007</v>
      </c>
      <c r="R43" s="8">
        <v>3.706096679999999</v>
      </c>
      <c r="S43" s="8">
        <v>3.8293398000000014</v>
      </c>
      <c r="T43" s="8">
        <v>3.1269607200000009</v>
      </c>
      <c r="U43" s="8">
        <v>6.3865011599999972</v>
      </c>
      <c r="V43" s="8">
        <v>4.8326241599999999</v>
      </c>
      <c r="W43" s="8">
        <v>5.4149612399999985</v>
      </c>
      <c r="X43" s="8">
        <v>6.3296812799999982</v>
      </c>
    </row>
    <row r="44" spans="1:24" ht="11.25" customHeight="1" x14ac:dyDescent="0.2">
      <c r="A44" s="28" t="s">
        <v>74</v>
      </c>
      <c r="B44" s="7" t="s">
        <v>75</v>
      </c>
      <c r="C44" s="8">
        <v>3.1268980800000001</v>
      </c>
      <c r="D44" s="8">
        <v>3.1268980800000001</v>
      </c>
      <c r="E44" s="8">
        <v>6.253796160000002</v>
      </c>
      <c r="F44" s="8">
        <v>3.1268980800000001</v>
      </c>
      <c r="G44" s="8">
        <v>11.882324160000001</v>
      </c>
      <c r="H44" s="8">
        <v>6.253796160000002</v>
      </c>
      <c r="I44" s="8">
        <v>2.5016299200000001</v>
      </c>
      <c r="J44" s="8">
        <v>0</v>
      </c>
      <c r="K44" s="8">
        <v>3.1268980800000001</v>
      </c>
      <c r="L44" s="8">
        <v>1.25081496</v>
      </c>
      <c r="M44" s="8">
        <v>3.1268980800000001</v>
      </c>
      <c r="N44" s="8">
        <v>3.1268980800000001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10.148490000000001</v>
      </c>
      <c r="D51" s="27">
        <v>12.662892000000001</v>
      </c>
      <c r="E51" s="27">
        <v>9.9970200000000009</v>
      </c>
      <c r="F51" s="27">
        <v>11.71368</v>
      </c>
      <c r="G51" s="27">
        <v>23.42736</v>
      </c>
      <c r="H51" s="27">
        <v>29.354078160000007</v>
      </c>
      <c r="I51" s="27">
        <v>28.779299999999999</v>
      </c>
      <c r="J51" s="27">
        <v>19.388160000000003</v>
      </c>
      <c r="K51" s="27">
        <v>17.923950000000001</v>
      </c>
      <c r="L51" s="27">
        <v>11.057309999999999</v>
      </c>
      <c r="M51" s="27">
        <v>18.327870000000001</v>
      </c>
      <c r="N51" s="27">
        <v>19.640610000000002</v>
      </c>
      <c r="O51" s="27">
        <v>9.3406500000000001</v>
      </c>
      <c r="P51" s="27">
        <v>5.90733</v>
      </c>
      <c r="Q51" s="27">
        <v>3.8877300000000008</v>
      </c>
      <c r="R51" s="27">
        <v>2.32254</v>
      </c>
      <c r="S51" s="27">
        <v>2.1720798000000006</v>
      </c>
      <c r="T51" s="27">
        <v>3.3093165599999992</v>
      </c>
      <c r="U51" s="27">
        <v>4.2752912400000005</v>
      </c>
      <c r="V51" s="27">
        <v>4.2752912400000005</v>
      </c>
      <c r="W51" s="27">
        <v>4.2912460800000005</v>
      </c>
      <c r="X51" s="27">
        <v>4.1234173199999997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97.551820799999973</v>
      </c>
      <c r="D61" s="49">
        <f t="shared" si="13"/>
        <v>102.70391040000001</v>
      </c>
      <c r="E61" s="49">
        <f t="shared" si="13"/>
        <v>92.84808959999998</v>
      </c>
      <c r="F61" s="49">
        <f t="shared" si="13"/>
        <v>97.663910399999978</v>
      </c>
      <c r="G61" s="49">
        <f t="shared" si="13"/>
        <v>88.704000000000008</v>
      </c>
      <c r="H61" s="49">
        <f t="shared" si="13"/>
        <v>86.575910400000026</v>
      </c>
      <c r="I61" s="49">
        <f t="shared" si="13"/>
        <v>133.1680896</v>
      </c>
      <c r="J61" s="49">
        <f t="shared" si="13"/>
        <v>102.92808959999996</v>
      </c>
      <c r="K61" s="49">
        <f t="shared" si="13"/>
        <v>62.160134400000004</v>
      </c>
      <c r="L61" s="49">
        <f t="shared" si="13"/>
        <v>73.248134399999998</v>
      </c>
      <c r="M61" s="49">
        <f t="shared" si="13"/>
        <v>45.135820799999998</v>
      </c>
      <c r="N61" s="49">
        <f t="shared" si="13"/>
        <v>54.207820799999986</v>
      </c>
      <c r="O61" s="49">
        <f t="shared" si="13"/>
        <v>48.719865600000006</v>
      </c>
      <c r="P61" s="49">
        <f t="shared" si="13"/>
        <v>50.287910400000008</v>
      </c>
      <c r="Q61" s="49">
        <f t="shared" si="13"/>
        <v>38.416089599999999</v>
      </c>
      <c r="R61" s="49">
        <f t="shared" si="13"/>
        <v>39.647865599999996</v>
      </c>
      <c r="S61" s="49">
        <f t="shared" si="13"/>
        <v>40.992134399999998</v>
      </c>
      <c r="T61" s="49">
        <f t="shared" si="13"/>
        <v>77.212800000000001</v>
      </c>
      <c r="U61" s="49">
        <f t="shared" si="13"/>
        <v>62.059334399999976</v>
      </c>
      <c r="V61" s="49">
        <f t="shared" si="13"/>
        <v>54.779155199999998</v>
      </c>
      <c r="W61" s="49">
        <f t="shared" si="13"/>
        <v>51.206399999999974</v>
      </c>
      <c r="X61" s="49">
        <f t="shared" si="13"/>
        <v>48.977510400000014</v>
      </c>
    </row>
    <row r="62" spans="1:24" ht="11.25" customHeight="1" x14ac:dyDescent="0.2">
      <c r="A62" s="50" t="s">
        <v>92</v>
      </c>
      <c r="B62" s="51" t="s">
        <v>93</v>
      </c>
      <c r="C62" s="52">
        <v>97.551820799999973</v>
      </c>
      <c r="D62" s="52">
        <v>102.70391040000001</v>
      </c>
      <c r="E62" s="52">
        <v>92.84808959999998</v>
      </c>
      <c r="F62" s="52">
        <v>97.663910399999978</v>
      </c>
      <c r="G62" s="52">
        <v>88.704000000000008</v>
      </c>
      <c r="H62" s="52">
        <v>86.575910400000026</v>
      </c>
      <c r="I62" s="52">
        <v>133.1680896</v>
      </c>
      <c r="J62" s="52">
        <v>102.92808959999996</v>
      </c>
      <c r="K62" s="52">
        <v>62.160134400000004</v>
      </c>
      <c r="L62" s="52">
        <v>73.248134399999998</v>
      </c>
      <c r="M62" s="52">
        <v>45.135820799999998</v>
      </c>
      <c r="N62" s="52">
        <v>54.207820799999986</v>
      </c>
      <c r="O62" s="52">
        <v>48.719865600000006</v>
      </c>
      <c r="P62" s="52">
        <v>50.287910400000008</v>
      </c>
      <c r="Q62" s="52">
        <v>38.416089599999999</v>
      </c>
      <c r="R62" s="52">
        <v>39.647865599999996</v>
      </c>
      <c r="S62" s="52">
        <v>40.992134399999998</v>
      </c>
      <c r="T62" s="52">
        <v>77.212800000000001</v>
      </c>
      <c r="U62" s="52">
        <v>62.059334399999976</v>
      </c>
      <c r="V62" s="52">
        <v>54.779155199999998</v>
      </c>
      <c r="W62" s="52">
        <v>51.206399999999974</v>
      </c>
      <c r="X62" s="52">
        <v>48.977510400000014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72.899713800000029</v>
      </c>
      <c r="D2" s="21">
        <f t="shared" ref="D2:X2" si="0">SUM(D3,D17,D22,D25,D26,D51,D52)</f>
        <v>82.123162199999996</v>
      </c>
      <c r="E2" s="21">
        <f t="shared" si="0"/>
        <v>93.191397839999993</v>
      </c>
      <c r="F2" s="21">
        <f t="shared" si="0"/>
        <v>106.02378468000003</v>
      </c>
      <c r="G2" s="21">
        <f t="shared" si="0"/>
        <v>36.996891480000002</v>
      </c>
      <c r="H2" s="21">
        <f t="shared" si="0"/>
        <v>43.428507480000007</v>
      </c>
      <c r="I2" s="21">
        <f t="shared" si="0"/>
        <v>23.279805</v>
      </c>
      <c r="J2" s="21">
        <f t="shared" si="0"/>
        <v>21.666674879999999</v>
      </c>
      <c r="K2" s="21">
        <f t="shared" si="0"/>
        <v>17.259576119999998</v>
      </c>
      <c r="L2" s="21">
        <f t="shared" si="0"/>
        <v>21.205825919999995</v>
      </c>
      <c r="M2" s="21">
        <f t="shared" si="0"/>
        <v>23.293881719999998</v>
      </c>
      <c r="N2" s="21">
        <f t="shared" si="0"/>
        <v>19.421988840000004</v>
      </c>
      <c r="O2" s="21">
        <f t="shared" si="0"/>
        <v>14.963040360000003</v>
      </c>
      <c r="P2" s="21">
        <f t="shared" si="0"/>
        <v>6.6871396799999987</v>
      </c>
      <c r="Q2" s="21">
        <f t="shared" si="0"/>
        <v>3.7496012400000014</v>
      </c>
      <c r="R2" s="21">
        <f t="shared" si="0"/>
        <v>4.0662453599999999</v>
      </c>
      <c r="S2" s="21">
        <f t="shared" si="0"/>
        <v>3.9907295999999999</v>
      </c>
      <c r="T2" s="21">
        <f t="shared" si="0"/>
        <v>3.7407754799999995</v>
      </c>
      <c r="U2" s="21">
        <f t="shared" si="0"/>
        <v>6.9606529199999985</v>
      </c>
      <c r="V2" s="21">
        <f t="shared" si="0"/>
        <v>7.7991465600000005</v>
      </c>
      <c r="W2" s="21">
        <f t="shared" si="0"/>
        <v>9.8147084399999986</v>
      </c>
      <c r="X2" s="21">
        <f t="shared" si="0"/>
        <v>13.95234612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0.23976</v>
      </c>
      <c r="H17" s="27">
        <f t="shared" si="7"/>
        <v>0.27971999999999997</v>
      </c>
      <c r="I17" s="27">
        <f t="shared" si="7"/>
        <v>0.11988</v>
      </c>
      <c r="J17" s="27">
        <f t="shared" si="7"/>
        <v>7.9919999999999991E-2</v>
      </c>
      <c r="K17" s="27">
        <f t="shared" si="7"/>
        <v>3.9959999999999996E-2</v>
      </c>
      <c r="L17" s="27">
        <f t="shared" si="7"/>
        <v>0.11988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0.23976</v>
      </c>
      <c r="H18" s="8">
        <v>0.27971999999999997</v>
      </c>
      <c r="I18" s="8">
        <v>0.11988</v>
      </c>
      <c r="J18" s="8">
        <v>7.9919999999999991E-2</v>
      </c>
      <c r="K18" s="8">
        <v>3.9959999999999996E-2</v>
      </c>
      <c r="L18" s="8">
        <v>0.11988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42.757183800000014</v>
      </c>
      <c r="D26" s="27">
        <f t="shared" si="9"/>
        <v>52.384552199999987</v>
      </c>
      <c r="E26" s="27">
        <f t="shared" si="9"/>
        <v>62.69543783999999</v>
      </c>
      <c r="F26" s="27">
        <f t="shared" si="9"/>
        <v>72.044014680000018</v>
      </c>
      <c r="G26" s="27">
        <f t="shared" si="9"/>
        <v>29.082651479999999</v>
      </c>
      <c r="H26" s="27">
        <f t="shared" si="9"/>
        <v>35.858233440000006</v>
      </c>
      <c r="I26" s="27">
        <f t="shared" si="9"/>
        <v>17.959455000000002</v>
      </c>
      <c r="J26" s="27">
        <f t="shared" si="9"/>
        <v>19.264214879999997</v>
      </c>
      <c r="K26" s="27">
        <f t="shared" si="9"/>
        <v>16.108836119999999</v>
      </c>
      <c r="L26" s="27">
        <f t="shared" si="9"/>
        <v>20.126635919999998</v>
      </c>
      <c r="M26" s="27">
        <f t="shared" si="9"/>
        <v>22.33457172</v>
      </c>
      <c r="N26" s="27">
        <f t="shared" si="9"/>
        <v>15.988668840000003</v>
      </c>
      <c r="O26" s="27">
        <f t="shared" si="9"/>
        <v>13.801770360000003</v>
      </c>
      <c r="P26" s="27">
        <f t="shared" si="9"/>
        <v>6.6871396799999987</v>
      </c>
      <c r="Q26" s="27">
        <f t="shared" si="9"/>
        <v>3.5476412400000013</v>
      </c>
      <c r="R26" s="27">
        <f t="shared" si="9"/>
        <v>3.8642853599999998</v>
      </c>
      <c r="S26" s="27">
        <f t="shared" si="9"/>
        <v>3.9907295999999999</v>
      </c>
      <c r="T26" s="27">
        <f t="shared" si="9"/>
        <v>3.7407754799999995</v>
      </c>
      <c r="U26" s="27">
        <f t="shared" si="9"/>
        <v>6.7663673999999983</v>
      </c>
      <c r="V26" s="27">
        <f t="shared" si="9"/>
        <v>7.4105755200000001</v>
      </c>
      <c r="W26" s="27">
        <f t="shared" si="9"/>
        <v>9.6196150799999991</v>
      </c>
      <c r="X26" s="27">
        <f t="shared" si="9"/>
        <v>13.55973588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42.757183800000014</v>
      </c>
      <c r="D33" s="19">
        <f t="shared" si="11"/>
        <v>52.384552199999987</v>
      </c>
      <c r="E33" s="19">
        <f t="shared" si="11"/>
        <v>62.69543783999999</v>
      </c>
      <c r="F33" s="19">
        <f t="shared" si="11"/>
        <v>72.044014680000018</v>
      </c>
      <c r="G33" s="19">
        <f t="shared" si="11"/>
        <v>29.082651479999999</v>
      </c>
      <c r="H33" s="19">
        <f t="shared" si="11"/>
        <v>35.858233440000006</v>
      </c>
      <c r="I33" s="19">
        <f t="shared" si="11"/>
        <v>17.959455000000002</v>
      </c>
      <c r="J33" s="19">
        <f t="shared" si="11"/>
        <v>19.264214879999997</v>
      </c>
      <c r="K33" s="19">
        <f t="shared" si="11"/>
        <v>16.108836119999999</v>
      </c>
      <c r="L33" s="19">
        <f t="shared" si="11"/>
        <v>20.126635919999998</v>
      </c>
      <c r="M33" s="19">
        <f t="shared" si="11"/>
        <v>22.33457172</v>
      </c>
      <c r="N33" s="19">
        <f t="shared" si="11"/>
        <v>15.988668840000003</v>
      </c>
      <c r="O33" s="19">
        <f t="shared" si="11"/>
        <v>13.801770360000003</v>
      </c>
      <c r="P33" s="19">
        <f t="shared" si="11"/>
        <v>6.6871396799999987</v>
      </c>
      <c r="Q33" s="19">
        <f t="shared" si="11"/>
        <v>3.5476412400000013</v>
      </c>
      <c r="R33" s="19">
        <f t="shared" si="11"/>
        <v>3.8642853599999998</v>
      </c>
      <c r="S33" s="19">
        <f t="shared" si="11"/>
        <v>3.9907295999999999</v>
      </c>
      <c r="T33" s="19">
        <f t="shared" si="11"/>
        <v>3.7407754799999995</v>
      </c>
      <c r="U33" s="19">
        <f t="shared" si="11"/>
        <v>6.7663673999999983</v>
      </c>
      <c r="V33" s="19">
        <f t="shared" si="11"/>
        <v>7.4105755200000001</v>
      </c>
      <c r="W33" s="19">
        <f t="shared" si="11"/>
        <v>9.6196150799999991</v>
      </c>
      <c r="X33" s="19">
        <f t="shared" si="11"/>
        <v>13.55973588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0.59175180000000016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0.27817019999999998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33.376210920000013</v>
      </c>
      <c r="D43" s="8">
        <v>43.003579319999986</v>
      </c>
      <c r="E43" s="8">
        <v>52.722713159999991</v>
      </c>
      <c r="F43" s="8">
        <v>65.79021852000001</v>
      </c>
      <c r="G43" s="8">
        <v>12.197067479999998</v>
      </c>
      <c r="H43" s="8">
        <v>12.405940559999999</v>
      </c>
      <c r="I43" s="8">
        <v>9.5166629999999994</v>
      </c>
      <c r="J43" s="8">
        <v>13.010418719999997</v>
      </c>
      <c r="K43" s="8">
        <v>16.108836119999999</v>
      </c>
      <c r="L43" s="8">
        <v>12.934658879999999</v>
      </c>
      <c r="M43" s="8">
        <v>12.953598839999998</v>
      </c>
      <c r="N43" s="8">
        <v>9.7348726800000005</v>
      </c>
      <c r="O43" s="8">
        <v>7.5479742000000005</v>
      </c>
      <c r="P43" s="8">
        <v>6.6871396799999987</v>
      </c>
      <c r="Q43" s="8">
        <v>3.5476412400000013</v>
      </c>
      <c r="R43" s="8">
        <v>3.8642853599999998</v>
      </c>
      <c r="S43" s="8">
        <v>3.9907295999999999</v>
      </c>
      <c r="T43" s="8">
        <v>3.7407754799999995</v>
      </c>
      <c r="U43" s="8">
        <v>6.7663673999999983</v>
      </c>
      <c r="V43" s="8">
        <v>6.78530736</v>
      </c>
      <c r="W43" s="8">
        <v>8.9943469199999999</v>
      </c>
      <c r="X43" s="8">
        <v>12.65936256</v>
      </c>
    </row>
    <row r="44" spans="1:24" ht="11.25" customHeight="1" x14ac:dyDescent="0.2">
      <c r="A44" s="28" t="s">
        <v>74</v>
      </c>
      <c r="B44" s="7" t="s">
        <v>75</v>
      </c>
      <c r="C44" s="8">
        <v>9.3809728800000016</v>
      </c>
      <c r="D44" s="8">
        <v>9.3809728800000016</v>
      </c>
      <c r="E44" s="8">
        <v>9.3809728800000016</v>
      </c>
      <c r="F44" s="8">
        <v>6.253796160000002</v>
      </c>
      <c r="G44" s="8">
        <v>16.885584000000001</v>
      </c>
      <c r="H44" s="8">
        <v>23.452292880000005</v>
      </c>
      <c r="I44" s="8">
        <v>8.4427920000000025</v>
      </c>
      <c r="J44" s="8">
        <v>6.253796160000002</v>
      </c>
      <c r="K44" s="8">
        <v>0</v>
      </c>
      <c r="L44" s="8">
        <v>7.1919770400000003</v>
      </c>
      <c r="M44" s="8">
        <v>9.3809728800000016</v>
      </c>
      <c r="N44" s="8">
        <v>6.253796160000002</v>
      </c>
      <c r="O44" s="8">
        <v>6.253796160000002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0.62526816000000007</v>
      </c>
      <c r="W44" s="8">
        <v>0.62526816000000007</v>
      </c>
      <c r="X44" s="8">
        <v>0.62220312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30.142530000000011</v>
      </c>
      <c r="D51" s="27">
        <v>29.738610000000001</v>
      </c>
      <c r="E51" s="27">
        <v>30.495960000000004</v>
      </c>
      <c r="F51" s="27">
        <v>33.979770000000009</v>
      </c>
      <c r="G51" s="27">
        <v>7.67448</v>
      </c>
      <c r="H51" s="27">
        <v>7.2905540400000008</v>
      </c>
      <c r="I51" s="27">
        <v>5.2004699999999993</v>
      </c>
      <c r="J51" s="27">
        <v>2.32254</v>
      </c>
      <c r="K51" s="27">
        <v>1.1107800000000001</v>
      </c>
      <c r="L51" s="27">
        <v>0.95931000000000022</v>
      </c>
      <c r="M51" s="27">
        <v>0.95931000000000022</v>
      </c>
      <c r="N51" s="27">
        <v>3.4333200000000001</v>
      </c>
      <c r="O51" s="27">
        <v>1.16127</v>
      </c>
      <c r="P51" s="27">
        <v>0</v>
      </c>
      <c r="Q51" s="27">
        <v>0.20196000000000003</v>
      </c>
      <c r="R51" s="27">
        <v>0.20196000000000003</v>
      </c>
      <c r="S51" s="27">
        <v>0</v>
      </c>
      <c r="T51" s="27">
        <v>0</v>
      </c>
      <c r="U51" s="27">
        <v>0.19428551999999999</v>
      </c>
      <c r="V51" s="27">
        <v>0.38857104000000009</v>
      </c>
      <c r="W51" s="27">
        <v>0.19509335999999999</v>
      </c>
      <c r="X51" s="27">
        <v>0.39261023999999989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233.46703836</v>
      </c>
      <c r="D2" s="21">
        <f t="shared" ref="D2:X2" si="0">SUM(D3,D17,D22,D25,D26,D51,D52)</f>
        <v>242.88651216</v>
      </c>
      <c r="E2" s="21">
        <f t="shared" si="0"/>
        <v>242.68069728</v>
      </c>
      <c r="F2" s="21">
        <f t="shared" si="0"/>
        <v>312.43769135999997</v>
      </c>
      <c r="G2" s="21">
        <f t="shared" si="0"/>
        <v>329.46052464000002</v>
      </c>
      <c r="H2" s="21">
        <f t="shared" si="0"/>
        <v>422.94344615999989</v>
      </c>
      <c r="I2" s="21">
        <f t="shared" si="0"/>
        <v>470.00362571999989</v>
      </c>
      <c r="J2" s="21">
        <f t="shared" si="0"/>
        <v>498.8243066399998</v>
      </c>
      <c r="K2" s="21">
        <f t="shared" si="0"/>
        <v>555.90120036000008</v>
      </c>
      <c r="L2" s="21">
        <f t="shared" si="0"/>
        <v>419.98468715999991</v>
      </c>
      <c r="M2" s="21">
        <f t="shared" si="0"/>
        <v>366.33249252000002</v>
      </c>
      <c r="N2" s="21">
        <f t="shared" si="0"/>
        <v>353.67312996000004</v>
      </c>
      <c r="O2" s="21">
        <f t="shared" si="0"/>
        <v>326.84678315999997</v>
      </c>
      <c r="P2" s="21">
        <f t="shared" si="0"/>
        <v>318.93468155999994</v>
      </c>
      <c r="Q2" s="21">
        <f t="shared" si="0"/>
        <v>287.28680867999998</v>
      </c>
      <c r="R2" s="21">
        <f t="shared" si="0"/>
        <v>287.28680867999998</v>
      </c>
      <c r="S2" s="21">
        <f t="shared" si="0"/>
        <v>277.79228675999997</v>
      </c>
      <c r="T2" s="21">
        <f t="shared" si="0"/>
        <v>274.30547364</v>
      </c>
      <c r="U2" s="21">
        <f t="shared" si="0"/>
        <v>297.43278695999993</v>
      </c>
      <c r="V2" s="21">
        <f t="shared" si="0"/>
        <v>315.13320720000002</v>
      </c>
      <c r="W2" s="21">
        <f t="shared" si="0"/>
        <v>321.10524143999993</v>
      </c>
      <c r="X2" s="21">
        <f t="shared" si="0"/>
        <v>363.50678627999991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233.46703836</v>
      </c>
      <c r="D26" s="27">
        <f t="shared" si="9"/>
        <v>242.88651216</v>
      </c>
      <c r="E26" s="27">
        <f t="shared" si="9"/>
        <v>242.68069728</v>
      </c>
      <c r="F26" s="27">
        <f t="shared" si="9"/>
        <v>312.43769135999997</v>
      </c>
      <c r="G26" s="27">
        <f t="shared" si="9"/>
        <v>329.46052464000002</v>
      </c>
      <c r="H26" s="27">
        <f t="shared" si="9"/>
        <v>422.94344615999989</v>
      </c>
      <c r="I26" s="27">
        <f t="shared" si="9"/>
        <v>470.00362571999989</v>
      </c>
      <c r="J26" s="27">
        <f t="shared" si="9"/>
        <v>498.8243066399998</v>
      </c>
      <c r="K26" s="27">
        <f t="shared" si="9"/>
        <v>555.90120036000008</v>
      </c>
      <c r="L26" s="27">
        <f t="shared" si="9"/>
        <v>419.98468715999991</v>
      </c>
      <c r="M26" s="27">
        <f t="shared" si="9"/>
        <v>366.33249252000002</v>
      </c>
      <c r="N26" s="27">
        <f t="shared" si="9"/>
        <v>353.67312996000004</v>
      </c>
      <c r="O26" s="27">
        <f t="shared" si="9"/>
        <v>326.84678315999997</v>
      </c>
      <c r="P26" s="27">
        <f t="shared" si="9"/>
        <v>318.93468155999994</v>
      </c>
      <c r="Q26" s="27">
        <f t="shared" si="9"/>
        <v>287.28680867999998</v>
      </c>
      <c r="R26" s="27">
        <f t="shared" si="9"/>
        <v>287.28680867999998</v>
      </c>
      <c r="S26" s="27">
        <f t="shared" si="9"/>
        <v>277.79228675999997</v>
      </c>
      <c r="T26" s="27">
        <f t="shared" si="9"/>
        <v>274.30547364</v>
      </c>
      <c r="U26" s="27">
        <f t="shared" si="9"/>
        <v>297.43278695999993</v>
      </c>
      <c r="V26" s="27">
        <f t="shared" si="9"/>
        <v>315.13320720000002</v>
      </c>
      <c r="W26" s="27">
        <f t="shared" si="9"/>
        <v>321.10524143999993</v>
      </c>
      <c r="X26" s="27">
        <f t="shared" si="9"/>
        <v>363.50678627999991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233.46703836</v>
      </c>
      <c r="D33" s="19">
        <f t="shared" si="11"/>
        <v>242.88651216</v>
      </c>
      <c r="E33" s="19">
        <f t="shared" si="11"/>
        <v>242.68069728</v>
      </c>
      <c r="F33" s="19">
        <f t="shared" si="11"/>
        <v>312.43769135999997</v>
      </c>
      <c r="G33" s="19">
        <f t="shared" si="11"/>
        <v>329.46052464000002</v>
      </c>
      <c r="H33" s="19">
        <f t="shared" si="11"/>
        <v>422.94344615999989</v>
      </c>
      <c r="I33" s="19">
        <f t="shared" si="11"/>
        <v>470.00362571999989</v>
      </c>
      <c r="J33" s="19">
        <f t="shared" si="11"/>
        <v>498.8243066399998</v>
      </c>
      <c r="K33" s="19">
        <f t="shared" si="11"/>
        <v>555.90120036000008</v>
      </c>
      <c r="L33" s="19">
        <f t="shared" si="11"/>
        <v>419.98468715999991</v>
      </c>
      <c r="M33" s="19">
        <f t="shared" si="11"/>
        <v>366.33249252000002</v>
      </c>
      <c r="N33" s="19">
        <f t="shared" si="11"/>
        <v>353.67312996000004</v>
      </c>
      <c r="O33" s="19">
        <f t="shared" si="11"/>
        <v>326.84678315999997</v>
      </c>
      <c r="P33" s="19">
        <f t="shared" si="11"/>
        <v>318.93468155999994</v>
      </c>
      <c r="Q33" s="19">
        <f t="shared" si="11"/>
        <v>287.28680867999998</v>
      </c>
      <c r="R33" s="19">
        <f t="shared" si="11"/>
        <v>287.28680867999998</v>
      </c>
      <c r="S33" s="19">
        <f t="shared" si="11"/>
        <v>277.79228675999997</v>
      </c>
      <c r="T33" s="19">
        <f t="shared" si="11"/>
        <v>274.30547364</v>
      </c>
      <c r="U33" s="19">
        <f t="shared" si="11"/>
        <v>297.43278695999993</v>
      </c>
      <c r="V33" s="19">
        <f t="shared" si="11"/>
        <v>315.13320720000002</v>
      </c>
      <c r="W33" s="19">
        <f t="shared" si="11"/>
        <v>321.10524143999993</v>
      </c>
      <c r="X33" s="19">
        <f t="shared" si="11"/>
        <v>363.50678627999991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2.9587589999999997</v>
      </c>
      <c r="D36" s="8">
        <v>2.9587589999999997</v>
      </c>
      <c r="E36" s="8">
        <v>5.9175180000000012</v>
      </c>
      <c r="F36" s="8">
        <v>2.9587589999999997</v>
      </c>
      <c r="G36" s="8">
        <v>7.3970110800000004</v>
      </c>
      <c r="H36" s="8">
        <v>8.876277</v>
      </c>
      <c r="I36" s="8">
        <v>14.793795000000001</v>
      </c>
      <c r="J36" s="8">
        <v>8.876277</v>
      </c>
      <c r="K36" s="8">
        <v>11.835036000000001</v>
      </c>
      <c r="L36" s="8">
        <v>5.9175180000000012</v>
      </c>
      <c r="M36" s="8">
        <v>5.9175180000000012</v>
      </c>
      <c r="N36" s="8">
        <v>5.9175180000000012</v>
      </c>
      <c r="O36" s="8">
        <v>5.9175180000000012</v>
      </c>
      <c r="P36" s="8">
        <v>5.9175180000000012</v>
      </c>
      <c r="Q36" s="8">
        <v>5.9175180000000012</v>
      </c>
      <c r="R36" s="8">
        <v>5.9175180000000012</v>
      </c>
      <c r="S36" s="8">
        <v>5.9175180000000012</v>
      </c>
      <c r="T36" s="8">
        <v>6.2135074800000014</v>
      </c>
      <c r="U36" s="8">
        <v>6.5092697999999993</v>
      </c>
      <c r="V36" s="8">
        <v>6.5092697999999993</v>
      </c>
      <c r="W36" s="8">
        <v>7.101021600000001</v>
      </c>
      <c r="X36" s="8">
        <v>8.2845251999999991</v>
      </c>
    </row>
    <row r="37" spans="1:24" ht="11.25" customHeight="1" x14ac:dyDescent="0.2">
      <c r="A37" s="28" t="s">
        <v>60</v>
      </c>
      <c r="B37" s="7" t="s">
        <v>61</v>
      </c>
      <c r="C37" s="8">
        <v>21.630664439999997</v>
      </c>
      <c r="D37" s="8">
        <v>24.720723719999999</v>
      </c>
      <c r="E37" s="8">
        <v>24.720723719999999</v>
      </c>
      <c r="F37" s="8">
        <v>27.810782999999997</v>
      </c>
      <c r="G37" s="8">
        <v>30.900842280000003</v>
      </c>
      <c r="H37" s="8">
        <v>21.630664439999997</v>
      </c>
      <c r="I37" s="8">
        <v>21.630664439999997</v>
      </c>
      <c r="J37" s="8">
        <v>24.720723719999999</v>
      </c>
      <c r="K37" s="8">
        <v>24.720723719999999</v>
      </c>
      <c r="L37" s="8">
        <v>21.630664439999997</v>
      </c>
      <c r="M37" s="8">
        <v>15.450545879999996</v>
      </c>
      <c r="N37" s="8">
        <v>15.450545879999996</v>
      </c>
      <c r="O37" s="8">
        <v>12.360237120000001</v>
      </c>
      <c r="P37" s="8">
        <v>12.360237120000001</v>
      </c>
      <c r="Q37" s="8">
        <v>12.360237120000001</v>
      </c>
      <c r="R37" s="8">
        <v>12.360237120000001</v>
      </c>
      <c r="S37" s="8">
        <v>12.360237120000001</v>
      </c>
      <c r="T37" s="8">
        <v>11.74227516</v>
      </c>
      <c r="U37" s="8">
        <v>9.8883892800000019</v>
      </c>
      <c r="V37" s="8">
        <v>10.81520748</v>
      </c>
      <c r="W37" s="8">
        <v>10.81520748</v>
      </c>
      <c r="X37" s="8">
        <v>10.574209799999998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208.87761492000001</v>
      </c>
      <c r="D43" s="8">
        <v>215.20702943999999</v>
      </c>
      <c r="E43" s="8">
        <v>212.04245556000001</v>
      </c>
      <c r="F43" s="8">
        <v>281.66814935999997</v>
      </c>
      <c r="G43" s="8">
        <v>291.16267127999998</v>
      </c>
      <c r="H43" s="8">
        <v>392.4365047199999</v>
      </c>
      <c r="I43" s="8">
        <v>433.57916627999987</v>
      </c>
      <c r="J43" s="8">
        <v>465.22730591999982</v>
      </c>
      <c r="K43" s="8">
        <v>519.34544064000011</v>
      </c>
      <c r="L43" s="8">
        <v>392.4365047199999</v>
      </c>
      <c r="M43" s="8">
        <v>344.96442863999999</v>
      </c>
      <c r="N43" s="8">
        <v>332.30506608000002</v>
      </c>
      <c r="O43" s="8">
        <v>308.56902803999998</v>
      </c>
      <c r="P43" s="8">
        <v>300.65692643999995</v>
      </c>
      <c r="Q43" s="8">
        <v>269.00905355999998</v>
      </c>
      <c r="R43" s="8">
        <v>269.00905355999998</v>
      </c>
      <c r="S43" s="8">
        <v>259.51453163999997</v>
      </c>
      <c r="T43" s="8">
        <v>256.34969100000001</v>
      </c>
      <c r="U43" s="8">
        <v>281.03512787999995</v>
      </c>
      <c r="V43" s="8">
        <v>297.80872992000002</v>
      </c>
      <c r="W43" s="8">
        <v>303.18901235999994</v>
      </c>
      <c r="X43" s="8">
        <v>344.64805127999995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32.514412320000005</v>
      </c>
      <c r="D2" s="21">
        <f t="shared" ref="D2:X2" si="0">SUM(D3,D17,D22,D25,D26,D51,D52)</f>
        <v>27.923547840000001</v>
      </c>
      <c r="E2" s="21">
        <f t="shared" si="0"/>
        <v>32.50657752</v>
      </c>
      <c r="F2" s="21">
        <f t="shared" si="0"/>
        <v>27.200975760000002</v>
      </c>
      <c r="G2" s="21">
        <f t="shared" si="0"/>
        <v>15.89859216</v>
      </c>
      <c r="H2" s="21">
        <f t="shared" si="0"/>
        <v>16.976576520000002</v>
      </c>
      <c r="I2" s="21">
        <f t="shared" si="0"/>
        <v>18.041485055712901</v>
      </c>
      <c r="J2" s="21">
        <f t="shared" si="0"/>
        <v>16.68201372</v>
      </c>
      <c r="K2" s="21">
        <f t="shared" si="0"/>
        <v>17.597361240000001</v>
      </c>
      <c r="L2" s="21">
        <f t="shared" si="0"/>
        <v>19.6581762</v>
      </c>
      <c r="M2" s="21">
        <f t="shared" si="0"/>
        <v>19.966254839999998</v>
      </c>
      <c r="N2" s="21">
        <f t="shared" si="0"/>
        <v>22.737557520000003</v>
      </c>
      <c r="O2" s="21">
        <f t="shared" si="0"/>
        <v>19.964954760000001</v>
      </c>
      <c r="P2" s="21">
        <f t="shared" si="0"/>
        <v>21.090335159999999</v>
      </c>
      <c r="Q2" s="21">
        <f t="shared" si="0"/>
        <v>16.467630480000004</v>
      </c>
      <c r="R2" s="21">
        <f t="shared" si="0"/>
        <v>20.945696040000001</v>
      </c>
      <c r="S2" s="21">
        <f t="shared" si="0"/>
        <v>19.298728440000001</v>
      </c>
      <c r="T2" s="21">
        <f t="shared" si="0"/>
        <v>26.600399640000006</v>
      </c>
      <c r="U2" s="21">
        <f t="shared" si="0"/>
        <v>25.579462341333048</v>
      </c>
      <c r="V2" s="21">
        <f t="shared" si="0"/>
        <v>28.83698892</v>
      </c>
      <c r="W2" s="21">
        <f t="shared" si="0"/>
        <v>24.948282240000005</v>
      </c>
      <c r="X2" s="21">
        <f t="shared" si="0"/>
        <v>29.958404399999999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0.54266784000000023</v>
      </c>
      <c r="E3" s="24">
        <f t="shared" si="1"/>
        <v>3.6809203199999994</v>
      </c>
      <c r="F3" s="24">
        <f t="shared" si="1"/>
        <v>0</v>
      </c>
      <c r="G3" s="24">
        <f t="shared" si="1"/>
        <v>1.43252208</v>
      </c>
      <c r="H3" s="24">
        <f t="shared" si="1"/>
        <v>3.1382524799999993</v>
      </c>
      <c r="I3" s="24">
        <f t="shared" si="1"/>
        <v>0.50360193571289946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0.54266784000000023</v>
      </c>
      <c r="P3" s="24">
        <f t="shared" si="1"/>
        <v>0.27133392000000001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0.72469586133304797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0.54266784000000023</v>
      </c>
      <c r="E4" s="19">
        <f t="shared" si="3"/>
        <v>0.54266784000000023</v>
      </c>
      <c r="F4" s="19">
        <f t="shared" si="3"/>
        <v>0</v>
      </c>
      <c r="G4" s="19">
        <f t="shared" si="3"/>
        <v>1.0856894400000001</v>
      </c>
      <c r="H4" s="19">
        <f t="shared" si="3"/>
        <v>0</v>
      </c>
      <c r="I4" s="19">
        <f t="shared" si="3"/>
        <v>0.50360193571289946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0.54266784000000023</v>
      </c>
      <c r="P4" s="19">
        <f t="shared" si="3"/>
        <v>0.27133392000000001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0.72469586133304797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0.54266784000000023</v>
      </c>
      <c r="E5" s="8">
        <v>0.54266784000000023</v>
      </c>
      <c r="F5" s="8">
        <v>0</v>
      </c>
      <c r="G5" s="8">
        <v>1.0856894400000001</v>
      </c>
      <c r="H5" s="8">
        <v>0</v>
      </c>
      <c r="I5" s="8">
        <v>0.27133392000000001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0.54266784000000023</v>
      </c>
      <c r="P5" s="8">
        <v>0.27133392000000001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0.23226801571289946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0.72469586133304797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0.34683263999999997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0.34683263999999997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3.1382524799999993</v>
      </c>
      <c r="F11" s="19">
        <f t="shared" si="6"/>
        <v>0</v>
      </c>
      <c r="G11" s="19">
        <f t="shared" si="6"/>
        <v>0</v>
      </c>
      <c r="H11" s="19">
        <f t="shared" si="6"/>
        <v>3.1382524799999993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3.1382524799999993</v>
      </c>
      <c r="F13" s="8">
        <v>0</v>
      </c>
      <c r="G13" s="8">
        <v>0</v>
      </c>
      <c r="H13" s="8">
        <v>3.1382524799999993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2.9970000000000008</v>
      </c>
      <c r="D17" s="27">
        <f t="shared" si="7"/>
        <v>3.7562400000000005</v>
      </c>
      <c r="E17" s="27">
        <f t="shared" si="7"/>
        <v>4.3556400000000002</v>
      </c>
      <c r="F17" s="27">
        <f t="shared" si="7"/>
        <v>2.5574400000000006</v>
      </c>
      <c r="G17" s="27">
        <f t="shared" si="7"/>
        <v>1.5983999999999998</v>
      </c>
      <c r="H17" s="27">
        <f t="shared" si="7"/>
        <v>2.3975999999999997</v>
      </c>
      <c r="I17" s="27">
        <f t="shared" si="7"/>
        <v>0</v>
      </c>
      <c r="J17" s="27">
        <f t="shared" si="7"/>
        <v>7.9919999999999991E-2</v>
      </c>
      <c r="K17" s="27">
        <f t="shared" si="7"/>
        <v>0.19980000000000006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2.9970000000000008</v>
      </c>
      <c r="D18" s="8">
        <v>3.7562400000000005</v>
      </c>
      <c r="E18" s="8">
        <v>4.3556400000000002</v>
      </c>
      <c r="F18" s="8">
        <v>2.5574400000000006</v>
      </c>
      <c r="G18" s="8">
        <v>1.5983999999999998</v>
      </c>
      <c r="H18" s="8">
        <v>2.3975999999999997</v>
      </c>
      <c r="I18" s="8">
        <v>0</v>
      </c>
      <c r="J18" s="8">
        <v>7.9919999999999991E-2</v>
      </c>
      <c r="K18" s="8">
        <v>0.19980000000000006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22.246852320000002</v>
      </c>
      <c r="D26" s="27">
        <f t="shared" si="9"/>
        <v>19.019952</v>
      </c>
      <c r="E26" s="27">
        <f t="shared" si="9"/>
        <v>20.228857200000004</v>
      </c>
      <c r="F26" s="27">
        <f t="shared" si="9"/>
        <v>19.08963576</v>
      </c>
      <c r="G26" s="27">
        <f t="shared" si="9"/>
        <v>7.6672000800000006</v>
      </c>
      <c r="H26" s="27">
        <f t="shared" si="9"/>
        <v>5.4932040000000013</v>
      </c>
      <c r="I26" s="27">
        <f t="shared" si="9"/>
        <v>9.1060531200000003</v>
      </c>
      <c r="J26" s="27">
        <f t="shared" si="9"/>
        <v>6.8070337200000006</v>
      </c>
      <c r="K26" s="27">
        <f t="shared" si="9"/>
        <v>6.7946612399999999</v>
      </c>
      <c r="L26" s="27">
        <f t="shared" si="9"/>
        <v>8.0454761999999995</v>
      </c>
      <c r="M26" s="27">
        <f t="shared" si="9"/>
        <v>6.7883648399999998</v>
      </c>
      <c r="N26" s="27">
        <f t="shared" si="9"/>
        <v>3.6523375199999988</v>
      </c>
      <c r="O26" s="27">
        <f t="shared" si="9"/>
        <v>3.0130369200000002</v>
      </c>
      <c r="P26" s="27">
        <f t="shared" si="9"/>
        <v>3.652401240000001</v>
      </c>
      <c r="Q26" s="27">
        <f t="shared" si="9"/>
        <v>3.6431704800000011</v>
      </c>
      <c r="R26" s="27">
        <f t="shared" si="9"/>
        <v>3.678116039999999</v>
      </c>
      <c r="S26" s="27">
        <f t="shared" si="9"/>
        <v>3.6906537600000013</v>
      </c>
      <c r="T26" s="27">
        <f t="shared" si="9"/>
        <v>6.549810840000001</v>
      </c>
      <c r="U26" s="27">
        <f t="shared" si="9"/>
        <v>5.2274858399999999</v>
      </c>
      <c r="V26" s="27">
        <f t="shared" si="9"/>
        <v>9.015220799999998</v>
      </c>
      <c r="W26" s="27">
        <f t="shared" si="9"/>
        <v>5.8323643200000008</v>
      </c>
      <c r="X26" s="27">
        <f t="shared" si="9"/>
        <v>7.574571719999998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22.246852320000002</v>
      </c>
      <c r="D33" s="19">
        <f t="shared" si="11"/>
        <v>19.019952</v>
      </c>
      <c r="E33" s="19">
        <f t="shared" si="11"/>
        <v>20.228857200000004</v>
      </c>
      <c r="F33" s="19">
        <f t="shared" si="11"/>
        <v>19.08963576</v>
      </c>
      <c r="G33" s="19">
        <f t="shared" si="11"/>
        <v>7.6672000800000006</v>
      </c>
      <c r="H33" s="19">
        <f t="shared" si="11"/>
        <v>5.4932040000000013</v>
      </c>
      <c r="I33" s="19">
        <f t="shared" si="11"/>
        <v>9.1060531200000003</v>
      </c>
      <c r="J33" s="19">
        <f t="shared" si="11"/>
        <v>6.8070337200000006</v>
      </c>
      <c r="K33" s="19">
        <f t="shared" si="11"/>
        <v>6.7946612399999999</v>
      </c>
      <c r="L33" s="19">
        <f t="shared" si="11"/>
        <v>8.0454761999999995</v>
      </c>
      <c r="M33" s="19">
        <f t="shared" si="11"/>
        <v>6.7883648399999998</v>
      </c>
      <c r="N33" s="19">
        <f t="shared" si="11"/>
        <v>3.6523375199999988</v>
      </c>
      <c r="O33" s="19">
        <f t="shared" si="11"/>
        <v>3.0130369200000002</v>
      </c>
      <c r="P33" s="19">
        <f t="shared" si="11"/>
        <v>3.652401240000001</v>
      </c>
      <c r="Q33" s="19">
        <f t="shared" si="11"/>
        <v>3.6431704800000011</v>
      </c>
      <c r="R33" s="19">
        <f t="shared" si="11"/>
        <v>3.678116039999999</v>
      </c>
      <c r="S33" s="19">
        <f t="shared" si="11"/>
        <v>3.6906537600000013</v>
      </c>
      <c r="T33" s="19">
        <f t="shared" si="11"/>
        <v>6.549810840000001</v>
      </c>
      <c r="U33" s="19">
        <f t="shared" si="11"/>
        <v>5.2274858399999999</v>
      </c>
      <c r="V33" s="19">
        <f t="shared" si="11"/>
        <v>9.015220799999998</v>
      </c>
      <c r="W33" s="19">
        <f t="shared" si="11"/>
        <v>5.8323643200000008</v>
      </c>
      <c r="X33" s="19">
        <f t="shared" si="11"/>
        <v>7.574571719999998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5.9175180000000012</v>
      </c>
      <c r="D36" s="8">
        <v>2.9587589999999997</v>
      </c>
      <c r="E36" s="8">
        <v>4.1422626000000013</v>
      </c>
      <c r="F36" s="8">
        <v>2.9587589999999997</v>
      </c>
      <c r="G36" s="8">
        <v>0.59175180000000016</v>
      </c>
      <c r="H36" s="8">
        <v>0</v>
      </c>
      <c r="I36" s="8">
        <v>2.9587589999999997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0.88774127999999985</v>
      </c>
      <c r="U36" s="8">
        <v>0.88774127999999985</v>
      </c>
      <c r="V36" s="8">
        <v>0.88774127999999985</v>
      </c>
      <c r="W36" s="8">
        <v>0.29598948000000008</v>
      </c>
      <c r="X36" s="8">
        <v>0.59175180000000016</v>
      </c>
    </row>
    <row r="37" spans="1:24" ht="11.25" customHeight="1" x14ac:dyDescent="0.2">
      <c r="A37" s="28" t="s">
        <v>60</v>
      </c>
      <c r="B37" s="7" t="s">
        <v>61</v>
      </c>
      <c r="C37" s="8">
        <v>0.16365888000000001</v>
      </c>
      <c r="D37" s="8">
        <v>0.15767136000000004</v>
      </c>
      <c r="E37" s="8">
        <v>0.16066511999999999</v>
      </c>
      <c r="F37" s="8">
        <v>0.16066511999999999</v>
      </c>
      <c r="G37" s="8">
        <v>0.15143436000000002</v>
      </c>
      <c r="H37" s="8">
        <v>0.14844059999999998</v>
      </c>
      <c r="I37" s="8">
        <v>0.14844059999999998</v>
      </c>
      <c r="J37" s="8">
        <v>0.15143436000000002</v>
      </c>
      <c r="K37" s="8">
        <v>0.14519736</v>
      </c>
      <c r="L37" s="8">
        <v>0.14519736</v>
      </c>
      <c r="M37" s="8">
        <v>0.13596660000000002</v>
      </c>
      <c r="N37" s="8">
        <v>0.13297284000000001</v>
      </c>
      <c r="O37" s="8">
        <v>0.12349259999999999</v>
      </c>
      <c r="P37" s="8">
        <v>0.12049883999999998</v>
      </c>
      <c r="Q37" s="8">
        <v>0.11126808000000001</v>
      </c>
      <c r="R37" s="8">
        <v>0.11126808000000001</v>
      </c>
      <c r="S37" s="8">
        <v>0.11126808000000001</v>
      </c>
      <c r="T37" s="8">
        <v>0.11426184</v>
      </c>
      <c r="U37" s="8">
        <v>9.8794080000000006E-2</v>
      </c>
      <c r="V37" s="8">
        <v>0.44507232000000002</v>
      </c>
      <c r="W37" s="8">
        <v>8.0332560000000011E-2</v>
      </c>
      <c r="X37" s="8">
        <v>3.0935520000000005E-2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3.3451704000000011</v>
      </c>
      <c r="D43" s="8">
        <v>6.5225487599999994</v>
      </c>
      <c r="E43" s="8">
        <v>6.5449566000000017</v>
      </c>
      <c r="F43" s="8">
        <v>6.5892387600000006</v>
      </c>
      <c r="G43" s="8">
        <v>6.6113798399999997</v>
      </c>
      <c r="H43" s="8">
        <v>3.4686802800000014</v>
      </c>
      <c r="I43" s="8">
        <v>3.4972236000000008</v>
      </c>
      <c r="J43" s="8">
        <v>3.5287012800000004</v>
      </c>
      <c r="K43" s="8">
        <v>3.5225657999999993</v>
      </c>
      <c r="L43" s="8">
        <v>3.5225657999999993</v>
      </c>
      <c r="M43" s="8">
        <v>3.52550016</v>
      </c>
      <c r="N43" s="8">
        <v>3.5193646799999989</v>
      </c>
      <c r="O43" s="8">
        <v>2.8895443200000002</v>
      </c>
      <c r="P43" s="8">
        <v>3.5319024000000012</v>
      </c>
      <c r="Q43" s="8">
        <v>3.5319024000000012</v>
      </c>
      <c r="R43" s="8">
        <v>3.5668479599999992</v>
      </c>
      <c r="S43" s="8">
        <v>3.5793856800000015</v>
      </c>
      <c r="T43" s="8">
        <v>5.5478077200000007</v>
      </c>
      <c r="U43" s="8">
        <v>4.2409504800000004</v>
      </c>
      <c r="V43" s="8">
        <v>6.7442263199999974</v>
      </c>
      <c r="W43" s="8">
        <v>5.456042280000001</v>
      </c>
      <c r="X43" s="8">
        <v>6.3296812799999982</v>
      </c>
    </row>
    <row r="44" spans="1:24" ht="11.25" customHeight="1" x14ac:dyDescent="0.2">
      <c r="A44" s="28" t="s">
        <v>74</v>
      </c>
      <c r="B44" s="7" t="s">
        <v>75</v>
      </c>
      <c r="C44" s="8">
        <v>12.82050504</v>
      </c>
      <c r="D44" s="8">
        <v>9.3809728800000016</v>
      </c>
      <c r="E44" s="8">
        <v>9.3809728800000016</v>
      </c>
      <c r="F44" s="8">
        <v>9.3809728800000016</v>
      </c>
      <c r="G44" s="8">
        <v>0.31263408000000009</v>
      </c>
      <c r="H44" s="8">
        <v>1.8760831199999999</v>
      </c>
      <c r="I44" s="8">
        <v>2.5016299200000001</v>
      </c>
      <c r="J44" s="8">
        <v>3.1268980800000001</v>
      </c>
      <c r="K44" s="8">
        <v>3.1268980800000001</v>
      </c>
      <c r="L44" s="8">
        <v>4.3777130400000006</v>
      </c>
      <c r="M44" s="8">
        <v>3.1268980800000001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0.93818088000000033</v>
      </c>
      <c r="W44" s="8">
        <v>0</v>
      </c>
      <c r="X44" s="8">
        <v>0.62220312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7.2705600000000006</v>
      </c>
      <c r="D51" s="27">
        <v>4.6046879999999994</v>
      </c>
      <c r="E51" s="27">
        <v>4.2411599999999998</v>
      </c>
      <c r="F51" s="27">
        <v>5.5539000000000014</v>
      </c>
      <c r="G51" s="27">
        <v>5.2004699999999993</v>
      </c>
      <c r="H51" s="27">
        <v>5.9475200400000006</v>
      </c>
      <c r="I51" s="27">
        <v>8.4318300000000015</v>
      </c>
      <c r="J51" s="27">
        <v>9.7950600000000012</v>
      </c>
      <c r="K51" s="27">
        <v>10.602900000000002</v>
      </c>
      <c r="L51" s="27">
        <v>11.612700000000002</v>
      </c>
      <c r="M51" s="27">
        <v>13.17789</v>
      </c>
      <c r="N51" s="27">
        <v>19.085220000000003</v>
      </c>
      <c r="O51" s="27">
        <v>16.40925</v>
      </c>
      <c r="P51" s="27">
        <v>17.166599999999999</v>
      </c>
      <c r="Q51" s="27">
        <v>12.824460000000002</v>
      </c>
      <c r="R51" s="27">
        <v>17.267580000000002</v>
      </c>
      <c r="S51" s="27">
        <v>15.608074680000001</v>
      </c>
      <c r="T51" s="27">
        <v>20.050588800000003</v>
      </c>
      <c r="U51" s="27">
        <v>19.627280639999999</v>
      </c>
      <c r="V51" s="27">
        <v>19.821768120000002</v>
      </c>
      <c r="W51" s="27">
        <v>19.115917920000005</v>
      </c>
      <c r="X51" s="27">
        <v>22.383832680000001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150.41617919999999</v>
      </c>
      <c r="D61" s="49">
        <f t="shared" si="13"/>
        <v>118.944</v>
      </c>
      <c r="E61" s="49">
        <f t="shared" si="13"/>
        <v>114.79991039999999</v>
      </c>
      <c r="F61" s="49">
        <f t="shared" si="13"/>
        <v>161.27999999999997</v>
      </c>
      <c r="G61" s="49">
        <f t="shared" si="13"/>
        <v>163.6318656</v>
      </c>
      <c r="H61" s="49">
        <f t="shared" si="13"/>
        <v>147.28008960000003</v>
      </c>
      <c r="I61" s="49">
        <f t="shared" si="13"/>
        <v>142.91182079999999</v>
      </c>
      <c r="J61" s="49">
        <f t="shared" si="13"/>
        <v>172.14382080000001</v>
      </c>
      <c r="K61" s="49">
        <f t="shared" si="13"/>
        <v>175.27991039999998</v>
      </c>
      <c r="L61" s="49">
        <f t="shared" si="13"/>
        <v>142.35217919999999</v>
      </c>
      <c r="M61" s="49">
        <f t="shared" si="13"/>
        <v>157.36008960000001</v>
      </c>
      <c r="N61" s="49">
        <f t="shared" si="13"/>
        <v>128.24017919999997</v>
      </c>
      <c r="O61" s="49">
        <f t="shared" si="13"/>
        <v>142.91182079999999</v>
      </c>
      <c r="P61" s="49">
        <f t="shared" si="13"/>
        <v>144.36817919999996</v>
      </c>
      <c r="Q61" s="49">
        <f t="shared" si="13"/>
        <v>129.69613439999998</v>
      </c>
      <c r="R61" s="49">
        <f t="shared" si="13"/>
        <v>51.855955200000011</v>
      </c>
      <c r="S61" s="49">
        <f t="shared" si="13"/>
        <v>31.583865599999999</v>
      </c>
      <c r="T61" s="49">
        <f t="shared" si="13"/>
        <v>35.347334400000001</v>
      </c>
      <c r="U61" s="49">
        <f t="shared" si="13"/>
        <v>37.575820799999995</v>
      </c>
      <c r="V61" s="49">
        <f t="shared" si="13"/>
        <v>41.775955199999999</v>
      </c>
      <c r="W61" s="49">
        <f t="shared" si="13"/>
        <v>35.067110399999997</v>
      </c>
      <c r="X61" s="49">
        <f t="shared" si="13"/>
        <v>29.6577792</v>
      </c>
    </row>
    <row r="62" spans="1:24" ht="11.25" customHeight="1" x14ac:dyDescent="0.2">
      <c r="A62" s="50" t="s">
        <v>92</v>
      </c>
      <c r="B62" s="51" t="s">
        <v>93</v>
      </c>
      <c r="C62" s="52">
        <v>150.41617919999999</v>
      </c>
      <c r="D62" s="52">
        <v>118.944</v>
      </c>
      <c r="E62" s="52">
        <v>114.79991039999999</v>
      </c>
      <c r="F62" s="52">
        <v>161.27999999999997</v>
      </c>
      <c r="G62" s="52">
        <v>163.6318656</v>
      </c>
      <c r="H62" s="52">
        <v>147.28008960000003</v>
      </c>
      <c r="I62" s="52">
        <v>142.91182079999999</v>
      </c>
      <c r="J62" s="52">
        <v>172.14382080000001</v>
      </c>
      <c r="K62" s="52">
        <v>175.27991039999998</v>
      </c>
      <c r="L62" s="52">
        <v>142.35217919999999</v>
      </c>
      <c r="M62" s="52">
        <v>157.36008960000001</v>
      </c>
      <c r="N62" s="52">
        <v>128.24017919999997</v>
      </c>
      <c r="O62" s="52">
        <v>142.91182079999999</v>
      </c>
      <c r="P62" s="52">
        <v>144.36817919999996</v>
      </c>
      <c r="Q62" s="52">
        <v>129.69613439999998</v>
      </c>
      <c r="R62" s="52">
        <v>51.855955200000011</v>
      </c>
      <c r="S62" s="52">
        <v>31.583865599999999</v>
      </c>
      <c r="T62" s="52">
        <v>35.347334400000001</v>
      </c>
      <c r="U62" s="52">
        <v>37.575820799999995</v>
      </c>
      <c r="V62" s="52">
        <v>41.775955199999999</v>
      </c>
      <c r="W62" s="52">
        <v>35.067110399999997</v>
      </c>
      <c r="X62" s="52">
        <v>29.6577792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4349.5641723600002</v>
      </c>
      <c r="D2" s="21">
        <f t="shared" ref="D2:X2" si="0">SUM(D3,D17,D22,D25,D26,D51,D52)</f>
        <v>4406.6560193999994</v>
      </c>
      <c r="E2" s="21">
        <f t="shared" si="0"/>
        <v>4714.1283653999999</v>
      </c>
      <c r="F2" s="21">
        <f t="shared" si="0"/>
        <v>5114.3337676799993</v>
      </c>
      <c r="G2" s="21">
        <f t="shared" si="0"/>
        <v>5253.9626822399996</v>
      </c>
      <c r="H2" s="21">
        <f t="shared" si="0"/>
        <v>5456.5833740399994</v>
      </c>
      <c r="I2" s="21">
        <f t="shared" si="0"/>
        <v>5810.1164251199998</v>
      </c>
      <c r="J2" s="21">
        <f t="shared" si="0"/>
        <v>6241.87782324</v>
      </c>
      <c r="K2" s="21">
        <f t="shared" si="0"/>
        <v>6177.9430198799992</v>
      </c>
      <c r="L2" s="21">
        <f t="shared" si="0"/>
        <v>6140.1486963600018</v>
      </c>
      <c r="M2" s="21">
        <f t="shared" si="0"/>
        <v>5896.2803756400008</v>
      </c>
      <c r="N2" s="21">
        <f t="shared" si="0"/>
        <v>5780.8539842399996</v>
      </c>
      <c r="O2" s="21">
        <f t="shared" si="0"/>
        <v>5569.2267937200004</v>
      </c>
      <c r="P2" s="21">
        <f t="shared" si="0"/>
        <v>5654.1165872399988</v>
      </c>
      <c r="Q2" s="21">
        <f t="shared" si="0"/>
        <v>5597.0141903999993</v>
      </c>
      <c r="R2" s="21">
        <f t="shared" si="0"/>
        <v>5907.9974544000006</v>
      </c>
      <c r="S2" s="21">
        <f t="shared" si="0"/>
        <v>6122.8462388400003</v>
      </c>
      <c r="T2" s="21">
        <f t="shared" si="0"/>
        <v>6593.7682666800019</v>
      </c>
      <c r="U2" s="21">
        <f t="shared" si="0"/>
        <v>6356.5991794799984</v>
      </c>
      <c r="V2" s="21">
        <f t="shared" si="0"/>
        <v>6529.8396927599997</v>
      </c>
      <c r="W2" s="21">
        <f t="shared" si="0"/>
        <v>5721.3921214800012</v>
      </c>
      <c r="X2" s="21">
        <f t="shared" si="0"/>
        <v>6179.9688097200005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4349.5641723600002</v>
      </c>
      <c r="D26" s="27">
        <f t="shared" si="13"/>
        <v>4406.6560193999994</v>
      </c>
      <c r="E26" s="27">
        <f t="shared" si="13"/>
        <v>4714.1283653999999</v>
      </c>
      <c r="F26" s="27">
        <f t="shared" si="13"/>
        <v>5114.3337676799993</v>
      </c>
      <c r="G26" s="27">
        <f t="shared" si="13"/>
        <v>5253.9626822399996</v>
      </c>
      <c r="H26" s="27">
        <f t="shared" si="13"/>
        <v>5456.5833740399994</v>
      </c>
      <c r="I26" s="27">
        <f t="shared" si="13"/>
        <v>5810.1164251199998</v>
      </c>
      <c r="J26" s="27">
        <f t="shared" si="13"/>
        <v>6241.87782324</v>
      </c>
      <c r="K26" s="27">
        <f t="shared" si="13"/>
        <v>6177.9430198799992</v>
      </c>
      <c r="L26" s="27">
        <f t="shared" si="13"/>
        <v>6137.4727263600016</v>
      </c>
      <c r="M26" s="27">
        <f t="shared" si="13"/>
        <v>5891.332355640001</v>
      </c>
      <c r="N26" s="27">
        <f t="shared" si="13"/>
        <v>5779.3392842399999</v>
      </c>
      <c r="O26" s="27">
        <f t="shared" si="13"/>
        <v>5567.30817372</v>
      </c>
      <c r="P26" s="27">
        <f t="shared" si="13"/>
        <v>5650.4813072399984</v>
      </c>
      <c r="Q26" s="27">
        <f t="shared" si="13"/>
        <v>5589.4406903999989</v>
      </c>
      <c r="R26" s="27">
        <f t="shared" si="13"/>
        <v>5900.2219944000008</v>
      </c>
      <c r="S26" s="27">
        <f t="shared" si="13"/>
        <v>6114.2593035600003</v>
      </c>
      <c r="T26" s="27">
        <f t="shared" si="13"/>
        <v>6583.840317000002</v>
      </c>
      <c r="U26" s="27">
        <f t="shared" si="13"/>
        <v>6346.6883963999981</v>
      </c>
      <c r="V26" s="27">
        <f t="shared" si="13"/>
        <v>6520.5117662399998</v>
      </c>
      <c r="W26" s="27">
        <f t="shared" ref="W26:X26" si="14">SUM(W27,W33)</f>
        <v>5714.174878920001</v>
      </c>
      <c r="X26" s="27">
        <f t="shared" si="14"/>
        <v>6170.5439424000006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4349.5641723600002</v>
      </c>
      <c r="D33" s="19">
        <f t="shared" si="17"/>
        <v>4406.6560193999994</v>
      </c>
      <c r="E33" s="19">
        <f t="shared" si="17"/>
        <v>4714.1283653999999</v>
      </c>
      <c r="F33" s="19">
        <f t="shared" si="17"/>
        <v>5114.3337676799993</v>
      </c>
      <c r="G33" s="19">
        <f t="shared" si="17"/>
        <v>5253.9626822399996</v>
      </c>
      <c r="H33" s="19">
        <f t="shared" si="17"/>
        <v>5456.5833740399994</v>
      </c>
      <c r="I33" s="19">
        <f t="shared" si="17"/>
        <v>5810.1164251199998</v>
      </c>
      <c r="J33" s="19">
        <f t="shared" si="17"/>
        <v>6241.87782324</v>
      </c>
      <c r="K33" s="19">
        <f t="shared" si="17"/>
        <v>6177.9430198799992</v>
      </c>
      <c r="L33" s="19">
        <f t="shared" si="17"/>
        <v>6137.4727263600016</v>
      </c>
      <c r="M33" s="19">
        <f t="shared" si="17"/>
        <v>5891.332355640001</v>
      </c>
      <c r="N33" s="19">
        <f t="shared" si="17"/>
        <v>5779.3392842399999</v>
      </c>
      <c r="O33" s="19">
        <f t="shared" si="17"/>
        <v>5567.30817372</v>
      </c>
      <c r="P33" s="19">
        <f t="shared" si="17"/>
        <v>5650.4813072399984</v>
      </c>
      <c r="Q33" s="19">
        <f t="shared" si="17"/>
        <v>5589.4406903999989</v>
      </c>
      <c r="R33" s="19">
        <f t="shared" si="17"/>
        <v>5900.2219944000008</v>
      </c>
      <c r="S33" s="19">
        <f t="shared" si="17"/>
        <v>6114.2593035600003</v>
      </c>
      <c r="T33" s="19">
        <f t="shared" si="17"/>
        <v>6583.840317000002</v>
      </c>
      <c r="U33" s="19">
        <f t="shared" si="17"/>
        <v>6346.6883963999981</v>
      </c>
      <c r="V33" s="19">
        <f t="shared" si="17"/>
        <v>6520.5117662399998</v>
      </c>
      <c r="W33" s="19">
        <f t="shared" ref="W33:X33" si="18">SUM(W34:W50)</f>
        <v>5714.174878920001</v>
      </c>
      <c r="X33" s="19">
        <f t="shared" si="18"/>
        <v>6170.5439424000006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29.587589999999992</v>
      </c>
      <c r="D36" s="8">
        <f>FC_TRA_RAIL_E!D36+FC_TRA_ROAD_E!D36+FC_TRA_DAVI_E!D36+FC_TRA_DNAVI_E!D36+FC_TRA_PIPE_E!D36</f>
        <v>35.505108</v>
      </c>
      <c r="E36" s="8">
        <f>FC_TRA_RAIL_E!E36+FC_TRA_ROAD_E!E36+FC_TRA_DAVI_E!E36+FC_TRA_DNAVI_E!E36+FC_TRA_PIPE_E!E36</f>
        <v>39.055618800000019</v>
      </c>
      <c r="F36" s="8">
        <f>FC_TRA_RAIL_E!F36+FC_TRA_ROAD_E!F36+FC_TRA_DAVI_E!F36+FC_TRA_DNAVI_E!F36+FC_TRA_PIPE_E!F36</f>
        <v>38.463867000000008</v>
      </c>
      <c r="G36" s="8">
        <f>FC_TRA_RAIL_E!G36+FC_TRA_ROAD_E!G36+FC_TRA_DAVI_E!G36+FC_TRA_DNAVI_E!G36+FC_TRA_PIPE_E!G36</f>
        <v>49.411388880000011</v>
      </c>
      <c r="H36" s="8">
        <f>FC_TRA_RAIL_E!H36+FC_TRA_ROAD_E!H36+FC_TRA_DAVI_E!H36+FC_TRA_DNAVI_E!H36+FC_TRA_PIPE_E!H36</f>
        <v>65.092698000000027</v>
      </c>
      <c r="I36" s="8">
        <f>FC_TRA_RAIL_E!I36+FC_TRA_ROAD_E!I36+FC_TRA_DAVI_E!I36+FC_TRA_DNAVI_E!I36+FC_TRA_PIPE_E!I36</f>
        <v>109.47408300000001</v>
      </c>
      <c r="J36" s="8">
        <f>FC_TRA_RAIL_E!J36+FC_TRA_ROAD_E!J36+FC_TRA_DAVI_E!J36+FC_TRA_DNAVI_E!J36+FC_TRA_PIPE_E!J36</f>
        <v>150.89670899999999</v>
      </c>
      <c r="K36" s="8">
        <f>FC_TRA_RAIL_E!K36+FC_TRA_ROAD_E!K36+FC_TRA_DAVI_E!K36+FC_TRA_DNAVI_E!K36+FC_TRA_PIPE_E!K36</f>
        <v>204.15437100000003</v>
      </c>
      <c r="L36" s="8">
        <f>FC_TRA_RAIL_E!L36+FC_TRA_ROAD_E!L36+FC_TRA_DAVI_E!L36+FC_TRA_DNAVI_E!L36+FC_TRA_PIPE_E!L36</f>
        <v>207.11313000000004</v>
      </c>
      <c r="M36" s="8">
        <f>FC_TRA_RAIL_E!M36+FC_TRA_ROAD_E!M36+FC_TRA_DAVI_E!M36+FC_TRA_DNAVI_E!M36+FC_TRA_PIPE_E!M36</f>
        <v>174.56678100000008</v>
      </c>
      <c r="N36" s="8">
        <f>FC_TRA_RAIL_E!N36+FC_TRA_ROAD_E!N36+FC_TRA_DAVI_E!N36+FC_TRA_DNAVI_E!N36+FC_TRA_PIPE_E!N36</f>
        <v>165.69050400000003</v>
      </c>
      <c r="O36" s="8">
        <f>FC_TRA_RAIL_E!O36+FC_TRA_ROAD_E!O36+FC_TRA_DAVI_E!O36+FC_TRA_DNAVI_E!O36+FC_TRA_PIPE_E!O36</f>
        <v>162.73174500000002</v>
      </c>
      <c r="P36" s="8">
        <f>FC_TRA_RAIL_E!P36+FC_TRA_ROAD_E!P36+FC_TRA_DAVI_E!P36+FC_TRA_DNAVI_E!P36+FC_TRA_PIPE_E!P36</f>
        <v>165.690504</v>
      </c>
      <c r="Q36" s="8">
        <f>FC_TRA_RAIL_E!Q36+FC_TRA_ROAD_E!Q36+FC_TRA_DAVI_E!Q36+FC_TRA_DNAVI_E!Q36+FC_TRA_PIPE_E!Q36</f>
        <v>180.48429899999999</v>
      </c>
      <c r="R36" s="8">
        <f>FC_TRA_RAIL_E!R36+FC_TRA_ROAD_E!R36+FC_TRA_DAVI_E!R36+FC_TRA_DNAVI_E!R36+FC_TRA_PIPE_E!R36</f>
        <v>198.236853</v>
      </c>
      <c r="S36" s="8">
        <f>FC_TRA_RAIL_E!S36+FC_TRA_ROAD_E!S36+FC_TRA_DAVI_E!S36+FC_TRA_DNAVI_E!S36+FC_TRA_PIPE_E!S36</f>
        <v>210.07188900000003</v>
      </c>
      <c r="T36" s="8">
        <f>FC_TRA_RAIL_E!T36+FC_TRA_ROAD_E!T36+FC_TRA_DAVI_E!T36+FC_TRA_DNAVI_E!T36+FC_TRA_PIPE_E!T36</f>
        <v>209.18437487999998</v>
      </c>
      <c r="U36" s="8">
        <f>FC_TRA_RAIL_E!U36+FC_TRA_ROAD_E!U36+FC_TRA_DAVI_E!U36+FC_TRA_DNAVI_E!U36+FC_TRA_PIPE_E!U36</f>
        <v>208.29663360000001</v>
      </c>
      <c r="V36" s="8">
        <f>FC_TRA_RAIL_E!V36+FC_TRA_ROAD_E!V36+FC_TRA_DAVI_E!V36+FC_TRA_DNAVI_E!V36+FC_TRA_PIPE_E!V36</f>
        <v>195.27809400000004</v>
      </c>
      <c r="W36" s="8">
        <f>FC_TRA_RAIL_E!W36+FC_TRA_ROAD_E!W36+FC_TRA_DAVI_E!W36+FC_TRA_DNAVI_E!W36+FC_TRA_PIPE_E!W36</f>
        <v>156.22247520000002</v>
      </c>
      <c r="X36" s="8">
        <f>FC_TRA_RAIL_E!X36+FC_TRA_ROAD_E!X36+FC_TRA_DAVI_E!X36+FC_TRA_DNAVI_E!X36+FC_TRA_PIPE_E!X36</f>
        <v>163.61948628000002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2362.4209223999997</v>
      </c>
      <c r="D37" s="8">
        <f>FC_TRA_RAIL_E!D37+FC_TRA_ROAD_E!D37+FC_TRA_DAVI_E!D37+FC_TRA_DNAVI_E!D37+FC_TRA_PIPE_E!D37</f>
        <v>2269.7770233599999</v>
      </c>
      <c r="E37" s="8">
        <f>FC_TRA_RAIL_E!E37+FC_TRA_ROAD_E!E37+FC_TRA_DAVI_E!E37+FC_TRA_DNAVI_E!E37+FC_TRA_PIPE_E!E37</f>
        <v>2291.3984570399998</v>
      </c>
      <c r="F37" s="8">
        <f>FC_TRA_RAIL_E!F37+FC_TRA_ROAD_E!F37+FC_TRA_DAVI_E!F37+FC_TRA_DNAVI_E!F37+FC_TRA_PIPE_E!F37</f>
        <v>2282.1312729599999</v>
      </c>
      <c r="G37" s="8">
        <f>FC_TRA_RAIL_E!G37+FC_TRA_ROAD_E!G37+FC_TRA_DAVI_E!G37+FC_TRA_DNAVI_E!G37+FC_TRA_PIPE_E!G37</f>
        <v>2180.2231835999996</v>
      </c>
      <c r="H37" s="8">
        <f>FC_TRA_RAIL_E!H37+FC_TRA_ROAD_E!H37+FC_TRA_DAVI_E!H37+FC_TRA_DNAVI_E!H37+FC_TRA_PIPE_E!H37</f>
        <v>2143.16392752</v>
      </c>
      <c r="I37" s="8">
        <f>FC_TRA_RAIL_E!I37+FC_TRA_ROAD_E!I37+FC_TRA_DAVI_E!I37+FC_TRA_DNAVI_E!I37+FC_TRA_PIPE_E!I37</f>
        <v>2146.2539868000003</v>
      </c>
      <c r="J37" s="8">
        <f>FC_TRA_RAIL_E!J37+FC_TRA_ROAD_E!J37+FC_TRA_DAVI_E!J37+FC_TRA_DNAVI_E!J37+FC_TRA_PIPE_E!J37</f>
        <v>2186.4033021600003</v>
      </c>
      <c r="K37" s="8">
        <f>FC_TRA_RAIL_E!K37+FC_TRA_ROAD_E!K37+FC_TRA_DAVI_E!K37+FC_TRA_DNAVI_E!K37+FC_TRA_PIPE_E!K37</f>
        <v>2093.7534155999997</v>
      </c>
      <c r="L37" s="8">
        <f>FC_TRA_RAIL_E!L37+FC_TRA_ROAD_E!L37+FC_TRA_DAVI_E!L37+FC_TRA_DNAVI_E!L37+FC_TRA_PIPE_E!L37</f>
        <v>2087.5792845600008</v>
      </c>
      <c r="M37" s="8">
        <f>FC_TRA_RAIL_E!M37+FC_TRA_ROAD_E!M37+FC_TRA_DAVI_E!M37+FC_TRA_DNAVI_E!M37+FC_TRA_PIPE_E!M37</f>
        <v>1967.1400702800001</v>
      </c>
      <c r="N37" s="8">
        <f>FC_TRA_RAIL_E!N37+FC_TRA_ROAD_E!N37+FC_TRA_DAVI_E!N37+FC_TRA_DNAVI_E!N37+FC_TRA_PIPE_E!N37</f>
        <v>1920.8166238799997</v>
      </c>
      <c r="O37" s="8">
        <f>FC_TRA_RAIL_E!O37+FC_TRA_ROAD_E!O37+FC_TRA_DAVI_E!O37+FC_TRA_DNAVI_E!O37+FC_TRA_PIPE_E!O37</f>
        <v>1784.9393377199997</v>
      </c>
      <c r="P37" s="8">
        <f>FC_TRA_RAIL_E!P37+FC_TRA_ROAD_E!P37+FC_TRA_DAVI_E!P37+FC_TRA_DNAVI_E!P37+FC_TRA_PIPE_E!P37</f>
        <v>1744.7960098799997</v>
      </c>
      <c r="Q37" s="8">
        <f>FC_TRA_RAIL_E!Q37+FC_TRA_ROAD_E!Q37+FC_TRA_DAVI_E!Q37+FC_TRA_DNAVI_E!Q37+FC_TRA_PIPE_E!Q37</f>
        <v>1608.9187237199997</v>
      </c>
      <c r="R37" s="8">
        <f>FC_TRA_RAIL_E!R37+FC_TRA_ROAD_E!R37+FC_TRA_DAVI_E!R37+FC_TRA_DNAVI_E!R37+FC_TRA_PIPE_E!R37</f>
        <v>1605.8286644400005</v>
      </c>
      <c r="S37" s="8">
        <f>FC_TRA_RAIL_E!S37+FC_TRA_ROAD_E!S37+FC_TRA_DAVI_E!S37+FC_TRA_DNAVI_E!S37+FC_TRA_PIPE_E!S37</f>
        <v>1615.0958485200001</v>
      </c>
      <c r="T37" s="8">
        <f>FC_TRA_RAIL_E!T37+FC_TRA_ROAD_E!T37+FC_TRA_DAVI_E!T37+FC_TRA_DNAVI_E!T37+FC_TRA_PIPE_E!T37</f>
        <v>1550.4944993999998</v>
      </c>
      <c r="U37" s="8">
        <f>FC_TRA_RAIL_E!U37+FC_TRA_ROAD_E!U37+FC_TRA_DAVI_E!U37+FC_TRA_DNAVI_E!U37+FC_TRA_PIPE_E!U37</f>
        <v>1506.4483064399994</v>
      </c>
      <c r="V37" s="8">
        <f>FC_TRA_RAIL_E!V37+FC_TRA_ROAD_E!V37+FC_TRA_DAVI_E!V37+FC_TRA_DNAVI_E!V37+FC_TRA_PIPE_E!V37</f>
        <v>1436.8131993599998</v>
      </c>
      <c r="W37" s="8">
        <f>FC_TRA_RAIL_E!W37+FC_TRA_ROAD_E!W37+FC_TRA_DAVI_E!W37+FC_TRA_DNAVI_E!W37+FC_TRA_PIPE_E!W37</f>
        <v>1193.0827154399999</v>
      </c>
      <c r="X37" s="8">
        <f>FC_TRA_RAIL_E!X37+FC_TRA_ROAD_E!X37+FC_TRA_DAVI_E!X37+FC_TRA_DNAVI_E!X37+FC_TRA_PIPE_E!X37</f>
        <v>1336.34510856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0</v>
      </c>
      <c r="D38" s="8">
        <f>FC_TRA_RAIL_E!D38+FC_TRA_ROAD_E!D38+FC_TRA_DAVI_E!D38+FC_TRA_DNAVI_E!D38+FC_TRA_PIPE_E!D38</f>
        <v>0</v>
      </c>
      <c r="E38" s="8">
        <f>FC_TRA_RAIL_E!E38+FC_TRA_ROAD_E!E38+FC_TRA_DAVI_E!E38+FC_TRA_DNAVI_E!E38+FC_TRA_PIPE_E!E38</f>
        <v>1.550556</v>
      </c>
      <c r="F38" s="8">
        <f>FC_TRA_RAIL_E!F38+FC_TRA_ROAD_E!F38+FC_TRA_DAVI_E!F38+FC_TRA_DNAVI_E!F38+FC_TRA_PIPE_E!F38</f>
        <v>1.5606360000000001</v>
      </c>
      <c r="G38" s="8">
        <f>FC_TRA_RAIL_E!G38+FC_TRA_ROAD_E!G38+FC_TRA_DAVI_E!G38+FC_TRA_DNAVI_E!G38+FC_TRA_PIPE_E!G38</f>
        <v>1.5606359999999999</v>
      </c>
      <c r="H38" s="8">
        <f>FC_TRA_RAIL_E!H38+FC_TRA_ROAD_E!H38+FC_TRA_DAVI_E!H38+FC_TRA_DNAVI_E!H38+FC_TRA_PIPE_E!H38</f>
        <v>1.5606360000000004</v>
      </c>
      <c r="I38" s="8">
        <f>FC_TRA_RAIL_E!I38+FC_TRA_ROAD_E!I38+FC_TRA_DAVI_E!I38+FC_TRA_DNAVI_E!I38+FC_TRA_PIPE_E!I38</f>
        <v>1.5606360000000004</v>
      </c>
      <c r="J38" s="8">
        <f>FC_TRA_RAIL_E!J38+FC_TRA_ROAD_E!J38+FC_TRA_DAVI_E!J38+FC_TRA_DNAVI_E!J38+FC_TRA_PIPE_E!J38</f>
        <v>1.5606360000000004</v>
      </c>
      <c r="K38" s="8">
        <f>FC_TRA_RAIL_E!K38+FC_TRA_ROAD_E!K38+FC_TRA_DAVI_E!K38+FC_TRA_DNAVI_E!K38+FC_TRA_PIPE_E!K38</f>
        <v>1.5606360000000001</v>
      </c>
      <c r="L38" s="8">
        <f>FC_TRA_RAIL_E!L38+FC_TRA_ROAD_E!L38+FC_TRA_DAVI_E!L38+FC_TRA_DNAVI_E!L38+FC_TRA_PIPE_E!L38</f>
        <v>1.5606359999999999</v>
      </c>
      <c r="M38" s="8">
        <f>FC_TRA_RAIL_E!M38+FC_TRA_ROAD_E!M38+FC_TRA_DAVI_E!M38+FC_TRA_DNAVI_E!M38+FC_TRA_PIPE_E!M38</f>
        <v>1.5606360000000001</v>
      </c>
      <c r="N38" s="8">
        <f>FC_TRA_RAIL_E!N38+FC_TRA_ROAD_E!N38+FC_TRA_DAVI_E!N38+FC_TRA_DNAVI_E!N38+FC_TRA_PIPE_E!N38</f>
        <v>1.5606360000000001</v>
      </c>
      <c r="O38" s="8">
        <f>FC_TRA_RAIL_E!O38+FC_TRA_ROAD_E!O38+FC_TRA_DAVI_E!O38+FC_TRA_DNAVI_E!O38+FC_TRA_PIPE_E!O38</f>
        <v>1.5606359999999999</v>
      </c>
      <c r="P38" s="8">
        <f>FC_TRA_RAIL_E!P38+FC_TRA_ROAD_E!P38+FC_TRA_DAVI_E!P38+FC_TRA_DNAVI_E!P38+FC_TRA_PIPE_E!P38</f>
        <v>1.5606360000000001</v>
      </c>
      <c r="Q38" s="8">
        <f>FC_TRA_RAIL_E!Q38+FC_TRA_ROAD_E!Q38+FC_TRA_DAVI_E!Q38+FC_TRA_DNAVI_E!Q38+FC_TRA_PIPE_E!Q38</f>
        <v>1.5606360000000001</v>
      </c>
      <c r="R38" s="8">
        <f>FC_TRA_RAIL_E!R38+FC_TRA_ROAD_E!R38+FC_TRA_DAVI_E!R38+FC_TRA_DNAVI_E!R38+FC_TRA_PIPE_E!R38</f>
        <v>1.248408</v>
      </c>
      <c r="S38" s="8">
        <f>FC_TRA_RAIL_E!S38+FC_TRA_ROAD_E!S38+FC_TRA_DAVI_E!S38+FC_TRA_DNAVI_E!S38+FC_TRA_PIPE_E!S38</f>
        <v>1.5606360000000001</v>
      </c>
      <c r="T38" s="8">
        <f>FC_TRA_RAIL_E!T38+FC_TRA_ROAD_E!T38+FC_TRA_DAVI_E!T38+FC_TRA_DNAVI_E!T38+FC_TRA_PIPE_E!T38</f>
        <v>1.5606360000000001</v>
      </c>
      <c r="U38" s="8">
        <f>FC_TRA_RAIL_E!U38+FC_TRA_ROAD_E!U38+FC_TRA_DAVI_E!U38+FC_TRA_DNAVI_E!U38+FC_TRA_PIPE_E!U38</f>
        <v>1.5606359999999999</v>
      </c>
      <c r="V38" s="8">
        <f>FC_TRA_RAIL_E!V38+FC_TRA_ROAD_E!V38+FC_TRA_DAVI_E!V38+FC_TRA_DNAVI_E!V38+FC_TRA_PIPE_E!V38</f>
        <v>1.248408</v>
      </c>
      <c r="W38" s="8">
        <f>FC_TRA_RAIL_E!W38+FC_TRA_ROAD_E!W38+FC_TRA_DAVI_E!W38+FC_TRA_DNAVI_E!W38+FC_TRA_PIPE_E!W38</f>
        <v>1.2484079999999997</v>
      </c>
      <c r="X38" s="8">
        <f>FC_TRA_RAIL_E!X38+FC_TRA_ROAD_E!X38+FC_TRA_DAVI_E!X38+FC_TRA_DNAVI_E!X38+FC_TRA_PIPE_E!X38</f>
        <v>1.5606360000000004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25.285820759999996</v>
      </c>
      <c r="D40" s="8">
        <f>FC_TRA_RAIL_E!D40+FC_TRA_ROAD_E!D40+FC_TRA_DAVI_E!D40+FC_TRA_DNAVI_E!D40+FC_TRA_PIPE_E!D40</f>
        <v>25.28582076</v>
      </c>
      <c r="E40" s="8">
        <f>FC_TRA_RAIL_E!E40+FC_TRA_ROAD_E!E40+FC_TRA_DAVI_E!E40+FC_TRA_DNAVI_E!E40+FC_TRA_PIPE_E!E40</f>
        <v>28.44651600000001</v>
      </c>
      <c r="F40" s="8">
        <f>FC_TRA_RAIL_E!F40+FC_TRA_ROAD_E!F40+FC_TRA_DAVI_E!F40+FC_TRA_DNAVI_E!F40+FC_TRA_PIPE_E!F40</f>
        <v>31.607211240000023</v>
      </c>
      <c r="G40" s="8">
        <f>FC_TRA_RAIL_E!G40+FC_TRA_ROAD_E!G40+FC_TRA_DAVI_E!G40+FC_TRA_DNAVI_E!G40+FC_TRA_PIPE_E!G40</f>
        <v>34.767906480000001</v>
      </c>
      <c r="H40" s="8">
        <f>FC_TRA_RAIL_E!H40+FC_TRA_ROAD_E!H40+FC_TRA_DAVI_E!H40+FC_TRA_DNAVI_E!H40+FC_TRA_PIPE_E!H40</f>
        <v>34.767906480000001</v>
      </c>
      <c r="I40" s="8">
        <f>FC_TRA_RAIL_E!I40+FC_TRA_ROAD_E!I40+FC_TRA_DAVI_E!I40+FC_TRA_DNAVI_E!I40+FC_TRA_PIPE_E!I40</f>
        <v>37.92860172000001</v>
      </c>
      <c r="J40" s="8">
        <f>FC_TRA_RAIL_E!J40+FC_TRA_ROAD_E!J40+FC_TRA_DAVI_E!J40+FC_TRA_DNAVI_E!J40+FC_TRA_PIPE_E!J40</f>
        <v>37.92860172000001</v>
      </c>
      <c r="K40" s="8">
        <f>FC_TRA_RAIL_E!K40+FC_TRA_ROAD_E!K40+FC_TRA_DAVI_E!K40+FC_TRA_DNAVI_E!K40+FC_TRA_PIPE_E!K40</f>
        <v>37.928601720000003</v>
      </c>
      <c r="L40" s="8">
        <f>FC_TRA_RAIL_E!L40+FC_TRA_ROAD_E!L40+FC_TRA_DAVI_E!L40+FC_TRA_DNAVI_E!L40+FC_TRA_PIPE_E!L40</f>
        <v>34.767906479999994</v>
      </c>
      <c r="M40" s="8">
        <f>FC_TRA_RAIL_E!M40+FC_TRA_ROAD_E!M40+FC_TRA_DAVI_E!M40+FC_TRA_DNAVI_E!M40+FC_TRA_PIPE_E!M40</f>
        <v>28.446516000000006</v>
      </c>
      <c r="N40" s="8">
        <f>FC_TRA_RAIL_E!N40+FC_TRA_ROAD_E!N40+FC_TRA_DAVI_E!N40+FC_TRA_DNAVI_E!N40+FC_TRA_PIPE_E!N40</f>
        <v>31.607211240000016</v>
      </c>
      <c r="O40" s="8">
        <f>FC_TRA_RAIL_E!O40+FC_TRA_ROAD_E!O40+FC_TRA_DAVI_E!O40+FC_TRA_DNAVI_E!O40+FC_TRA_PIPE_E!O40</f>
        <v>28.446516000000006</v>
      </c>
      <c r="P40" s="8">
        <f>FC_TRA_RAIL_E!P40+FC_TRA_ROAD_E!P40+FC_TRA_DAVI_E!P40+FC_TRA_DNAVI_E!P40+FC_TRA_PIPE_E!P40</f>
        <v>28.446516000000006</v>
      </c>
      <c r="Q40" s="8">
        <f>FC_TRA_RAIL_E!Q40+FC_TRA_ROAD_E!Q40+FC_TRA_DAVI_E!Q40+FC_TRA_DNAVI_E!Q40+FC_TRA_PIPE_E!Q40</f>
        <v>28.446516000000006</v>
      </c>
      <c r="R40" s="8">
        <f>FC_TRA_RAIL_E!R40+FC_TRA_ROAD_E!R40+FC_TRA_DAVI_E!R40+FC_TRA_DNAVI_E!R40+FC_TRA_PIPE_E!R40</f>
        <v>31.607211240000019</v>
      </c>
      <c r="S40" s="8">
        <f>FC_TRA_RAIL_E!S40+FC_TRA_ROAD_E!S40+FC_TRA_DAVI_E!S40+FC_TRA_DNAVI_E!S40+FC_TRA_PIPE_E!S40</f>
        <v>31.607211240000019</v>
      </c>
      <c r="T40" s="8">
        <f>FC_TRA_RAIL_E!T40+FC_TRA_ROAD_E!T40+FC_TRA_DAVI_E!T40+FC_TRA_DNAVI_E!T40+FC_TRA_PIPE_E!T40</f>
        <v>30.343036680000008</v>
      </c>
      <c r="U40" s="8">
        <f>FC_TRA_RAIL_E!U40+FC_TRA_ROAD_E!U40+FC_TRA_DAVI_E!U40+FC_TRA_DNAVI_E!U40+FC_TRA_PIPE_E!U40</f>
        <v>30.659080320000001</v>
      </c>
      <c r="V40" s="8">
        <f>FC_TRA_RAIL_E!V40+FC_TRA_ROAD_E!V40+FC_TRA_DAVI_E!V40+FC_TRA_DNAVI_E!V40+FC_TRA_PIPE_E!V40</f>
        <v>30.975123960000001</v>
      </c>
      <c r="W40" s="8">
        <f>FC_TRA_RAIL_E!W40+FC_TRA_ROAD_E!W40+FC_TRA_DAVI_E!W40+FC_TRA_DNAVI_E!W40+FC_TRA_PIPE_E!W40</f>
        <v>15.48743256</v>
      </c>
      <c r="X40" s="8">
        <f>FC_TRA_RAIL_E!X40+FC_TRA_ROAD_E!X40+FC_TRA_DAVI_E!X40+FC_TRA_DNAVI_E!X40+FC_TRA_PIPE_E!X40</f>
        <v>20.860692120000003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1927.8921261600001</v>
      </c>
      <c r="D43" s="8">
        <f>FC_TRA_RAIL_E!D43+FC_TRA_ROAD_E!D43+FC_TRA_DAVI_E!D43+FC_TRA_DNAVI_E!D43+FC_TRA_PIPE_E!D43</f>
        <v>2066.7070943999997</v>
      </c>
      <c r="E43" s="8">
        <f>FC_TRA_RAIL_E!E43+FC_TRA_ROAD_E!E43+FC_TRA_DAVI_E!E43+FC_TRA_DNAVI_E!E43+FC_TRA_PIPE_E!E43</f>
        <v>2331.78837372</v>
      </c>
      <c r="F43" s="8">
        <f>FC_TRA_RAIL_E!F43+FC_TRA_ROAD_E!F43+FC_TRA_DAVI_E!F43+FC_TRA_DNAVI_E!F43+FC_TRA_PIPE_E!F43</f>
        <v>2738.6819366399995</v>
      </c>
      <c r="G43" s="8">
        <f>FC_TRA_RAIL_E!G43+FC_TRA_ROAD_E!G43+FC_TRA_DAVI_E!G43+FC_TRA_DNAVI_E!G43+FC_TRA_PIPE_E!G43</f>
        <v>2987.9995672799996</v>
      </c>
      <c r="H43" s="8">
        <f>FC_TRA_RAIL_E!H43+FC_TRA_ROAD_E!H43+FC_TRA_DAVI_E!H43+FC_TRA_DNAVI_E!H43+FC_TRA_PIPE_E!H43</f>
        <v>3211.9982060399998</v>
      </c>
      <c r="I43" s="8">
        <f>FC_TRA_RAIL_E!I43+FC_TRA_ROAD_E!I43+FC_TRA_DAVI_E!I43+FC_TRA_DNAVI_E!I43+FC_TRA_PIPE_E!I43</f>
        <v>3514.899117599999</v>
      </c>
      <c r="J43" s="8">
        <f>FC_TRA_RAIL_E!J43+FC_TRA_ROAD_E!J43+FC_TRA_DAVI_E!J43+FC_TRA_DNAVI_E!J43+FC_TRA_PIPE_E!J43</f>
        <v>3865.0885743599988</v>
      </c>
      <c r="K43" s="8">
        <f>FC_TRA_RAIL_E!K43+FC_TRA_ROAD_E!K43+FC_TRA_DAVI_E!K43+FC_TRA_DNAVI_E!K43+FC_TRA_PIPE_E!K43</f>
        <v>3834.2921993999989</v>
      </c>
      <c r="L43" s="8">
        <f>FC_TRA_RAIL_E!L43+FC_TRA_ROAD_E!L43+FC_TRA_DAVI_E!L43+FC_TRA_DNAVI_E!L43+FC_TRA_PIPE_E!L43</f>
        <v>3805.2009543600002</v>
      </c>
      <c r="M43" s="8">
        <f>FC_TRA_RAIL_E!M43+FC_TRA_ROAD_E!M43+FC_TRA_DAVI_E!M43+FC_TRA_DNAVI_E!M43+FC_TRA_PIPE_E!M43</f>
        <v>3713.3645562000006</v>
      </c>
      <c r="N43" s="8">
        <f>FC_TRA_RAIL_E!N43+FC_TRA_ROAD_E!N43+FC_TRA_DAVI_E!N43+FC_TRA_DNAVI_E!N43+FC_TRA_PIPE_E!N43</f>
        <v>3653.4105129599998</v>
      </c>
      <c r="O43" s="8">
        <f>FC_TRA_RAIL_E!O43+FC_TRA_ROAD_E!O43+FC_TRA_DAVI_E!O43+FC_TRA_DNAVI_E!O43+FC_TRA_PIPE_E!O43</f>
        <v>3583.3761428399998</v>
      </c>
      <c r="P43" s="8">
        <f>FC_TRA_RAIL_E!P43+FC_TRA_ROAD_E!P43+FC_TRA_DAVI_E!P43+FC_TRA_DNAVI_E!P43+FC_TRA_PIPE_E!P43</f>
        <v>3709.9876413599991</v>
      </c>
      <c r="Q43" s="8">
        <f>FC_TRA_RAIL_E!Q43+FC_TRA_ROAD_E!Q43+FC_TRA_DAVI_E!Q43+FC_TRA_DNAVI_E!Q43+FC_TRA_PIPE_E!Q43</f>
        <v>3770.0305156799996</v>
      </c>
      <c r="R43" s="8">
        <f>FC_TRA_RAIL_E!R43+FC_TRA_ROAD_E!R43+FC_TRA_DAVI_E!R43+FC_TRA_DNAVI_E!R43+FC_TRA_PIPE_E!R43</f>
        <v>4063.3008577200003</v>
      </c>
      <c r="S43" s="8">
        <f>FC_TRA_RAIL_E!S43+FC_TRA_ROAD_E!S43+FC_TRA_DAVI_E!S43+FC_TRA_DNAVI_E!S43+FC_TRA_PIPE_E!S43</f>
        <v>4255.9237187999997</v>
      </c>
      <c r="T43" s="8">
        <f>FC_TRA_RAIL_E!T43+FC_TRA_ROAD_E!T43+FC_TRA_DAVI_E!T43+FC_TRA_DNAVI_E!T43+FC_TRA_PIPE_E!T43</f>
        <v>4792.2577700400025</v>
      </c>
      <c r="U43" s="8">
        <f>FC_TRA_RAIL_E!U43+FC_TRA_ROAD_E!U43+FC_TRA_DAVI_E!U43+FC_TRA_DNAVI_E!U43+FC_TRA_PIPE_E!U43</f>
        <v>4599.723740039999</v>
      </c>
      <c r="V43" s="8">
        <f>FC_TRA_RAIL_E!V43+FC_TRA_ROAD_E!V43+FC_TRA_DAVI_E!V43+FC_TRA_DNAVI_E!V43+FC_TRA_PIPE_E!V43</f>
        <v>4856.1969409200001</v>
      </c>
      <c r="W43" s="8">
        <f>FC_TRA_RAIL_E!W43+FC_TRA_ROAD_E!W43+FC_TRA_DAVI_E!W43+FC_TRA_DNAVI_E!W43+FC_TRA_PIPE_E!W43</f>
        <v>4348.1338477200015</v>
      </c>
      <c r="X43" s="8">
        <f>FC_TRA_RAIL_E!X43+FC_TRA_ROAD_E!X43+FC_TRA_DAVI_E!X43+FC_TRA_DNAVI_E!X43+FC_TRA_PIPE_E!X43</f>
        <v>4648.1580194400003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4.3777130400000006</v>
      </c>
      <c r="D44" s="8">
        <f>FC_TRA_RAIL_E!D44+FC_TRA_ROAD_E!D44+FC_TRA_DAVI_E!D44+FC_TRA_DNAVI_E!D44+FC_TRA_PIPE_E!D44</f>
        <v>9.3809728800000016</v>
      </c>
      <c r="E44" s="8">
        <f>FC_TRA_RAIL_E!E44+FC_TRA_ROAD_E!E44+FC_TRA_DAVI_E!E44+FC_TRA_DNAVI_E!E44+FC_TRA_PIPE_E!E44</f>
        <v>21.888843840000003</v>
      </c>
      <c r="F44" s="8">
        <f>FC_TRA_RAIL_E!F44+FC_TRA_ROAD_E!F44+FC_TRA_DAVI_E!F44+FC_TRA_DNAVI_E!F44+FC_TRA_PIPE_E!F44</f>
        <v>21.88884384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6.2537961600000012</v>
      </c>
      <c r="L44" s="8">
        <f>FC_TRA_RAIL_E!L44+FC_TRA_ROAD_E!L44+FC_TRA_DAVI_E!L44+FC_TRA_DNAVI_E!L44+FC_TRA_PIPE_E!L44</f>
        <v>1.25081496</v>
      </c>
      <c r="M44" s="8">
        <f>FC_TRA_RAIL_E!M44+FC_TRA_ROAD_E!M44+FC_TRA_DAVI_E!M44+FC_TRA_DNAVI_E!M44+FC_TRA_PIPE_E!M44</f>
        <v>6.253796160000002</v>
      </c>
      <c r="N44" s="8">
        <f>FC_TRA_RAIL_E!N44+FC_TRA_ROAD_E!N44+FC_TRA_DAVI_E!N44+FC_TRA_DNAVI_E!N44+FC_TRA_PIPE_E!N44</f>
        <v>6.253796160000002</v>
      </c>
      <c r="O44" s="8">
        <f>FC_TRA_RAIL_E!O44+FC_TRA_ROAD_E!O44+FC_TRA_DAVI_E!O44+FC_TRA_DNAVI_E!O44+FC_TRA_PIPE_E!O44</f>
        <v>6.2537961600000012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0</v>
      </c>
      <c r="D51" s="27">
        <f>FC_TRA_RAIL_E!D51+FC_TRA_ROAD_E!D51+FC_TRA_DAVI_E!D51+FC_TRA_DNAVI_E!D51+FC_TRA_PIPE_E!D51</f>
        <v>0</v>
      </c>
      <c r="E51" s="27">
        <f>FC_TRA_RAIL_E!E51+FC_TRA_ROAD_E!E51+FC_TRA_DAVI_E!E51+FC_TRA_DNAVI_E!E51+FC_TRA_PIPE_E!E51</f>
        <v>0</v>
      </c>
      <c r="F51" s="27">
        <f>FC_TRA_RAIL_E!F51+FC_TRA_ROAD_E!F51+FC_TRA_DAVI_E!F51+FC_TRA_DNAVI_E!F51+FC_TRA_PIPE_E!F51</f>
        <v>0</v>
      </c>
      <c r="G51" s="27">
        <f>FC_TRA_RAIL_E!G51+FC_TRA_ROAD_E!G51+FC_TRA_DAVI_E!G51+FC_TRA_DNAVI_E!G51+FC_TRA_PIPE_E!G51</f>
        <v>0</v>
      </c>
      <c r="H51" s="27">
        <f>FC_TRA_RAIL_E!H51+FC_TRA_ROAD_E!H51+FC_TRA_DAVI_E!H51+FC_TRA_DNAVI_E!H51+FC_TRA_PIPE_E!H51</f>
        <v>0</v>
      </c>
      <c r="I51" s="27">
        <f>FC_TRA_RAIL_E!I51+FC_TRA_ROAD_E!I51+FC_TRA_DAVI_E!I51+FC_TRA_DNAVI_E!I51+FC_TRA_PIPE_E!I51</f>
        <v>0</v>
      </c>
      <c r="J51" s="27">
        <f>FC_TRA_RAIL_E!J51+FC_TRA_ROAD_E!J51+FC_TRA_DAVI_E!J51+FC_TRA_DNAVI_E!J51+FC_TRA_PIPE_E!J51</f>
        <v>0</v>
      </c>
      <c r="K51" s="27">
        <f>FC_TRA_RAIL_E!K51+FC_TRA_ROAD_E!K51+FC_TRA_DAVI_E!K51+FC_TRA_DNAVI_E!K51+FC_TRA_PIPE_E!K51</f>
        <v>0</v>
      </c>
      <c r="L51" s="27">
        <f>FC_TRA_RAIL_E!L51+FC_TRA_ROAD_E!L51+FC_TRA_DAVI_E!L51+FC_TRA_DNAVI_E!L51+FC_TRA_PIPE_E!L51</f>
        <v>2.6759700000000013</v>
      </c>
      <c r="M51" s="27">
        <f>FC_TRA_RAIL_E!M51+FC_TRA_ROAD_E!M51+FC_TRA_DAVI_E!M51+FC_TRA_DNAVI_E!M51+FC_TRA_PIPE_E!M51</f>
        <v>4.9480200000000005</v>
      </c>
      <c r="N51" s="27">
        <f>FC_TRA_RAIL_E!N51+FC_TRA_ROAD_E!N51+FC_TRA_DAVI_E!N51+FC_TRA_DNAVI_E!N51+FC_TRA_PIPE_E!N51</f>
        <v>1.5146999999999997</v>
      </c>
      <c r="O51" s="27">
        <f>FC_TRA_RAIL_E!O51+FC_TRA_ROAD_E!O51+FC_TRA_DAVI_E!O51+FC_TRA_DNAVI_E!O51+FC_TRA_PIPE_E!O51</f>
        <v>1.9186200000000002</v>
      </c>
      <c r="P51" s="27">
        <f>FC_TRA_RAIL_E!P51+FC_TRA_ROAD_E!P51+FC_TRA_DAVI_E!P51+FC_TRA_DNAVI_E!P51+FC_TRA_PIPE_E!P51</f>
        <v>3.6352800000000012</v>
      </c>
      <c r="Q51" s="27">
        <f>FC_TRA_RAIL_E!Q51+FC_TRA_ROAD_E!Q51+FC_TRA_DAVI_E!Q51+FC_TRA_DNAVI_E!Q51+FC_TRA_PIPE_E!Q51</f>
        <v>7.573500000000001</v>
      </c>
      <c r="R51" s="27">
        <f>FC_TRA_RAIL_E!R51+FC_TRA_ROAD_E!R51+FC_TRA_DAVI_E!R51+FC_TRA_DNAVI_E!R51+FC_TRA_PIPE_E!R51</f>
        <v>7.7754599999999989</v>
      </c>
      <c r="S51" s="27">
        <f>FC_TRA_RAIL_E!S51+FC_TRA_ROAD_E!S51+FC_TRA_DAVI_E!S51+FC_TRA_DNAVI_E!S51+FC_TRA_PIPE_E!S51</f>
        <v>8.5869352800000005</v>
      </c>
      <c r="T51" s="27">
        <f>FC_TRA_RAIL_E!T51+FC_TRA_ROAD_E!T51+FC_TRA_DAVI_E!T51+FC_TRA_DNAVI_E!T51+FC_TRA_PIPE_E!T51</f>
        <v>9.9279496799999993</v>
      </c>
      <c r="U51" s="27">
        <f>FC_TRA_RAIL_E!U51+FC_TRA_ROAD_E!U51+FC_TRA_DAVI_E!U51+FC_TRA_DNAVI_E!U51+FC_TRA_PIPE_E!U51</f>
        <v>9.9107830800000016</v>
      </c>
      <c r="V51" s="27">
        <f>FC_TRA_RAIL_E!V51+FC_TRA_ROAD_E!V51+FC_TRA_DAVI_E!V51+FC_TRA_DNAVI_E!V51+FC_TRA_PIPE_E!V51</f>
        <v>9.3279265199999966</v>
      </c>
      <c r="W51" s="27">
        <f>FC_TRA_RAIL_E!W51+FC_TRA_ROAD_E!W51+FC_TRA_DAVI_E!W51+FC_TRA_DNAVI_E!W51+FC_TRA_PIPE_E!W51</f>
        <v>7.2172425600000008</v>
      </c>
      <c r="X51" s="27">
        <f>FC_TRA_RAIL_E!X51+FC_TRA_ROAD_E!X51+FC_TRA_DAVI_E!X51+FC_TRA_DNAVI_E!X51+FC_TRA_PIPE_E!X51</f>
        <v>9.4248673200000006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7.8587150400000008</v>
      </c>
      <c r="K61" s="49">
        <f t="shared" si="21"/>
        <v>10.478371679999999</v>
      </c>
      <c r="L61" s="49">
        <f t="shared" si="21"/>
        <v>23.227979040000005</v>
      </c>
      <c r="M61" s="49">
        <f t="shared" si="21"/>
        <v>7.8375600000000016</v>
      </c>
      <c r="N61" s="49">
        <f t="shared" si="21"/>
        <v>11.677836960000004</v>
      </c>
      <c r="O61" s="49">
        <f t="shared" si="21"/>
        <v>109.4989968</v>
      </c>
      <c r="P61" s="49">
        <f t="shared" si="21"/>
        <v>97.033580640000011</v>
      </c>
      <c r="Q61" s="49">
        <f t="shared" si="21"/>
        <v>88.409206080000018</v>
      </c>
      <c r="R61" s="49">
        <f t="shared" si="21"/>
        <v>71.989836480000022</v>
      </c>
      <c r="S61" s="49">
        <f t="shared" si="21"/>
        <v>2.5294291200000001</v>
      </c>
      <c r="T61" s="49">
        <f t="shared" si="21"/>
        <v>1.7566329600000001</v>
      </c>
      <c r="U61" s="49">
        <f t="shared" si="21"/>
        <v>80.04659328000001</v>
      </c>
      <c r="V61" s="49">
        <f t="shared" si="21"/>
        <v>185.50803600000003</v>
      </c>
      <c r="W61" s="49">
        <f t="shared" si="21"/>
        <v>194.31974736000001</v>
      </c>
      <c r="X61" s="49">
        <f t="shared" si="21"/>
        <v>270.31884624000003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0</v>
      </c>
      <c r="J67" s="52">
        <f>FC_TRA_RAIL_E!J67+FC_TRA_ROAD_E!J67+FC_TRA_DAVI_E!J67+FC_TRA_DNAVI_E!J67+FC_TRA_PIPE_E!J67</f>
        <v>0</v>
      </c>
      <c r="K67" s="52">
        <f>FC_TRA_RAIL_E!K67+FC_TRA_ROAD_E!K67+FC_TRA_DAVI_E!K67+FC_TRA_DNAVI_E!K67+FC_TRA_PIPE_E!K67</f>
        <v>0</v>
      </c>
      <c r="L67" s="52">
        <f>FC_TRA_RAIL_E!L67+FC_TRA_ROAD_E!L67+FC_TRA_DAVI_E!L67+FC_TRA_DNAVI_E!L67+FC_TRA_PIPE_E!L67</f>
        <v>7.5528590400000004</v>
      </c>
      <c r="M67" s="52">
        <f>FC_TRA_RAIL_E!M67+FC_TRA_ROAD_E!M67+FC_TRA_DAVI_E!M67+FC_TRA_DNAVI_E!M67+FC_TRA_PIPE_E!M67</f>
        <v>0</v>
      </c>
      <c r="N67" s="52">
        <f>FC_TRA_RAIL_E!N67+FC_TRA_ROAD_E!N67+FC_TRA_DAVI_E!N67+FC_TRA_DNAVI_E!N67+FC_TRA_PIPE_E!N67</f>
        <v>3.7765569600000011</v>
      </c>
      <c r="O67" s="52">
        <f>FC_TRA_RAIL_E!O67+FC_TRA_ROAD_E!O67+FC_TRA_DAVI_E!O67+FC_TRA_DNAVI_E!O67+FC_TRA_PIPE_E!O67</f>
        <v>3.7765569600000015</v>
      </c>
      <c r="P67" s="52">
        <f>FC_TRA_RAIL_E!P67+FC_TRA_ROAD_E!P67+FC_TRA_DAVI_E!P67+FC_TRA_DNAVI_E!P67+FC_TRA_PIPE_E!P67</f>
        <v>3.7765569600000002</v>
      </c>
      <c r="Q67" s="52">
        <f>FC_TRA_RAIL_E!Q67+FC_TRA_ROAD_E!Q67+FC_TRA_DAVI_E!Q67+FC_TRA_DNAVI_E!Q67+FC_TRA_PIPE_E!Q67</f>
        <v>0</v>
      </c>
      <c r="R67" s="52">
        <f>FC_TRA_RAIL_E!R67+FC_TRA_ROAD_E!R67+FC_TRA_DAVI_E!R67+FC_TRA_DNAVI_E!R67+FC_TRA_PIPE_E!R67</f>
        <v>0</v>
      </c>
      <c r="S67" s="52">
        <f>FC_TRA_RAIL_E!S67+FC_TRA_ROAD_E!S67+FC_TRA_DAVI_E!S67+FC_TRA_DNAVI_E!S67+FC_TRA_PIPE_E!S67</f>
        <v>0</v>
      </c>
      <c r="T67" s="52">
        <f>FC_TRA_RAIL_E!T67+FC_TRA_ROAD_E!T67+FC_TRA_DAVI_E!T67+FC_TRA_DNAVI_E!T67+FC_TRA_PIPE_E!T67</f>
        <v>0.77993279999999976</v>
      </c>
      <c r="U67" s="52">
        <f>FC_TRA_RAIL_E!U67+FC_TRA_ROAD_E!U67+FC_TRA_DAVI_E!U67+FC_TRA_DNAVI_E!U67+FC_TRA_PIPE_E!U67</f>
        <v>1.1951323199999999</v>
      </c>
      <c r="V67" s="52">
        <f>FC_TRA_RAIL_E!V67+FC_TRA_ROAD_E!V67+FC_TRA_DAVI_E!V67+FC_TRA_DNAVI_E!V67+FC_TRA_PIPE_E!V67</f>
        <v>2.8380888000000004</v>
      </c>
      <c r="W67" s="52">
        <f>FC_TRA_RAIL_E!W67+FC_TRA_ROAD_E!W67+FC_TRA_DAVI_E!W67+FC_TRA_DNAVI_E!W67+FC_TRA_PIPE_E!W67</f>
        <v>2.2470220800000007</v>
      </c>
      <c r="X67" s="52">
        <f>FC_TRA_RAIL_E!X67+FC_TRA_ROAD_E!X67+FC_TRA_DAVI_E!X67+FC_TRA_DNAVI_E!X67+FC_TRA_PIPE_E!X67</f>
        <v>2.38108896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24.040791359999997</v>
      </c>
      <c r="P68" s="52">
        <f>FC_TRA_RAIL_E!P68+FC_TRA_ROAD_E!P68+FC_TRA_DAVI_E!P68+FC_TRA_DNAVI_E!P68+FC_TRA_PIPE_E!P68</f>
        <v>26.881938720000001</v>
      </c>
      <c r="Q68" s="52">
        <f>FC_TRA_RAIL_E!Q68+FC_TRA_ROAD_E!Q68+FC_TRA_DAVI_E!Q68+FC_TRA_DNAVI_E!Q68+FC_TRA_PIPE_E!Q68</f>
        <v>48.538582560000009</v>
      </c>
      <c r="R68" s="52">
        <f>FC_TRA_RAIL_E!R68+FC_TRA_ROAD_E!R68+FC_TRA_DAVI_E!R68+FC_TRA_DNAVI_E!R68+FC_TRA_PIPE_E!R68</f>
        <v>21.905406720000002</v>
      </c>
      <c r="S68" s="52">
        <f>FC_TRA_RAIL_E!S68+FC_TRA_ROAD_E!S68+FC_TRA_DAVI_E!S68+FC_TRA_DNAVI_E!S68+FC_TRA_PIPE_E!S68</f>
        <v>2.5294291200000001</v>
      </c>
      <c r="T68" s="52">
        <f>FC_TRA_RAIL_E!T68+FC_TRA_ROAD_E!T68+FC_TRA_DAVI_E!T68+FC_TRA_DNAVI_E!T68+FC_TRA_PIPE_E!T68</f>
        <v>0.97670016000000026</v>
      </c>
      <c r="U68" s="52">
        <f>FC_TRA_RAIL_E!U68+FC_TRA_ROAD_E!U68+FC_TRA_DAVI_E!U68+FC_TRA_DNAVI_E!U68+FC_TRA_PIPE_E!U68</f>
        <v>1.0949644799999998</v>
      </c>
      <c r="V68" s="52">
        <f>FC_TRA_RAIL_E!V68+FC_TRA_ROAD_E!V68+FC_TRA_DAVI_E!V68+FC_TRA_DNAVI_E!V68+FC_TRA_PIPE_E!V68</f>
        <v>0.68970527999999998</v>
      </c>
      <c r="W68" s="52">
        <f>FC_TRA_RAIL_E!W68+FC_TRA_ROAD_E!W68+FC_TRA_DAVI_E!W68+FC_TRA_DNAVI_E!W68+FC_TRA_PIPE_E!W68</f>
        <v>0.44425584000000018</v>
      </c>
      <c r="X68" s="52">
        <f>FC_TRA_RAIL_E!X68+FC_TRA_ROAD_E!X68+FC_TRA_DAVI_E!X68+FC_TRA_DNAVI_E!X68+FC_TRA_PIPE_E!X68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</v>
      </c>
      <c r="I69" s="52">
        <f>FC_TRA_RAIL_E!I69+FC_TRA_ROAD_E!I69+FC_TRA_DAVI_E!I69+FC_TRA_DNAVI_E!I69+FC_TRA_PIPE_E!I69</f>
        <v>0</v>
      </c>
      <c r="J69" s="52">
        <f>FC_TRA_RAIL_E!J69+FC_TRA_ROAD_E!J69+FC_TRA_DAVI_E!J69+FC_TRA_DNAVI_E!J69+FC_TRA_PIPE_E!J69</f>
        <v>7.8587150400000008</v>
      </c>
      <c r="K69" s="52">
        <f>FC_TRA_RAIL_E!K69+FC_TRA_ROAD_E!K69+FC_TRA_DAVI_E!K69+FC_TRA_DNAVI_E!K69+FC_TRA_PIPE_E!K69</f>
        <v>10.478371679999999</v>
      </c>
      <c r="L69" s="52">
        <f>FC_TRA_RAIL_E!L69+FC_TRA_ROAD_E!L69+FC_TRA_DAVI_E!L69+FC_TRA_DNAVI_E!L69+FC_TRA_PIPE_E!L69</f>
        <v>15.675120000000003</v>
      </c>
      <c r="M69" s="52">
        <f>FC_TRA_RAIL_E!M69+FC_TRA_ROAD_E!M69+FC_TRA_DAVI_E!M69+FC_TRA_DNAVI_E!M69+FC_TRA_PIPE_E!M69</f>
        <v>7.8375600000000016</v>
      </c>
      <c r="N69" s="52">
        <f>FC_TRA_RAIL_E!N69+FC_TRA_ROAD_E!N69+FC_TRA_DAVI_E!N69+FC_TRA_DNAVI_E!N69+FC_TRA_PIPE_E!N69</f>
        <v>7.9012800000000025</v>
      </c>
      <c r="O69" s="52">
        <f>FC_TRA_RAIL_E!O69+FC_TRA_ROAD_E!O69+FC_TRA_DAVI_E!O69+FC_TRA_DNAVI_E!O69+FC_TRA_PIPE_E!O69</f>
        <v>81.681648480000007</v>
      </c>
      <c r="P69" s="52">
        <f>FC_TRA_RAIL_E!P69+FC_TRA_ROAD_E!P69+FC_TRA_DAVI_E!P69+FC_TRA_DNAVI_E!P69+FC_TRA_PIPE_E!P69</f>
        <v>66.375084960000009</v>
      </c>
      <c r="Q69" s="52">
        <f>FC_TRA_RAIL_E!Q69+FC_TRA_ROAD_E!Q69+FC_TRA_DAVI_E!Q69+FC_TRA_DNAVI_E!Q69+FC_TRA_PIPE_E!Q69</f>
        <v>39.870623520000002</v>
      </c>
      <c r="R69" s="52">
        <f>FC_TRA_RAIL_E!R69+FC_TRA_ROAD_E!R69+FC_TRA_DAVI_E!R69+FC_TRA_DNAVI_E!R69+FC_TRA_PIPE_E!R69</f>
        <v>50.08442976000002</v>
      </c>
      <c r="S69" s="52">
        <f>FC_TRA_RAIL_E!S69+FC_TRA_ROAD_E!S69+FC_TRA_DAVI_E!S69+FC_TRA_DNAVI_E!S69+FC_TRA_PIPE_E!S69</f>
        <v>0</v>
      </c>
      <c r="T69" s="52">
        <f>FC_TRA_RAIL_E!T69+FC_TRA_ROAD_E!T69+FC_TRA_DAVI_E!T69+FC_TRA_DNAVI_E!T69+FC_TRA_PIPE_E!T69</f>
        <v>0</v>
      </c>
      <c r="U69" s="52">
        <f>FC_TRA_RAIL_E!U69+FC_TRA_ROAD_E!U69+FC_TRA_DAVI_E!U69+FC_TRA_DNAVI_E!U69+FC_TRA_PIPE_E!U69</f>
        <v>77.75649648000001</v>
      </c>
      <c r="V69" s="52">
        <f>FC_TRA_RAIL_E!V69+FC_TRA_ROAD_E!V69+FC_TRA_DAVI_E!V69+FC_TRA_DNAVI_E!V69+FC_TRA_PIPE_E!V69</f>
        <v>181.98024192000003</v>
      </c>
      <c r="W69" s="52">
        <f>FC_TRA_RAIL_E!W69+FC_TRA_ROAD_E!W69+FC_TRA_DAVI_E!W69+FC_TRA_DNAVI_E!W69+FC_TRA_PIPE_E!W69</f>
        <v>191.62846944</v>
      </c>
      <c r="X69" s="52">
        <f>FC_TRA_RAIL_E!X69+FC_TRA_ROAD_E!X69+FC_TRA_DAVI_E!X69+FC_TRA_DNAVI_E!X69+FC_TRA_PIPE_E!X69</f>
        <v>267.93775728000003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85.449897000000007</v>
      </c>
      <c r="D2" s="21">
        <f t="shared" ref="D2:X2" si="0">SUM(D3,D17,D22,D25,D26,D51,D52)</f>
        <v>88.614737640000001</v>
      </c>
      <c r="E2" s="21">
        <f t="shared" si="0"/>
        <v>88.614737640000001</v>
      </c>
      <c r="F2" s="21">
        <f t="shared" si="0"/>
        <v>88.614737639999987</v>
      </c>
      <c r="G2" s="21">
        <f t="shared" si="0"/>
        <v>94.944418919999976</v>
      </c>
      <c r="H2" s="21">
        <f t="shared" si="0"/>
        <v>98.109259560000012</v>
      </c>
      <c r="I2" s="21">
        <f t="shared" si="0"/>
        <v>101.27383343999998</v>
      </c>
      <c r="J2" s="21">
        <f t="shared" si="0"/>
        <v>104.43867408</v>
      </c>
      <c r="K2" s="21">
        <f t="shared" si="0"/>
        <v>102.22349904000001</v>
      </c>
      <c r="L2" s="21">
        <f t="shared" si="0"/>
        <v>88.614737640000016</v>
      </c>
      <c r="M2" s="21">
        <f t="shared" si="0"/>
        <v>88.614737640000016</v>
      </c>
      <c r="N2" s="21">
        <f t="shared" si="0"/>
        <v>83.551099319999992</v>
      </c>
      <c r="O2" s="21">
        <f t="shared" si="0"/>
        <v>78.487194240000008</v>
      </c>
      <c r="P2" s="21">
        <f t="shared" si="0"/>
        <v>75.955375080000024</v>
      </c>
      <c r="Q2" s="21">
        <f t="shared" si="0"/>
        <v>66.461119920000002</v>
      </c>
      <c r="R2" s="21">
        <f t="shared" si="0"/>
        <v>56.966597999999998</v>
      </c>
      <c r="S2" s="21">
        <f t="shared" si="0"/>
        <v>56.966597999999991</v>
      </c>
      <c r="T2" s="21">
        <f t="shared" si="0"/>
        <v>55.700555040000012</v>
      </c>
      <c r="U2" s="21">
        <f t="shared" si="0"/>
        <v>46.522677240000007</v>
      </c>
      <c r="V2" s="21">
        <f t="shared" si="0"/>
        <v>45.256901040000002</v>
      </c>
      <c r="W2" s="21">
        <f t="shared" si="0"/>
        <v>42.092060400000001</v>
      </c>
      <c r="X2" s="21">
        <f t="shared" si="0"/>
        <v>45.256901040000002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85.449897000000007</v>
      </c>
      <c r="D26" s="27">
        <f t="shared" ref="D26:W26" si="20">SUM(D27,D33)</f>
        <v>88.614737640000001</v>
      </c>
      <c r="E26" s="27">
        <f t="shared" si="20"/>
        <v>88.614737640000001</v>
      </c>
      <c r="F26" s="27">
        <f t="shared" si="20"/>
        <v>88.614737639999987</v>
      </c>
      <c r="G26" s="27">
        <f t="shared" si="20"/>
        <v>94.944418919999976</v>
      </c>
      <c r="H26" s="27">
        <f t="shared" si="20"/>
        <v>98.109259560000012</v>
      </c>
      <c r="I26" s="27">
        <f t="shared" si="20"/>
        <v>101.27383343999998</v>
      </c>
      <c r="J26" s="27">
        <f t="shared" si="20"/>
        <v>104.43867408</v>
      </c>
      <c r="K26" s="27">
        <f t="shared" si="20"/>
        <v>102.22349904000001</v>
      </c>
      <c r="L26" s="27">
        <f t="shared" si="20"/>
        <v>88.614737640000016</v>
      </c>
      <c r="M26" s="27">
        <f t="shared" si="20"/>
        <v>88.614737640000016</v>
      </c>
      <c r="N26" s="27">
        <f t="shared" si="20"/>
        <v>83.551099319999992</v>
      </c>
      <c r="O26" s="27">
        <f t="shared" si="20"/>
        <v>78.487194240000008</v>
      </c>
      <c r="P26" s="27">
        <f t="shared" si="20"/>
        <v>75.955375080000024</v>
      </c>
      <c r="Q26" s="27">
        <f t="shared" si="20"/>
        <v>66.461119920000002</v>
      </c>
      <c r="R26" s="27">
        <f t="shared" si="20"/>
        <v>56.966597999999998</v>
      </c>
      <c r="S26" s="27">
        <f t="shared" si="20"/>
        <v>56.966597999999991</v>
      </c>
      <c r="T26" s="27">
        <f t="shared" si="20"/>
        <v>55.700555040000012</v>
      </c>
      <c r="U26" s="27">
        <f t="shared" si="20"/>
        <v>46.522677240000007</v>
      </c>
      <c r="V26" s="27">
        <f t="shared" si="20"/>
        <v>45.256901040000002</v>
      </c>
      <c r="W26" s="27">
        <f t="shared" si="20"/>
        <v>42.092060400000001</v>
      </c>
      <c r="X26" s="27">
        <f t="shared" ref="X26" si="21">SUM(X27,X33)</f>
        <v>45.256901040000002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85.449897000000007</v>
      </c>
      <c r="D33" s="19">
        <f t="shared" ref="D33:W33" si="26">SUM(D34:D50)</f>
        <v>88.614737640000001</v>
      </c>
      <c r="E33" s="19">
        <f t="shared" si="26"/>
        <v>88.614737640000001</v>
      </c>
      <c r="F33" s="19">
        <f t="shared" si="26"/>
        <v>88.614737639999987</v>
      </c>
      <c r="G33" s="19">
        <f t="shared" si="26"/>
        <v>94.944418919999976</v>
      </c>
      <c r="H33" s="19">
        <f t="shared" si="26"/>
        <v>98.109259560000012</v>
      </c>
      <c r="I33" s="19">
        <f t="shared" si="26"/>
        <v>101.27383343999998</v>
      </c>
      <c r="J33" s="19">
        <f t="shared" si="26"/>
        <v>104.43867408</v>
      </c>
      <c r="K33" s="19">
        <f t="shared" si="26"/>
        <v>102.22349904000001</v>
      </c>
      <c r="L33" s="19">
        <f t="shared" si="26"/>
        <v>88.614737640000016</v>
      </c>
      <c r="M33" s="19">
        <f t="shared" si="26"/>
        <v>88.614737640000016</v>
      </c>
      <c r="N33" s="19">
        <f t="shared" si="26"/>
        <v>83.551099319999992</v>
      </c>
      <c r="O33" s="19">
        <f t="shared" si="26"/>
        <v>78.487194240000008</v>
      </c>
      <c r="P33" s="19">
        <f t="shared" si="26"/>
        <v>75.955375080000024</v>
      </c>
      <c r="Q33" s="19">
        <f t="shared" si="26"/>
        <v>66.461119920000002</v>
      </c>
      <c r="R33" s="19">
        <f t="shared" si="26"/>
        <v>56.966597999999998</v>
      </c>
      <c r="S33" s="19">
        <f t="shared" si="26"/>
        <v>56.966597999999991</v>
      </c>
      <c r="T33" s="19">
        <f t="shared" si="26"/>
        <v>55.700555040000012</v>
      </c>
      <c r="U33" s="19">
        <f t="shared" si="26"/>
        <v>46.522677240000007</v>
      </c>
      <c r="V33" s="19">
        <f t="shared" si="26"/>
        <v>45.256901040000002</v>
      </c>
      <c r="W33" s="19">
        <f t="shared" si="26"/>
        <v>42.092060400000001</v>
      </c>
      <c r="X33" s="19">
        <f t="shared" ref="X33" si="27">SUM(X34:X50)</f>
        <v>45.256901040000002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85.449897000000007</v>
      </c>
      <c r="D43" s="8">
        <f>FC_TRA_RAIL_MTU_E!D43+FC_TRA_RAIL_CPT_E!D43+FC_TRA_RAIL_HST_E!D43+FC_TRA_RAIL_FRT_E!D43</f>
        <v>88.614737640000001</v>
      </c>
      <c r="E43" s="8">
        <f>FC_TRA_RAIL_MTU_E!E43+FC_TRA_RAIL_CPT_E!E43+FC_TRA_RAIL_HST_E!E43+FC_TRA_RAIL_FRT_E!E43</f>
        <v>88.614737640000001</v>
      </c>
      <c r="F43" s="8">
        <f>FC_TRA_RAIL_MTU_E!F43+FC_TRA_RAIL_CPT_E!F43+FC_TRA_RAIL_HST_E!F43+FC_TRA_RAIL_FRT_E!F43</f>
        <v>88.614737639999987</v>
      </c>
      <c r="G43" s="8">
        <f>FC_TRA_RAIL_MTU_E!G43+FC_TRA_RAIL_CPT_E!G43+FC_TRA_RAIL_HST_E!G43+FC_TRA_RAIL_FRT_E!G43</f>
        <v>94.944418919999976</v>
      </c>
      <c r="H43" s="8">
        <f>FC_TRA_RAIL_MTU_E!H43+FC_TRA_RAIL_CPT_E!H43+FC_TRA_RAIL_HST_E!H43+FC_TRA_RAIL_FRT_E!H43</f>
        <v>98.109259560000012</v>
      </c>
      <c r="I43" s="8">
        <f>FC_TRA_RAIL_MTU_E!I43+FC_TRA_RAIL_CPT_E!I43+FC_TRA_RAIL_HST_E!I43+FC_TRA_RAIL_FRT_E!I43</f>
        <v>101.27383343999998</v>
      </c>
      <c r="J43" s="8">
        <f>FC_TRA_RAIL_MTU_E!J43+FC_TRA_RAIL_CPT_E!J43+FC_TRA_RAIL_HST_E!J43+FC_TRA_RAIL_FRT_E!J43</f>
        <v>104.43867408</v>
      </c>
      <c r="K43" s="8">
        <f>FC_TRA_RAIL_MTU_E!K43+FC_TRA_RAIL_CPT_E!K43+FC_TRA_RAIL_HST_E!K43+FC_TRA_RAIL_FRT_E!K43</f>
        <v>102.22349904000001</v>
      </c>
      <c r="L43" s="8">
        <f>FC_TRA_RAIL_MTU_E!L43+FC_TRA_RAIL_CPT_E!L43+FC_TRA_RAIL_HST_E!L43+FC_TRA_RAIL_FRT_E!L43</f>
        <v>88.614737640000016</v>
      </c>
      <c r="M43" s="8">
        <f>FC_TRA_RAIL_MTU_E!M43+FC_TRA_RAIL_CPT_E!M43+FC_TRA_RAIL_HST_E!M43+FC_TRA_RAIL_FRT_E!M43</f>
        <v>88.614737640000016</v>
      </c>
      <c r="N43" s="8">
        <f>FC_TRA_RAIL_MTU_E!N43+FC_TRA_RAIL_CPT_E!N43+FC_TRA_RAIL_HST_E!N43+FC_TRA_RAIL_FRT_E!N43</f>
        <v>83.551099319999992</v>
      </c>
      <c r="O43" s="8">
        <f>FC_TRA_RAIL_MTU_E!O43+FC_TRA_RAIL_CPT_E!O43+FC_TRA_RAIL_HST_E!O43+FC_TRA_RAIL_FRT_E!O43</f>
        <v>78.487194240000008</v>
      </c>
      <c r="P43" s="8">
        <f>FC_TRA_RAIL_MTU_E!P43+FC_TRA_RAIL_CPT_E!P43+FC_TRA_RAIL_HST_E!P43+FC_TRA_RAIL_FRT_E!P43</f>
        <v>75.955375080000024</v>
      </c>
      <c r="Q43" s="8">
        <f>FC_TRA_RAIL_MTU_E!Q43+FC_TRA_RAIL_CPT_E!Q43+FC_TRA_RAIL_HST_E!Q43+FC_TRA_RAIL_FRT_E!Q43</f>
        <v>66.461119920000002</v>
      </c>
      <c r="R43" s="8">
        <f>FC_TRA_RAIL_MTU_E!R43+FC_TRA_RAIL_CPT_E!R43+FC_TRA_RAIL_HST_E!R43+FC_TRA_RAIL_FRT_E!R43</f>
        <v>56.966597999999998</v>
      </c>
      <c r="S43" s="8">
        <f>FC_TRA_RAIL_MTU_E!S43+FC_TRA_RAIL_CPT_E!S43+FC_TRA_RAIL_HST_E!S43+FC_TRA_RAIL_FRT_E!S43</f>
        <v>56.966597999999991</v>
      </c>
      <c r="T43" s="8">
        <f>FC_TRA_RAIL_MTU_E!T43+FC_TRA_RAIL_CPT_E!T43+FC_TRA_RAIL_HST_E!T43+FC_TRA_RAIL_FRT_E!T43</f>
        <v>55.700555040000012</v>
      </c>
      <c r="U43" s="8">
        <f>FC_TRA_RAIL_MTU_E!U43+FC_TRA_RAIL_CPT_E!U43+FC_TRA_RAIL_HST_E!U43+FC_TRA_RAIL_FRT_E!U43</f>
        <v>46.522677240000007</v>
      </c>
      <c r="V43" s="8">
        <f>FC_TRA_RAIL_MTU_E!V43+FC_TRA_RAIL_CPT_E!V43+FC_TRA_RAIL_HST_E!V43+FC_TRA_RAIL_FRT_E!V43</f>
        <v>45.256901040000002</v>
      </c>
      <c r="W43" s="8">
        <f>FC_TRA_RAIL_MTU_E!W43+FC_TRA_RAIL_CPT_E!W43+FC_TRA_RAIL_HST_E!W43+FC_TRA_RAIL_FRT_E!W43</f>
        <v>42.092060400000001</v>
      </c>
      <c r="X43" s="8">
        <f>FC_TRA_RAIL_MTU_E!X43+FC_TRA_RAIL_CPT_E!X43+FC_TRA_RAIL_HST_E!X43+FC_TRA_RAIL_FRT_E!X43</f>
        <v>45.256901040000002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60.860891449122512</v>
      </c>
      <c r="D2" s="21">
        <f t="shared" ref="D2:X2" si="0">SUM(D3,D17,D22,D25,D26,D51,D52)</f>
        <v>58.014345794287294</v>
      </c>
      <c r="E2" s="21">
        <f t="shared" si="0"/>
        <v>57.361101694957796</v>
      </c>
      <c r="F2" s="21">
        <f t="shared" si="0"/>
        <v>53.293585150819553</v>
      </c>
      <c r="G2" s="21">
        <f t="shared" si="0"/>
        <v>57.765358000148254</v>
      </c>
      <c r="H2" s="21">
        <f t="shared" si="0"/>
        <v>56.558820871573595</v>
      </c>
      <c r="I2" s="21">
        <f t="shared" si="0"/>
        <v>57.867195211706857</v>
      </c>
      <c r="J2" s="21">
        <f t="shared" si="0"/>
        <v>56.937789419429279</v>
      </c>
      <c r="K2" s="21">
        <f t="shared" si="0"/>
        <v>59.850634989569699</v>
      </c>
      <c r="L2" s="21">
        <f t="shared" si="0"/>
        <v>53.821887027693229</v>
      </c>
      <c r="M2" s="21">
        <f t="shared" si="0"/>
        <v>51.994332894523765</v>
      </c>
      <c r="N2" s="21">
        <f t="shared" si="0"/>
        <v>50.663044630365128</v>
      </c>
      <c r="O2" s="21">
        <f t="shared" si="0"/>
        <v>48.147952517335987</v>
      </c>
      <c r="P2" s="21">
        <f t="shared" si="0"/>
        <v>45.841822944867339</v>
      </c>
      <c r="Q2" s="21">
        <f t="shared" si="0"/>
        <v>38.330932646541534</v>
      </c>
      <c r="R2" s="21">
        <f t="shared" si="0"/>
        <v>33.911530240027396</v>
      </c>
      <c r="S2" s="21">
        <f t="shared" si="0"/>
        <v>33.097676229252862</v>
      </c>
      <c r="T2" s="21">
        <f t="shared" si="0"/>
        <v>32.434219490491849</v>
      </c>
      <c r="U2" s="21">
        <f t="shared" si="0"/>
        <v>27.606265764360192</v>
      </c>
      <c r="V2" s="21">
        <f t="shared" si="0"/>
        <v>25.003917739567864</v>
      </c>
      <c r="W2" s="21">
        <f t="shared" si="0"/>
        <v>21.574715195923325</v>
      </c>
      <c r="X2" s="21">
        <f t="shared" si="0"/>
        <v>23.579755708241667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60.860891449122512</v>
      </c>
      <c r="D26" s="27">
        <f t="shared" si="9"/>
        <v>58.014345794287294</v>
      </c>
      <c r="E26" s="27">
        <f t="shared" si="9"/>
        <v>57.361101694957796</v>
      </c>
      <c r="F26" s="27">
        <f t="shared" si="9"/>
        <v>53.293585150819553</v>
      </c>
      <c r="G26" s="27">
        <f t="shared" si="9"/>
        <v>57.765358000148254</v>
      </c>
      <c r="H26" s="27">
        <f t="shared" si="9"/>
        <v>56.558820871573595</v>
      </c>
      <c r="I26" s="27">
        <f t="shared" si="9"/>
        <v>57.867195211706857</v>
      </c>
      <c r="J26" s="27">
        <f t="shared" si="9"/>
        <v>56.937789419429279</v>
      </c>
      <c r="K26" s="27">
        <f t="shared" si="9"/>
        <v>59.850634989569699</v>
      </c>
      <c r="L26" s="27">
        <f t="shared" si="9"/>
        <v>53.821887027693229</v>
      </c>
      <c r="M26" s="27">
        <f t="shared" si="9"/>
        <v>51.994332894523765</v>
      </c>
      <c r="N26" s="27">
        <f t="shared" si="9"/>
        <v>50.663044630365128</v>
      </c>
      <c r="O26" s="27">
        <f t="shared" si="9"/>
        <v>48.147952517335987</v>
      </c>
      <c r="P26" s="27">
        <f t="shared" si="9"/>
        <v>45.841822944867339</v>
      </c>
      <c r="Q26" s="27">
        <f t="shared" si="9"/>
        <v>38.330932646541534</v>
      </c>
      <c r="R26" s="27">
        <f t="shared" si="9"/>
        <v>33.911530240027396</v>
      </c>
      <c r="S26" s="27">
        <f t="shared" si="9"/>
        <v>33.097676229252862</v>
      </c>
      <c r="T26" s="27">
        <f t="shared" si="9"/>
        <v>32.434219490491849</v>
      </c>
      <c r="U26" s="27">
        <f t="shared" si="9"/>
        <v>27.606265764360192</v>
      </c>
      <c r="V26" s="27">
        <f t="shared" si="9"/>
        <v>25.003917739567864</v>
      </c>
      <c r="W26" s="27">
        <f t="shared" si="9"/>
        <v>21.574715195923325</v>
      </c>
      <c r="X26" s="27">
        <f t="shared" si="9"/>
        <v>23.579755708241667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60.860891449122512</v>
      </c>
      <c r="D33" s="19">
        <f t="shared" si="11"/>
        <v>58.014345794287294</v>
      </c>
      <c r="E33" s="19">
        <f t="shared" si="11"/>
        <v>57.361101694957796</v>
      </c>
      <c r="F33" s="19">
        <f t="shared" si="11"/>
        <v>53.293585150819553</v>
      </c>
      <c r="G33" s="19">
        <f t="shared" si="11"/>
        <v>57.765358000148254</v>
      </c>
      <c r="H33" s="19">
        <f t="shared" si="11"/>
        <v>56.558820871573595</v>
      </c>
      <c r="I33" s="19">
        <f t="shared" si="11"/>
        <v>57.867195211706857</v>
      </c>
      <c r="J33" s="19">
        <f t="shared" si="11"/>
        <v>56.937789419429279</v>
      </c>
      <c r="K33" s="19">
        <f t="shared" si="11"/>
        <v>59.850634989569699</v>
      </c>
      <c r="L33" s="19">
        <f t="shared" si="11"/>
        <v>53.821887027693229</v>
      </c>
      <c r="M33" s="19">
        <f t="shared" si="11"/>
        <v>51.994332894523765</v>
      </c>
      <c r="N33" s="19">
        <f t="shared" si="11"/>
        <v>50.663044630365128</v>
      </c>
      <c r="O33" s="19">
        <f t="shared" si="11"/>
        <v>48.147952517335987</v>
      </c>
      <c r="P33" s="19">
        <f t="shared" si="11"/>
        <v>45.841822944867339</v>
      </c>
      <c r="Q33" s="19">
        <f t="shared" si="11"/>
        <v>38.330932646541534</v>
      </c>
      <c r="R33" s="19">
        <f t="shared" si="11"/>
        <v>33.911530240027396</v>
      </c>
      <c r="S33" s="19">
        <f t="shared" si="11"/>
        <v>33.097676229252862</v>
      </c>
      <c r="T33" s="19">
        <f t="shared" si="11"/>
        <v>32.434219490491849</v>
      </c>
      <c r="U33" s="19">
        <f t="shared" si="11"/>
        <v>27.606265764360192</v>
      </c>
      <c r="V33" s="19">
        <f t="shared" si="11"/>
        <v>25.003917739567864</v>
      </c>
      <c r="W33" s="19">
        <f t="shared" si="11"/>
        <v>21.574715195923325</v>
      </c>
      <c r="X33" s="19">
        <f t="shared" si="11"/>
        <v>23.579755708241667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60.860891449122512</v>
      </c>
      <c r="D43" s="8">
        <v>58.014345794287294</v>
      </c>
      <c r="E43" s="8">
        <v>57.361101694957796</v>
      </c>
      <c r="F43" s="8">
        <v>53.293585150819553</v>
      </c>
      <c r="G43" s="8">
        <v>57.765358000148254</v>
      </c>
      <c r="H43" s="8">
        <v>56.558820871573595</v>
      </c>
      <c r="I43" s="8">
        <v>57.867195211706857</v>
      </c>
      <c r="J43" s="8">
        <v>56.937789419429279</v>
      </c>
      <c r="K43" s="8">
        <v>59.850634989569699</v>
      </c>
      <c r="L43" s="8">
        <v>53.821887027693229</v>
      </c>
      <c r="M43" s="8">
        <v>51.994332894523765</v>
      </c>
      <c r="N43" s="8">
        <v>50.663044630365128</v>
      </c>
      <c r="O43" s="8">
        <v>48.147952517335987</v>
      </c>
      <c r="P43" s="8">
        <v>45.841822944867339</v>
      </c>
      <c r="Q43" s="8">
        <v>38.330932646541534</v>
      </c>
      <c r="R43" s="8">
        <v>33.911530240027396</v>
      </c>
      <c r="S43" s="8">
        <v>33.097676229252862</v>
      </c>
      <c r="T43" s="8">
        <v>32.434219490491849</v>
      </c>
      <c r="U43" s="8">
        <v>27.606265764360192</v>
      </c>
      <c r="V43" s="8">
        <v>25.003917739567864</v>
      </c>
      <c r="W43" s="8">
        <v>21.574715195923325</v>
      </c>
      <c r="X43" s="8">
        <v>23.579755708241667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24.589005550877495</v>
      </c>
      <c r="D2" s="21">
        <f t="shared" ref="D2:X2" si="0">SUM(D3,D17,D22,D25,D26,D51,D52)</f>
        <v>30.600391845712704</v>
      </c>
      <c r="E2" s="21">
        <f t="shared" si="0"/>
        <v>31.253635945042202</v>
      </c>
      <c r="F2" s="21">
        <f t="shared" si="0"/>
        <v>35.321152489180442</v>
      </c>
      <c r="G2" s="21">
        <f t="shared" si="0"/>
        <v>37.179060919851715</v>
      </c>
      <c r="H2" s="21">
        <f t="shared" si="0"/>
        <v>41.550438688426418</v>
      </c>
      <c r="I2" s="21">
        <f t="shared" si="0"/>
        <v>43.406638228293112</v>
      </c>
      <c r="J2" s="21">
        <f t="shared" si="0"/>
        <v>47.500884660570726</v>
      </c>
      <c r="K2" s="21">
        <f t="shared" si="0"/>
        <v>42.372864050430302</v>
      </c>
      <c r="L2" s="21">
        <f t="shared" si="0"/>
        <v>34.792850612306779</v>
      </c>
      <c r="M2" s="21">
        <f t="shared" si="0"/>
        <v>36.620404745476243</v>
      </c>
      <c r="N2" s="21">
        <f t="shared" si="0"/>
        <v>32.888054689634863</v>
      </c>
      <c r="O2" s="21">
        <f t="shared" si="0"/>
        <v>30.339241722664013</v>
      </c>
      <c r="P2" s="21">
        <f t="shared" si="0"/>
        <v>30.113552135132682</v>
      </c>
      <c r="Q2" s="21">
        <f t="shared" si="0"/>
        <v>28.130187273458464</v>
      </c>
      <c r="R2" s="21">
        <f t="shared" si="0"/>
        <v>23.055067759972601</v>
      </c>
      <c r="S2" s="21">
        <f t="shared" si="0"/>
        <v>23.868921770747129</v>
      </c>
      <c r="T2" s="21">
        <f t="shared" si="0"/>
        <v>23.266335549508163</v>
      </c>
      <c r="U2" s="21">
        <f t="shared" si="0"/>
        <v>18.916411475639816</v>
      </c>
      <c r="V2" s="21">
        <f t="shared" si="0"/>
        <v>20.252983300432135</v>
      </c>
      <c r="W2" s="21">
        <f t="shared" si="0"/>
        <v>20.517345204076676</v>
      </c>
      <c r="X2" s="21">
        <f t="shared" si="0"/>
        <v>21.677145331758336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24.589005550877495</v>
      </c>
      <c r="D26" s="27">
        <f t="shared" si="9"/>
        <v>30.600391845712704</v>
      </c>
      <c r="E26" s="27">
        <f t="shared" si="9"/>
        <v>31.253635945042202</v>
      </c>
      <c r="F26" s="27">
        <f t="shared" si="9"/>
        <v>35.321152489180442</v>
      </c>
      <c r="G26" s="27">
        <f t="shared" si="9"/>
        <v>37.179060919851715</v>
      </c>
      <c r="H26" s="27">
        <f t="shared" si="9"/>
        <v>41.550438688426418</v>
      </c>
      <c r="I26" s="27">
        <f t="shared" si="9"/>
        <v>43.406638228293112</v>
      </c>
      <c r="J26" s="27">
        <f t="shared" si="9"/>
        <v>47.500884660570726</v>
      </c>
      <c r="K26" s="27">
        <f t="shared" si="9"/>
        <v>42.372864050430302</v>
      </c>
      <c r="L26" s="27">
        <f t="shared" si="9"/>
        <v>34.792850612306779</v>
      </c>
      <c r="M26" s="27">
        <f t="shared" si="9"/>
        <v>36.620404745476243</v>
      </c>
      <c r="N26" s="27">
        <f t="shared" si="9"/>
        <v>32.888054689634863</v>
      </c>
      <c r="O26" s="27">
        <f t="shared" si="9"/>
        <v>30.339241722664013</v>
      </c>
      <c r="P26" s="27">
        <f t="shared" si="9"/>
        <v>30.113552135132682</v>
      </c>
      <c r="Q26" s="27">
        <f t="shared" si="9"/>
        <v>28.130187273458464</v>
      </c>
      <c r="R26" s="27">
        <f t="shared" si="9"/>
        <v>23.055067759972601</v>
      </c>
      <c r="S26" s="27">
        <f t="shared" si="9"/>
        <v>23.868921770747129</v>
      </c>
      <c r="T26" s="27">
        <f t="shared" si="9"/>
        <v>23.266335549508163</v>
      </c>
      <c r="U26" s="27">
        <f t="shared" si="9"/>
        <v>18.916411475639816</v>
      </c>
      <c r="V26" s="27">
        <f t="shared" si="9"/>
        <v>20.252983300432135</v>
      </c>
      <c r="W26" s="27">
        <f t="shared" si="9"/>
        <v>20.517345204076676</v>
      </c>
      <c r="X26" s="27">
        <f t="shared" si="9"/>
        <v>21.677145331758336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24.589005550877495</v>
      </c>
      <c r="D33" s="19">
        <f t="shared" si="11"/>
        <v>30.600391845712704</v>
      </c>
      <c r="E33" s="19">
        <f t="shared" si="11"/>
        <v>31.253635945042202</v>
      </c>
      <c r="F33" s="19">
        <f t="shared" si="11"/>
        <v>35.321152489180442</v>
      </c>
      <c r="G33" s="19">
        <f t="shared" si="11"/>
        <v>37.179060919851715</v>
      </c>
      <c r="H33" s="19">
        <f t="shared" si="11"/>
        <v>41.550438688426418</v>
      </c>
      <c r="I33" s="19">
        <f t="shared" si="11"/>
        <v>43.406638228293112</v>
      </c>
      <c r="J33" s="19">
        <f t="shared" si="11"/>
        <v>47.500884660570726</v>
      </c>
      <c r="K33" s="19">
        <f t="shared" si="11"/>
        <v>42.372864050430302</v>
      </c>
      <c r="L33" s="19">
        <f t="shared" si="11"/>
        <v>34.792850612306779</v>
      </c>
      <c r="M33" s="19">
        <f t="shared" si="11"/>
        <v>36.620404745476243</v>
      </c>
      <c r="N33" s="19">
        <f t="shared" si="11"/>
        <v>32.888054689634863</v>
      </c>
      <c r="O33" s="19">
        <f t="shared" si="11"/>
        <v>30.339241722664013</v>
      </c>
      <c r="P33" s="19">
        <f t="shared" si="11"/>
        <v>30.113552135132682</v>
      </c>
      <c r="Q33" s="19">
        <f t="shared" si="11"/>
        <v>28.130187273458464</v>
      </c>
      <c r="R33" s="19">
        <f t="shared" si="11"/>
        <v>23.055067759972601</v>
      </c>
      <c r="S33" s="19">
        <f t="shared" si="11"/>
        <v>23.868921770747129</v>
      </c>
      <c r="T33" s="19">
        <f t="shared" si="11"/>
        <v>23.266335549508163</v>
      </c>
      <c r="U33" s="19">
        <f t="shared" si="11"/>
        <v>18.916411475639816</v>
      </c>
      <c r="V33" s="19">
        <f t="shared" si="11"/>
        <v>20.252983300432135</v>
      </c>
      <c r="W33" s="19">
        <f t="shared" si="11"/>
        <v>20.517345204076676</v>
      </c>
      <c r="X33" s="19">
        <f t="shared" si="11"/>
        <v>21.677145331758336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24.589005550877495</v>
      </c>
      <c r="D43" s="8">
        <v>30.600391845712704</v>
      </c>
      <c r="E43" s="8">
        <v>31.253635945042202</v>
      </c>
      <c r="F43" s="8">
        <v>35.321152489180442</v>
      </c>
      <c r="G43" s="8">
        <v>37.179060919851715</v>
      </c>
      <c r="H43" s="8">
        <v>41.550438688426418</v>
      </c>
      <c r="I43" s="8">
        <v>43.406638228293112</v>
      </c>
      <c r="J43" s="8">
        <v>47.500884660570726</v>
      </c>
      <c r="K43" s="8">
        <v>42.372864050430302</v>
      </c>
      <c r="L43" s="8">
        <v>34.792850612306779</v>
      </c>
      <c r="M43" s="8">
        <v>36.620404745476243</v>
      </c>
      <c r="N43" s="8">
        <v>32.888054689634863</v>
      </c>
      <c r="O43" s="8">
        <v>30.339241722664013</v>
      </c>
      <c r="P43" s="8">
        <v>30.113552135132682</v>
      </c>
      <c r="Q43" s="8">
        <v>28.130187273458464</v>
      </c>
      <c r="R43" s="8">
        <v>23.055067759972601</v>
      </c>
      <c r="S43" s="8">
        <v>23.868921770747129</v>
      </c>
      <c r="T43" s="8">
        <v>23.266335549508163</v>
      </c>
      <c r="U43" s="8">
        <v>18.916411475639816</v>
      </c>
      <c r="V43" s="8">
        <v>20.252983300432135</v>
      </c>
      <c r="W43" s="8">
        <v>20.517345204076676</v>
      </c>
      <c r="X43" s="8">
        <v>21.677145331758336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4149.0756259199998</v>
      </c>
      <c r="D2" s="21">
        <f t="shared" ref="D2:X2" si="0">SUM(D3,D17,D22,D25,D26,D51,D52)</f>
        <v>4201.0894317599996</v>
      </c>
      <c r="E2" s="21">
        <f t="shared" si="0"/>
        <v>4485.01297428</v>
      </c>
      <c r="F2" s="21">
        <f t="shared" si="0"/>
        <v>4878.8827606799996</v>
      </c>
      <c r="G2" s="21">
        <f t="shared" si="0"/>
        <v>5030.9101425600002</v>
      </c>
      <c r="H2" s="21">
        <f t="shared" si="0"/>
        <v>5220.8717385599994</v>
      </c>
      <c r="I2" s="21">
        <f t="shared" si="0"/>
        <v>5564.9146798799993</v>
      </c>
      <c r="J2" s="21">
        <f t="shared" si="0"/>
        <v>5990.3463967199987</v>
      </c>
      <c r="K2" s="21">
        <f t="shared" si="0"/>
        <v>5902.4345295599987</v>
      </c>
      <c r="L2" s="21">
        <f t="shared" si="0"/>
        <v>5868.3732656400016</v>
      </c>
      <c r="M2" s="21">
        <f t="shared" si="0"/>
        <v>5660.6363344800011</v>
      </c>
      <c r="N2" s="21">
        <f t="shared" si="0"/>
        <v>5545.8468431999991</v>
      </c>
      <c r="O2" s="21">
        <f t="shared" si="0"/>
        <v>5348.4575569199997</v>
      </c>
      <c r="P2" s="21">
        <f t="shared" si="0"/>
        <v>5424.7263422399992</v>
      </c>
      <c r="Q2" s="21">
        <f t="shared" si="0"/>
        <v>5364.4591047599997</v>
      </c>
      <c r="R2" s="21">
        <f t="shared" si="0"/>
        <v>5688.4181047200009</v>
      </c>
      <c r="S2" s="21">
        <f t="shared" si="0"/>
        <v>5899.7898205199999</v>
      </c>
      <c r="T2" s="21">
        <f t="shared" si="0"/>
        <v>6365.9629857600021</v>
      </c>
      <c r="U2" s="21">
        <f t="shared" si="0"/>
        <v>6128.477588159998</v>
      </c>
      <c r="V2" s="21">
        <f t="shared" si="0"/>
        <v>6296.9670248399998</v>
      </c>
      <c r="W2" s="21">
        <f t="shared" si="0"/>
        <v>5535.3389072400014</v>
      </c>
      <c r="X2" s="21">
        <f t="shared" si="0"/>
        <v>5963.8610484000001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4149.0756259199998</v>
      </c>
      <c r="D26" s="27">
        <f t="shared" ref="D26:W26" si="19">SUM(D27,D33)</f>
        <v>4201.0894317599996</v>
      </c>
      <c r="E26" s="27">
        <f t="shared" si="19"/>
        <v>4485.01297428</v>
      </c>
      <c r="F26" s="27">
        <f t="shared" si="19"/>
        <v>4878.8827606799996</v>
      </c>
      <c r="G26" s="27">
        <f t="shared" si="19"/>
        <v>5030.9101425600002</v>
      </c>
      <c r="H26" s="27">
        <f t="shared" si="19"/>
        <v>5220.8717385599994</v>
      </c>
      <c r="I26" s="27">
        <f t="shared" si="19"/>
        <v>5564.9146798799993</v>
      </c>
      <c r="J26" s="27">
        <f t="shared" si="19"/>
        <v>5990.3463967199987</v>
      </c>
      <c r="K26" s="27">
        <f t="shared" si="19"/>
        <v>5902.4345295599987</v>
      </c>
      <c r="L26" s="27">
        <f t="shared" si="19"/>
        <v>5865.6972956400014</v>
      </c>
      <c r="M26" s="27">
        <f t="shared" si="19"/>
        <v>5655.6883144800013</v>
      </c>
      <c r="N26" s="27">
        <f t="shared" si="19"/>
        <v>5544.3321431999993</v>
      </c>
      <c r="O26" s="27">
        <f t="shared" si="19"/>
        <v>5346.5389369199993</v>
      </c>
      <c r="P26" s="27">
        <f t="shared" si="19"/>
        <v>5421.0910622399988</v>
      </c>
      <c r="Q26" s="27">
        <f t="shared" si="19"/>
        <v>5356.8856047599993</v>
      </c>
      <c r="R26" s="27">
        <f t="shared" si="19"/>
        <v>5680.642644720001</v>
      </c>
      <c r="S26" s="27">
        <f t="shared" si="19"/>
        <v>5891.2028852399999</v>
      </c>
      <c r="T26" s="27">
        <f t="shared" si="19"/>
        <v>6356.0350360800021</v>
      </c>
      <c r="U26" s="27">
        <f t="shared" si="19"/>
        <v>6118.5668050799977</v>
      </c>
      <c r="V26" s="27">
        <f t="shared" si="19"/>
        <v>6287.6390983199999</v>
      </c>
      <c r="W26" s="27">
        <f t="shared" si="19"/>
        <v>5528.1216646800012</v>
      </c>
      <c r="X26" s="27">
        <f t="shared" ref="X26" si="20">SUM(X27,X33)</f>
        <v>5954.4361810800001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4149.0756259199998</v>
      </c>
      <c r="D33" s="19">
        <f t="shared" ref="D33:W33" si="25">SUM(D34:D50)</f>
        <v>4201.0894317599996</v>
      </c>
      <c r="E33" s="19">
        <f t="shared" si="25"/>
        <v>4485.01297428</v>
      </c>
      <c r="F33" s="19">
        <f t="shared" si="25"/>
        <v>4878.8827606799996</v>
      </c>
      <c r="G33" s="19">
        <f t="shared" si="25"/>
        <v>5030.9101425600002</v>
      </c>
      <c r="H33" s="19">
        <f t="shared" si="25"/>
        <v>5220.8717385599994</v>
      </c>
      <c r="I33" s="19">
        <f t="shared" si="25"/>
        <v>5564.9146798799993</v>
      </c>
      <c r="J33" s="19">
        <f t="shared" si="25"/>
        <v>5990.3463967199987</v>
      </c>
      <c r="K33" s="19">
        <f t="shared" si="25"/>
        <v>5902.4345295599987</v>
      </c>
      <c r="L33" s="19">
        <f t="shared" si="25"/>
        <v>5865.6972956400014</v>
      </c>
      <c r="M33" s="19">
        <f t="shared" si="25"/>
        <v>5655.6883144800013</v>
      </c>
      <c r="N33" s="19">
        <f t="shared" si="25"/>
        <v>5544.3321431999993</v>
      </c>
      <c r="O33" s="19">
        <f t="shared" si="25"/>
        <v>5346.5389369199993</v>
      </c>
      <c r="P33" s="19">
        <f t="shared" si="25"/>
        <v>5421.0910622399988</v>
      </c>
      <c r="Q33" s="19">
        <f t="shared" si="25"/>
        <v>5356.8856047599993</v>
      </c>
      <c r="R33" s="19">
        <f t="shared" si="25"/>
        <v>5680.642644720001</v>
      </c>
      <c r="S33" s="19">
        <f t="shared" si="25"/>
        <v>5891.2028852399999</v>
      </c>
      <c r="T33" s="19">
        <f t="shared" si="25"/>
        <v>6356.0350360800021</v>
      </c>
      <c r="U33" s="19">
        <f t="shared" si="25"/>
        <v>6118.5668050799977</v>
      </c>
      <c r="V33" s="19">
        <f t="shared" si="25"/>
        <v>6287.6390983199999</v>
      </c>
      <c r="W33" s="19">
        <f t="shared" si="25"/>
        <v>5528.1216646800012</v>
      </c>
      <c r="X33" s="19">
        <f t="shared" ref="X33" si="26">SUM(X34:X50)</f>
        <v>5954.4361810800001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29.587589999999992</v>
      </c>
      <c r="D36" s="8">
        <f>FC_TRA_ROAD_P2W_E!D36+FC_TRA_ROAD_CAR_E!D36+FC_TRA_ROAD_BUS_E!D36+FC_TRA_ROAD_LCV_E!D36+FC_TRA_ROAD_HGV_E!D36</f>
        <v>35.505108</v>
      </c>
      <c r="E36" s="8">
        <f>FC_TRA_ROAD_P2W_E!E36+FC_TRA_ROAD_CAR_E!E36+FC_TRA_ROAD_BUS_E!E36+FC_TRA_ROAD_LCV_E!E36+FC_TRA_ROAD_HGV_E!E36</f>
        <v>39.055618800000019</v>
      </c>
      <c r="F36" s="8">
        <f>FC_TRA_ROAD_P2W_E!F36+FC_TRA_ROAD_CAR_E!F36+FC_TRA_ROAD_BUS_E!F36+FC_TRA_ROAD_LCV_E!F36+FC_TRA_ROAD_HGV_E!F36</f>
        <v>38.463867000000008</v>
      </c>
      <c r="G36" s="8">
        <f>FC_TRA_ROAD_P2W_E!G36+FC_TRA_ROAD_CAR_E!G36+FC_TRA_ROAD_BUS_E!G36+FC_TRA_ROAD_LCV_E!G36+FC_TRA_ROAD_HGV_E!G36</f>
        <v>49.411388880000011</v>
      </c>
      <c r="H36" s="8">
        <f>FC_TRA_ROAD_P2W_E!H36+FC_TRA_ROAD_CAR_E!H36+FC_TRA_ROAD_BUS_E!H36+FC_TRA_ROAD_LCV_E!H36+FC_TRA_ROAD_HGV_E!H36</f>
        <v>65.092698000000027</v>
      </c>
      <c r="I36" s="8">
        <f>FC_TRA_ROAD_P2W_E!I36+FC_TRA_ROAD_CAR_E!I36+FC_TRA_ROAD_BUS_E!I36+FC_TRA_ROAD_LCV_E!I36+FC_TRA_ROAD_HGV_E!I36</f>
        <v>109.47408300000001</v>
      </c>
      <c r="J36" s="8">
        <f>FC_TRA_ROAD_P2W_E!J36+FC_TRA_ROAD_CAR_E!J36+FC_TRA_ROAD_BUS_E!J36+FC_TRA_ROAD_LCV_E!J36+FC_TRA_ROAD_HGV_E!J36</f>
        <v>150.89670899999999</v>
      </c>
      <c r="K36" s="8">
        <f>FC_TRA_ROAD_P2W_E!K36+FC_TRA_ROAD_CAR_E!K36+FC_TRA_ROAD_BUS_E!K36+FC_TRA_ROAD_LCV_E!K36+FC_TRA_ROAD_HGV_E!K36</f>
        <v>204.15437100000003</v>
      </c>
      <c r="L36" s="8">
        <f>FC_TRA_ROAD_P2W_E!L36+FC_TRA_ROAD_CAR_E!L36+FC_TRA_ROAD_BUS_E!L36+FC_TRA_ROAD_LCV_E!L36+FC_TRA_ROAD_HGV_E!L36</f>
        <v>207.11313000000004</v>
      </c>
      <c r="M36" s="8">
        <f>FC_TRA_ROAD_P2W_E!M36+FC_TRA_ROAD_CAR_E!M36+FC_TRA_ROAD_BUS_E!M36+FC_TRA_ROAD_LCV_E!M36+FC_TRA_ROAD_HGV_E!M36</f>
        <v>174.56678100000008</v>
      </c>
      <c r="N36" s="8">
        <f>FC_TRA_ROAD_P2W_E!N36+FC_TRA_ROAD_CAR_E!N36+FC_TRA_ROAD_BUS_E!N36+FC_TRA_ROAD_LCV_E!N36+FC_TRA_ROAD_HGV_E!N36</f>
        <v>165.69050400000003</v>
      </c>
      <c r="O36" s="8">
        <f>FC_TRA_ROAD_P2W_E!O36+FC_TRA_ROAD_CAR_E!O36+FC_TRA_ROAD_BUS_E!O36+FC_TRA_ROAD_LCV_E!O36+FC_TRA_ROAD_HGV_E!O36</f>
        <v>162.73174500000002</v>
      </c>
      <c r="P36" s="8">
        <f>FC_TRA_ROAD_P2W_E!P36+FC_TRA_ROAD_CAR_E!P36+FC_TRA_ROAD_BUS_E!P36+FC_TRA_ROAD_LCV_E!P36+FC_TRA_ROAD_HGV_E!P36</f>
        <v>165.690504</v>
      </c>
      <c r="Q36" s="8">
        <f>FC_TRA_ROAD_P2W_E!Q36+FC_TRA_ROAD_CAR_E!Q36+FC_TRA_ROAD_BUS_E!Q36+FC_TRA_ROAD_LCV_E!Q36+FC_TRA_ROAD_HGV_E!Q36</f>
        <v>180.48429899999999</v>
      </c>
      <c r="R36" s="8">
        <f>FC_TRA_ROAD_P2W_E!R36+FC_TRA_ROAD_CAR_E!R36+FC_TRA_ROAD_BUS_E!R36+FC_TRA_ROAD_LCV_E!R36+FC_TRA_ROAD_HGV_E!R36</f>
        <v>198.236853</v>
      </c>
      <c r="S36" s="8">
        <f>FC_TRA_ROAD_P2W_E!S36+FC_TRA_ROAD_CAR_E!S36+FC_TRA_ROAD_BUS_E!S36+FC_TRA_ROAD_LCV_E!S36+FC_TRA_ROAD_HGV_E!S36</f>
        <v>210.07188900000003</v>
      </c>
      <c r="T36" s="8">
        <f>FC_TRA_ROAD_P2W_E!T36+FC_TRA_ROAD_CAR_E!T36+FC_TRA_ROAD_BUS_E!T36+FC_TRA_ROAD_LCV_E!T36+FC_TRA_ROAD_HGV_E!T36</f>
        <v>209.18437487999998</v>
      </c>
      <c r="U36" s="8">
        <f>FC_TRA_ROAD_P2W_E!U36+FC_TRA_ROAD_CAR_E!U36+FC_TRA_ROAD_BUS_E!U36+FC_TRA_ROAD_LCV_E!U36+FC_TRA_ROAD_HGV_E!U36</f>
        <v>208.29663360000001</v>
      </c>
      <c r="V36" s="8">
        <f>FC_TRA_ROAD_P2W_E!V36+FC_TRA_ROAD_CAR_E!V36+FC_TRA_ROAD_BUS_E!V36+FC_TRA_ROAD_LCV_E!V36+FC_TRA_ROAD_HGV_E!V36</f>
        <v>195.27809400000004</v>
      </c>
      <c r="W36" s="8">
        <f>FC_TRA_ROAD_P2W_E!W36+FC_TRA_ROAD_CAR_E!W36+FC_TRA_ROAD_BUS_E!W36+FC_TRA_ROAD_LCV_E!W36+FC_TRA_ROAD_HGV_E!W36</f>
        <v>156.22247520000002</v>
      </c>
      <c r="X36" s="8">
        <f>FC_TRA_ROAD_P2W_E!X36+FC_TRA_ROAD_CAR_E!X36+FC_TRA_ROAD_BUS_E!X36+FC_TRA_ROAD_LCV_E!X36+FC_TRA_ROAD_HGV_E!X36</f>
        <v>163.61948628000002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2359.3308631199998</v>
      </c>
      <c r="D37" s="8">
        <f>FC_TRA_ROAD_P2W_E!D37+FC_TRA_ROAD_CAR_E!D37+FC_TRA_ROAD_BUS_E!D37+FC_TRA_ROAD_LCV_E!D37+FC_TRA_ROAD_HGV_E!D37</f>
        <v>2269.7770233599999</v>
      </c>
      <c r="E37" s="8">
        <f>FC_TRA_ROAD_P2W_E!E37+FC_TRA_ROAD_CAR_E!E37+FC_TRA_ROAD_BUS_E!E37+FC_TRA_ROAD_LCV_E!E37+FC_TRA_ROAD_HGV_E!E37</f>
        <v>2291.3984570399998</v>
      </c>
      <c r="F37" s="8">
        <f>FC_TRA_ROAD_P2W_E!F37+FC_TRA_ROAD_CAR_E!F37+FC_TRA_ROAD_BUS_E!F37+FC_TRA_ROAD_LCV_E!F37+FC_TRA_ROAD_HGV_E!F37</f>
        <v>2282.1312729599999</v>
      </c>
      <c r="G37" s="8">
        <f>FC_TRA_ROAD_P2W_E!G37+FC_TRA_ROAD_CAR_E!G37+FC_TRA_ROAD_BUS_E!G37+FC_TRA_ROAD_LCV_E!G37+FC_TRA_ROAD_HGV_E!G37</f>
        <v>2180.2231835999996</v>
      </c>
      <c r="H37" s="8">
        <f>FC_TRA_ROAD_P2W_E!H37+FC_TRA_ROAD_CAR_E!H37+FC_TRA_ROAD_BUS_E!H37+FC_TRA_ROAD_LCV_E!H37+FC_TRA_ROAD_HGV_E!H37</f>
        <v>2143.16392752</v>
      </c>
      <c r="I37" s="8">
        <f>FC_TRA_ROAD_P2W_E!I37+FC_TRA_ROAD_CAR_E!I37+FC_TRA_ROAD_BUS_E!I37+FC_TRA_ROAD_LCV_E!I37+FC_TRA_ROAD_HGV_E!I37</f>
        <v>2146.2539868000003</v>
      </c>
      <c r="J37" s="8">
        <f>FC_TRA_ROAD_P2W_E!J37+FC_TRA_ROAD_CAR_E!J37+FC_TRA_ROAD_BUS_E!J37+FC_TRA_ROAD_LCV_E!J37+FC_TRA_ROAD_HGV_E!J37</f>
        <v>2186.4033021600003</v>
      </c>
      <c r="K37" s="8">
        <f>FC_TRA_ROAD_P2W_E!K37+FC_TRA_ROAD_CAR_E!K37+FC_TRA_ROAD_BUS_E!K37+FC_TRA_ROAD_LCV_E!K37+FC_TRA_ROAD_HGV_E!K37</f>
        <v>2093.7534155999997</v>
      </c>
      <c r="L37" s="8">
        <f>FC_TRA_ROAD_P2W_E!L37+FC_TRA_ROAD_CAR_E!L37+FC_TRA_ROAD_BUS_E!L37+FC_TRA_ROAD_LCV_E!L37+FC_TRA_ROAD_HGV_E!L37</f>
        <v>2087.5792845600008</v>
      </c>
      <c r="M37" s="8">
        <f>FC_TRA_ROAD_P2W_E!M37+FC_TRA_ROAD_CAR_E!M37+FC_TRA_ROAD_BUS_E!M37+FC_TRA_ROAD_LCV_E!M37+FC_TRA_ROAD_HGV_E!M37</f>
        <v>1967.1400702800001</v>
      </c>
      <c r="N37" s="8">
        <f>FC_TRA_ROAD_P2W_E!N37+FC_TRA_ROAD_CAR_E!N37+FC_TRA_ROAD_BUS_E!N37+FC_TRA_ROAD_LCV_E!N37+FC_TRA_ROAD_HGV_E!N37</f>
        <v>1920.8166238799997</v>
      </c>
      <c r="O37" s="8">
        <f>FC_TRA_ROAD_P2W_E!O37+FC_TRA_ROAD_CAR_E!O37+FC_TRA_ROAD_BUS_E!O37+FC_TRA_ROAD_LCV_E!O37+FC_TRA_ROAD_HGV_E!O37</f>
        <v>1784.9393377199997</v>
      </c>
      <c r="P37" s="8">
        <f>FC_TRA_ROAD_P2W_E!P37+FC_TRA_ROAD_CAR_E!P37+FC_TRA_ROAD_BUS_E!P37+FC_TRA_ROAD_LCV_E!P37+FC_TRA_ROAD_HGV_E!P37</f>
        <v>1744.7960098799997</v>
      </c>
      <c r="Q37" s="8">
        <f>FC_TRA_ROAD_P2W_E!Q37+FC_TRA_ROAD_CAR_E!Q37+FC_TRA_ROAD_BUS_E!Q37+FC_TRA_ROAD_LCV_E!Q37+FC_TRA_ROAD_HGV_E!Q37</f>
        <v>1608.9187237199997</v>
      </c>
      <c r="R37" s="8">
        <f>FC_TRA_ROAD_P2W_E!R37+FC_TRA_ROAD_CAR_E!R37+FC_TRA_ROAD_BUS_E!R37+FC_TRA_ROAD_LCV_E!R37+FC_TRA_ROAD_HGV_E!R37</f>
        <v>1605.8286644400005</v>
      </c>
      <c r="S37" s="8">
        <f>FC_TRA_ROAD_P2W_E!S37+FC_TRA_ROAD_CAR_E!S37+FC_TRA_ROAD_BUS_E!S37+FC_TRA_ROAD_LCV_E!S37+FC_TRA_ROAD_HGV_E!S37</f>
        <v>1615.0958485200001</v>
      </c>
      <c r="T37" s="8">
        <f>FC_TRA_ROAD_P2W_E!T37+FC_TRA_ROAD_CAR_E!T37+FC_TRA_ROAD_BUS_E!T37+FC_TRA_ROAD_LCV_E!T37+FC_TRA_ROAD_HGV_E!T37</f>
        <v>1550.4944993999998</v>
      </c>
      <c r="U37" s="8">
        <f>FC_TRA_ROAD_P2W_E!U37+FC_TRA_ROAD_CAR_E!U37+FC_TRA_ROAD_BUS_E!U37+FC_TRA_ROAD_LCV_E!U37+FC_TRA_ROAD_HGV_E!U37</f>
        <v>1506.4483064399994</v>
      </c>
      <c r="V37" s="8">
        <f>FC_TRA_ROAD_P2W_E!V37+FC_TRA_ROAD_CAR_E!V37+FC_TRA_ROAD_BUS_E!V37+FC_TRA_ROAD_LCV_E!V37+FC_TRA_ROAD_HGV_E!V37</f>
        <v>1436.8131993599998</v>
      </c>
      <c r="W37" s="8">
        <f>FC_TRA_ROAD_P2W_E!W37+FC_TRA_ROAD_CAR_E!W37+FC_TRA_ROAD_BUS_E!W37+FC_TRA_ROAD_LCV_E!W37+FC_TRA_ROAD_HGV_E!W37</f>
        <v>1193.0827154399999</v>
      </c>
      <c r="X37" s="8">
        <f>FC_TRA_ROAD_P2W_E!X37+FC_TRA_ROAD_CAR_E!X37+FC_TRA_ROAD_BUS_E!X37+FC_TRA_ROAD_LCV_E!X37+FC_TRA_ROAD_HGV_E!X37</f>
        <v>1336.34510856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1760.1571728000001</v>
      </c>
      <c r="D43" s="8">
        <f>FC_TRA_ROAD_P2W_E!D43+FC_TRA_ROAD_CAR_E!D43+FC_TRA_ROAD_BUS_E!D43+FC_TRA_ROAD_LCV_E!D43+FC_TRA_ROAD_HGV_E!D43</f>
        <v>1895.8073003999998</v>
      </c>
      <c r="E43" s="8">
        <f>FC_TRA_ROAD_P2W_E!E43+FC_TRA_ROAD_CAR_E!E43+FC_TRA_ROAD_BUS_E!E43+FC_TRA_ROAD_LCV_E!E43+FC_TRA_ROAD_HGV_E!E43</f>
        <v>2154.5588984400001</v>
      </c>
      <c r="F43" s="8">
        <f>FC_TRA_ROAD_P2W_E!F43+FC_TRA_ROAD_CAR_E!F43+FC_TRA_ROAD_BUS_E!F43+FC_TRA_ROAD_LCV_E!F43+FC_TRA_ROAD_HGV_E!F43</f>
        <v>2558.2876207199997</v>
      </c>
      <c r="G43" s="8">
        <f>FC_TRA_ROAD_P2W_E!G43+FC_TRA_ROAD_CAR_E!G43+FC_TRA_ROAD_BUS_E!G43+FC_TRA_ROAD_LCV_E!G43+FC_TRA_ROAD_HGV_E!G43</f>
        <v>2801.2755700799999</v>
      </c>
      <c r="H43" s="8">
        <f>FC_TRA_ROAD_P2W_E!H43+FC_TRA_ROAD_CAR_E!H43+FC_TRA_ROAD_BUS_E!H43+FC_TRA_ROAD_LCV_E!H43+FC_TRA_ROAD_HGV_E!H43</f>
        <v>3012.6151130399999</v>
      </c>
      <c r="I43" s="8">
        <f>FC_TRA_ROAD_P2W_E!I43+FC_TRA_ROAD_CAR_E!I43+FC_TRA_ROAD_BUS_E!I43+FC_TRA_ROAD_LCV_E!I43+FC_TRA_ROAD_HGV_E!I43</f>
        <v>3309.1866100799989</v>
      </c>
      <c r="J43" s="8">
        <f>FC_TRA_ROAD_P2W_E!J43+FC_TRA_ROAD_CAR_E!J43+FC_TRA_ROAD_BUS_E!J43+FC_TRA_ROAD_LCV_E!J43+FC_TRA_ROAD_HGV_E!J43</f>
        <v>3653.0463855599987</v>
      </c>
      <c r="K43" s="8">
        <f>FC_TRA_ROAD_P2W_E!K43+FC_TRA_ROAD_CAR_E!K43+FC_TRA_ROAD_BUS_E!K43+FC_TRA_ROAD_LCV_E!K43+FC_TRA_ROAD_HGV_E!K43</f>
        <v>3604.526742959999</v>
      </c>
      <c r="L43" s="8">
        <f>FC_TRA_ROAD_P2W_E!L43+FC_TRA_ROAD_CAR_E!L43+FC_TRA_ROAD_BUS_E!L43+FC_TRA_ROAD_LCV_E!L43+FC_TRA_ROAD_HGV_E!L43</f>
        <v>3571.0048810800004</v>
      </c>
      <c r="M43" s="8">
        <f>FC_TRA_ROAD_P2W_E!M43+FC_TRA_ROAD_CAR_E!M43+FC_TRA_ROAD_BUS_E!M43+FC_TRA_ROAD_LCV_E!M43+FC_TRA_ROAD_HGV_E!M43</f>
        <v>3513.9814632000007</v>
      </c>
      <c r="N43" s="8">
        <f>FC_TRA_ROAD_P2W_E!N43+FC_TRA_ROAD_CAR_E!N43+FC_TRA_ROAD_BUS_E!N43+FC_TRA_ROAD_LCV_E!N43+FC_TRA_ROAD_HGV_E!N43</f>
        <v>3457.8250153199997</v>
      </c>
      <c r="O43" s="8">
        <f>FC_TRA_ROAD_P2W_E!O43+FC_TRA_ROAD_CAR_E!O43+FC_TRA_ROAD_BUS_E!O43+FC_TRA_ROAD_LCV_E!O43+FC_TRA_ROAD_HGV_E!O43</f>
        <v>3398.8678541999998</v>
      </c>
      <c r="P43" s="8">
        <f>FC_TRA_ROAD_P2W_E!P43+FC_TRA_ROAD_CAR_E!P43+FC_TRA_ROAD_BUS_E!P43+FC_TRA_ROAD_LCV_E!P43+FC_TRA_ROAD_HGV_E!P43</f>
        <v>3510.6045483599992</v>
      </c>
      <c r="Q43" s="8">
        <f>FC_TRA_ROAD_P2W_E!Q43+FC_TRA_ROAD_CAR_E!Q43+FC_TRA_ROAD_BUS_E!Q43+FC_TRA_ROAD_LCV_E!Q43+FC_TRA_ROAD_HGV_E!Q43</f>
        <v>3567.4825820399997</v>
      </c>
      <c r="R43" s="8">
        <f>FC_TRA_ROAD_P2W_E!R43+FC_TRA_ROAD_CAR_E!R43+FC_TRA_ROAD_BUS_E!R43+FC_TRA_ROAD_LCV_E!R43+FC_TRA_ROAD_HGV_E!R43</f>
        <v>3876.5771272800002</v>
      </c>
      <c r="S43" s="8">
        <f>FC_TRA_ROAD_P2W_E!S43+FC_TRA_ROAD_CAR_E!S43+FC_TRA_ROAD_BUS_E!S43+FC_TRA_ROAD_LCV_E!S43+FC_TRA_ROAD_HGV_E!S43</f>
        <v>4066.0351477200002</v>
      </c>
      <c r="T43" s="8">
        <f>FC_TRA_ROAD_P2W_E!T43+FC_TRA_ROAD_CAR_E!T43+FC_TRA_ROAD_BUS_E!T43+FC_TRA_ROAD_LCV_E!T43+FC_TRA_ROAD_HGV_E!T43</f>
        <v>4596.3561618000022</v>
      </c>
      <c r="U43" s="8">
        <f>FC_TRA_ROAD_P2W_E!U43+FC_TRA_ROAD_CAR_E!U43+FC_TRA_ROAD_BUS_E!U43+FC_TRA_ROAD_LCV_E!U43+FC_TRA_ROAD_HGV_E!U43</f>
        <v>4403.8218650399986</v>
      </c>
      <c r="V43" s="8">
        <f>FC_TRA_ROAD_P2W_E!V43+FC_TRA_ROAD_CAR_E!V43+FC_TRA_ROAD_BUS_E!V43+FC_TRA_ROAD_LCV_E!V43+FC_TRA_ROAD_HGV_E!V43</f>
        <v>4655.5478049599997</v>
      </c>
      <c r="W43" s="8">
        <f>FC_TRA_ROAD_P2W_E!W43+FC_TRA_ROAD_CAR_E!W43+FC_TRA_ROAD_BUS_E!W43+FC_TRA_ROAD_LCV_E!W43+FC_TRA_ROAD_HGV_E!W43</f>
        <v>4178.8164740400016</v>
      </c>
      <c r="X43" s="8">
        <f>FC_TRA_ROAD_P2W_E!X43+FC_TRA_ROAD_CAR_E!X43+FC_TRA_ROAD_BUS_E!X43+FC_TRA_ROAD_LCV_E!X43+FC_TRA_ROAD_HGV_E!X43</f>
        <v>4454.4715862399999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0</v>
      </c>
      <c r="E51" s="27">
        <f>FC_TRA_ROAD_P2W_E!E51+FC_TRA_ROAD_CAR_E!E51+FC_TRA_ROAD_BUS_E!E51+FC_TRA_ROAD_LCV_E!E51+FC_TRA_ROAD_HGV_E!E51</f>
        <v>0</v>
      </c>
      <c r="F51" s="27">
        <f>FC_TRA_ROAD_P2W_E!F51+FC_TRA_ROAD_CAR_E!F51+FC_TRA_ROAD_BUS_E!F51+FC_TRA_ROAD_LCV_E!F51+FC_TRA_ROAD_HGV_E!F51</f>
        <v>0</v>
      </c>
      <c r="G51" s="27">
        <f>FC_TRA_ROAD_P2W_E!G51+FC_TRA_ROAD_CAR_E!G51+FC_TRA_ROAD_BUS_E!G51+FC_TRA_ROAD_LCV_E!G51+FC_TRA_ROAD_HGV_E!G51</f>
        <v>0</v>
      </c>
      <c r="H51" s="27">
        <f>FC_TRA_ROAD_P2W_E!H51+FC_TRA_ROAD_CAR_E!H51+FC_TRA_ROAD_BUS_E!H51+FC_TRA_ROAD_LCV_E!H51+FC_TRA_ROAD_HGV_E!H51</f>
        <v>0</v>
      </c>
      <c r="I51" s="27">
        <f>FC_TRA_ROAD_P2W_E!I51+FC_TRA_ROAD_CAR_E!I51+FC_TRA_ROAD_BUS_E!I51+FC_TRA_ROAD_LCV_E!I51+FC_TRA_ROAD_HGV_E!I51</f>
        <v>0</v>
      </c>
      <c r="J51" s="27">
        <f>FC_TRA_ROAD_P2W_E!J51+FC_TRA_ROAD_CAR_E!J51+FC_TRA_ROAD_BUS_E!J51+FC_TRA_ROAD_LCV_E!J51+FC_TRA_ROAD_HGV_E!J51</f>
        <v>0</v>
      </c>
      <c r="K51" s="27">
        <f>FC_TRA_ROAD_P2W_E!K51+FC_TRA_ROAD_CAR_E!K51+FC_TRA_ROAD_BUS_E!K51+FC_TRA_ROAD_LCV_E!K51+FC_TRA_ROAD_HGV_E!K51</f>
        <v>0</v>
      </c>
      <c r="L51" s="27">
        <f>FC_TRA_ROAD_P2W_E!L51+FC_TRA_ROAD_CAR_E!L51+FC_TRA_ROAD_BUS_E!L51+FC_TRA_ROAD_LCV_E!L51+FC_TRA_ROAD_HGV_E!L51</f>
        <v>2.6759700000000013</v>
      </c>
      <c r="M51" s="27">
        <f>FC_TRA_ROAD_P2W_E!M51+FC_TRA_ROAD_CAR_E!M51+FC_TRA_ROAD_BUS_E!M51+FC_TRA_ROAD_LCV_E!M51+FC_TRA_ROAD_HGV_E!M51</f>
        <v>4.9480200000000005</v>
      </c>
      <c r="N51" s="27">
        <f>FC_TRA_ROAD_P2W_E!N51+FC_TRA_ROAD_CAR_E!N51+FC_TRA_ROAD_BUS_E!N51+FC_TRA_ROAD_LCV_E!N51+FC_TRA_ROAD_HGV_E!N51</f>
        <v>1.5146999999999997</v>
      </c>
      <c r="O51" s="27">
        <f>FC_TRA_ROAD_P2W_E!O51+FC_TRA_ROAD_CAR_E!O51+FC_TRA_ROAD_BUS_E!O51+FC_TRA_ROAD_LCV_E!O51+FC_TRA_ROAD_HGV_E!O51</f>
        <v>1.9186200000000002</v>
      </c>
      <c r="P51" s="27">
        <f>FC_TRA_ROAD_P2W_E!P51+FC_TRA_ROAD_CAR_E!P51+FC_TRA_ROAD_BUS_E!P51+FC_TRA_ROAD_LCV_E!P51+FC_TRA_ROAD_HGV_E!P51</f>
        <v>3.6352800000000012</v>
      </c>
      <c r="Q51" s="27">
        <f>FC_TRA_ROAD_P2W_E!Q51+FC_TRA_ROAD_CAR_E!Q51+FC_TRA_ROAD_BUS_E!Q51+FC_TRA_ROAD_LCV_E!Q51+FC_TRA_ROAD_HGV_E!Q51</f>
        <v>7.573500000000001</v>
      </c>
      <c r="R51" s="27">
        <f>FC_TRA_ROAD_P2W_E!R51+FC_TRA_ROAD_CAR_E!R51+FC_TRA_ROAD_BUS_E!R51+FC_TRA_ROAD_LCV_E!R51+FC_TRA_ROAD_HGV_E!R51</f>
        <v>7.7754599999999989</v>
      </c>
      <c r="S51" s="27">
        <f>FC_TRA_ROAD_P2W_E!S51+FC_TRA_ROAD_CAR_E!S51+FC_TRA_ROAD_BUS_E!S51+FC_TRA_ROAD_LCV_E!S51+FC_TRA_ROAD_HGV_E!S51</f>
        <v>8.5869352800000005</v>
      </c>
      <c r="T51" s="27">
        <f>FC_TRA_ROAD_P2W_E!T51+FC_TRA_ROAD_CAR_E!T51+FC_TRA_ROAD_BUS_E!T51+FC_TRA_ROAD_LCV_E!T51+FC_TRA_ROAD_HGV_E!T51</f>
        <v>9.9279496799999993</v>
      </c>
      <c r="U51" s="27">
        <f>FC_TRA_ROAD_P2W_E!U51+FC_TRA_ROAD_CAR_E!U51+FC_TRA_ROAD_BUS_E!U51+FC_TRA_ROAD_LCV_E!U51+FC_TRA_ROAD_HGV_E!U51</f>
        <v>9.9107830800000016</v>
      </c>
      <c r="V51" s="27">
        <f>FC_TRA_ROAD_P2W_E!V51+FC_TRA_ROAD_CAR_E!V51+FC_TRA_ROAD_BUS_E!V51+FC_TRA_ROAD_LCV_E!V51+FC_TRA_ROAD_HGV_E!V51</f>
        <v>9.3279265199999966</v>
      </c>
      <c r="W51" s="27">
        <f>FC_TRA_ROAD_P2W_E!W51+FC_TRA_ROAD_CAR_E!W51+FC_TRA_ROAD_BUS_E!W51+FC_TRA_ROAD_LCV_E!W51+FC_TRA_ROAD_HGV_E!W51</f>
        <v>7.2172425600000008</v>
      </c>
      <c r="X51" s="27">
        <f>FC_TRA_ROAD_P2W_E!X51+FC_TRA_ROAD_CAR_E!X51+FC_TRA_ROAD_BUS_E!X51+FC_TRA_ROAD_LCV_E!X51+FC_TRA_ROAD_HGV_E!X51</f>
        <v>9.4248673200000006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0</v>
      </c>
      <c r="E61" s="49">
        <f t="shared" si="29"/>
        <v>0</v>
      </c>
      <c r="F61" s="49">
        <f t="shared" si="29"/>
        <v>0</v>
      </c>
      <c r="G61" s="49">
        <f t="shared" si="29"/>
        <v>0</v>
      </c>
      <c r="H61" s="49">
        <f t="shared" si="29"/>
        <v>0</v>
      </c>
      <c r="I61" s="49">
        <f t="shared" si="29"/>
        <v>0</v>
      </c>
      <c r="J61" s="49">
        <f t="shared" si="29"/>
        <v>7.8587150400000008</v>
      </c>
      <c r="K61" s="49">
        <f t="shared" si="29"/>
        <v>10.478371679999999</v>
      </c>
      <c r="L61" s="49">
        <f t="shared" si="29"/>
        <v>23.227979040000005</v>
      </c>
      <c r="M61" s="49">
        <f t="shared" si="29"/>
        <v>7.8375600000000016</v>
      </c>
      <c r="N61" s="49">
        <f t="shared" si="29"/>
        <v>11.677836960000004</v>
      </c>
      <c r="O61" s="49">
        <f t="shared" si="29"/>
        <v>109.4989968</v>
      </c>
      <c r="P61" s="49">
        <f t="shared" si="29"/>
        <v>97.033580640000011</v>
      </c>
      <c r="Q61" s="49">
        <f t="shared" si="29"/>
        <v>88.409206080000018</v>
      </c>
      <c r="R61" s="49">
        <f t="shared" si="29"/>
        <v>71.989836480000022</v>
      </c>
      <c r="S61" s="49">
        <f t="shared" si="29"/>
        <v>2.5294291200000001</v>
      </c>
      <c r="T61" s="49">
        <f t="shared" si="29"/>
        <v>1.7566329600000001</v>
      </c>
      <c r="U61" s="49">
        <f t="shared" si="29"/>
        <v>80.04659328000001</v>
      </c>
      <c r="V61" s="49">
        <f t="shared" si="29"/>
        <v>185.50803600000003</v>
      </c>
      <c r="W61" s="49">
        <f t="shared" si="29"/>
        <v>194.31974736000001</v>
      </c>
      <c r="X61" s="49">
        <f t="shared" si="29"/>
        <v>270.31884624000003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0</v>
      </c>
      <c r="J67" s="52">
        <f>FC_TRA_ROAD_P2W_E!J67+FC_TRA_ROAD_CAR_E!J67+FC_TRA_ROAD_BUS_E!J67+FC_TRA_ROAD_LCV_E!J67+FC_TRA_ROAD_HGV_E!J67</f>
        <v>0</v>
      </c>
      <c r="K67" s="52">
        <f>FC_TRA_ROAD_P2W_E!K67+FC_TRA_ROAD_CAR_E!K67+FC_TRA_ROAD_BUS_E!K67+FC_TRA_ROAD_LCV_E!K67+FC_TRA_ROAD_HGV_E!K67</f>
        <v>0</v>
      </c>
      <c r="L67" s="52">
        <f>FC_TRA_ROAD_P2W_E!L67+FC_TRA_ROAD_CAR_E!L67+FC_TRA_ROAD_BUS_E!L67+FC_TRA_ROAD_LCV_E!L67+FC_TRA_ROAD_HGV_E!L67</f>
        <v>7.5528590400000004</v>
      </c>
      <c r="M67" s="52">
        <f>FC_TRA_ROAD_P2W_E!M67+FC_TRA_ROAD_CAR_E!M67+FC_TRA_ROAD_BUS_E!M67+FC_TRA_ROAD_LCV_E!M67+FC_TRA_ROAD_HGV_E!M67</f>
        <v>0</v>
      </c>
      <c r="N67" s="52">
        <f>FC_TRA_ROAD_P2W_E!N67+FC_TRA_ROAD_CAR_E!N67+FC_TRA_ROAD_BUS_E!N67+FC_TRA_ROAD_LCV_E!N67+FC_TRA_ROAD_HGV_E!N67</f>
        <v>3.7765569600000011</v>
      </c>
      <c r="O67" s="52">
        <f>FC_TRA_ROAD_P2W_E!O67+FC_TRA_ROAD_CAR_E!O67+FC_TRA_ROAD_BUS_E!O67+FC_TRA_ROAD_LCV_E!O67+FC_TRA_ROAD_HGV_E!O67</f>
        <v>3.7765569600000015</v>
      </c>
      <c r="P67" s="52">
        <f>FC_TRA_ROAD_P2W_E!P67+FC_TRA_ROAD_CAR_E!P67+FC_TRA_ROAD_BUS_E!P67+FC_TRA_ROAD_LCV_E!P67+FC_TRA_ROAD_HGV_E!P67</f>
        <v>3.7765569600000002</v>
      </c>
      <c r="Q67" s="52">
        <f>FC_TRA_ROAD_P2W_E!Q67+FC_TRA_ROAD_CAR_E!Q67+FC_TRA_ROAD_BUS_E!Q67+FC_TRA_ROAD_LCV_E!Q67+FC_TRA_ROAD_HGV_E!Q67</f>
        <v>0</v>
      </c>
      <c r="R67" s="52">
        <f>FC_TRA_ROAD_P2W_E!R67+FC_TRA_ROAD_CAR_E!R67+FC_TRA_ROAD_BUS_E!R67+FC_TRA_ROAD_LCV_E!R67+FC_TRA_ROAD_HGV_E!R67</f>
        <v>0</v>
      </c>
      <c r="S67" s="52">
        <f>FC_TRA_ROAD_P2W_E!S67+FC_TRA_ROAD_CAR_E!S67+FC_TRA_ROAD_BUS_E!S67+FC_TRA_ROAD_LCV_E!S67+FC_TRA_ROAD_HGV_E!S67</f>
        <v>0</v>
      </c>
      <c r="T67" s="52">
        <f>FC_TRA_ROAD_P2W_E!T67+FC_TRA_ROAD_CAR_E!T67+FC_TRA_ROAD_BUS_E!T67+FC_TRA_ROAD_LCV_E!T67+FC_TRA_ROAD_HGV_E!T67</f>
        <v>0.77993279999999976</v>
      </c>
      <c r="U67" s="52">
        <f>FC_TRA_ROAD_P2W_E!U67+FC_TRA_ROAD_CAR_E!U67+FC_TRA_ROAD_BUS_E!U67+FC_TRA_ROAD_LCV_E!U67+FC_TRA_ROAD_HGV_E!U67</f>
        <v>1.1951323199999999</v>
      </c>
      <c r="V67" s="52">
        <f>FC_TRA_ROAD_P2W_E!V67+FC_TRA_ROAD_CAR_E!V67+FC_TRA_ROAD_BUS_E!V67+FC_TRA_ROAD_LCV_E!V67+FC_TRA_ROAD_HGV_E!V67</f>
        <v>2.8380888000000004</v>
      </c>
      <c r="W67" s="52">
        <f>FC_TRA_ROAD_P2W_E!W67+FC_TRA_ROAD_CAR_E!W67+FC_TRA_ROAD_BUS_E!W67+FC_TRA_ROAD_LCV_E!W67+FC_TRA_ROAD_HGV_E!W67</f>
        <v>2.2470220800000007</v>
      </c>
      <c r="X67" s="52">
        <f>FC_TRA_ROAD_P2W_E!X67+FC_TRA_ROAD_CAR_E!X67+FC_TRA_ROAD_BUS_E!X67+FC_TRA_ROAD_LCV_E!X67+FC_TRA_ROAD_HGV_E!X67</f>
        <v>2.38108896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24.040791359999997</v>
      </c>
      <c r="P68" s="52">
        <f>FC_TRA_ROAD_P2W_E!P68+FC_TRA_ROAD_CAR_E!P68+FC_TRA_ROAD_BUS_E!P68+FC_TRA_ROAD_LCV_E!P68+FC_TRA_ROAD_HGV_E!P68</f>
        <v>26.881938720000001</v>
      </c>
      <c r="Q68" s="52">
        <f>FC_TRA_ROAD_P2W_E!Q68+FC_TRA_ROAD_CAR_E!Q68+FC_TRA_ROAD_BUS_E!Q68+FC_TRA_ROAD_LCV_E!Q68+FC_TRA_ROAD_HGV_E!Q68</f>
        <v>48.538582560000009</v>
      </c>
      <c r="R68" s="52">
        <f>FC_TRA_ROAD_P2W_E!R68+FC_TRA_ROAD_CAR_E!R68+FC_TRA_ROAD_BUS_E!R68+FC_TRA_ROAD_LCV_E!R68+FC_TRA_ROAD_HGV_E!R68</f>
        <v>21.905406720000002</v>
      </c>
      <c r="S68" s="52">
        <f>FC_TRA_ROAD_P2W_E!S68+FC_TRA_ROAD_CAR_E!S68+FC_TRA_ROAD_BUS_E!S68+FC_TRA_ROAD_LCV_E!S68+FC_TRA_ROAD_HGV_E!S68</f>
        <v>2.5294291200000001</v>
      </c>
      <c r="T68" s="52">
        <f>FC_TRA_ROAD_P2W_E!T68+FC_TRA_ROAD_CAR_E!T68+FC_TRA_ROAD_BUS_E!T68+FC_TRA_ROAD_LCV_E!T68+FC_TRA_ROAD_HGV_E!T68</f>
        <v>0.97670016000000026</v>
      </c>
      <c r="U68" s="52">
        <f>FC_TRA_ROAD_P2W_E!U68+FC_TRA_ROAD_CAR_E!U68+FC_TRA_ROAD_BUS_E!U68+FC_TRA_ROAD_LCV_E!U68+FC_TRA_ROAD_HGV_E!U68</f>
        <v>1.0949644799999998</v>
      </c>
      <c r="V68" s="52">
        <f>FC_TRA_ROAD_P2W_E!V68+FC_TRA_ROAD_CAR_E!V68+FC_TRA_ROAD_BUS_E!V68+FC_TRA_ROAD_LCV_E!V68+FC_TRA_ROAD_HGV_E!V68</f>
        <v>0.68970527999999998</v>
      </c>
      <c r="W68" s="52">
        <f>FC_TRA_ROAD_P2W_E!W68+FC_TRA_ROAD_CAR_E!W68+FC_TRA_ROAD_BUS_E!W68+FC_TRA_ROAD_LCV_E!W68+FC_TRA_ROAD_HGV_E!W68</f>
        <v>0.44425584000000018</v>
      </c>
      <c r="X68" s="52">
        <f>FC_TRA_ROAD_P2W_E!X68+FC_TRA_ROAD_CAR_E!X68+FC_TRA_ROAD_BUS_E!X68+FC_TRA_ROAD_LCV_E!X68+FC_TRA_ROAD_HGV_E!X68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</v>
      </c>
      <c r="I69" s="52">
        <f>FC_TRA_ROAD_P2W_E!I69+FC_TRA_ROAD_CAR_E!I69+FC_TRA_ROAD_BUS_E!I69+FC_TRA_ROAD_LCV_E!I69+FC_TRA_ROAD_HGV_E!I69</f>
        <v>0</v>
      </c>
      <c r="J69" s="52">
        <f>FC_TRA_ROAD_P2W_E!J69+FC_TRA_ROAD_CAR_E!J69+FC_TRA_ROAD_BUS_E!J69+FC_TRA_ROAD_LCV_E!J69+FC_TRA_ROAD_HGV_E!J69</f>
        <v>7.8587150400000008</v>
      </c>
      <c r="K69" s="52">
        <f>FC_TRA_ROAD_P2W_E!K69+FC_TRA_ROAD_CAR_E!K69+FC_TRA_ROAD_BUS_E!K69+FC_TRA_ROAD_LCV_E!K69+FC_TRA_ROAD_HGV_E!K69</f>
        <v>10.478371679999999</v>
      </c>
      <c r="L69" s="52">
        <f>FC_TRA_ROAD_P2W_E!L69+FC_TRA_ROAD_CAR_E!L69+FC_TRA_ROAD_BUS_E!L69+FC_TRA_ROAD_LCV_E!L69+FC_TRA_ROAD_HGV_E!L69</f>
        <v>15.675120000000003</v>
      </c>
      <c r="M69" s="52">
        <f>FC_TRA_ROAD_P2W_E!M69+FC_TRA_ROAD_CAR_E!M69+FC_TRA_ROAD_BUS_E!M69+FC_TRA_ROAD_LCV_E!M69+FC_TRA_ROAD_HGV_E!M69</f>
        <v>7.8375600000000016</v>
      </c>
      <c r="N69" s="52">
        <f>FC_TRA_ROAD_P2W_E!N69+FC_TRA_ROAD_CAR_E!N69+FC_TRA_ROAD_BUS_E!N69+FC_TRA_ROAD_LCV_E!N69+FC_TRA_ROAD_HGV_E!N69</f>
        <v>7.9012800000000025</v>
      </c>
      <c r="O69" s="52">
        <f>FC_TRA_ROAD_P2W_E!O69+FC_TRA_ROAD_CAR_E!O69+FC_TRA_ROAD_BUS_E!O69+FC_TRA_ROAD_LCV_E!O69+FC_TRA_ROAD_HGV_E!O69</f>
        <v>81.681648480000007</v>
      </c>
      <c r="P69" s="52">
        <f>FC_TRA_ROAD_P2W_E!P69+FC_TRA_ROAD_CAR_E!P69+FC_TRA_ROAD_BUS_E!P69+FC_TRA_ROAD_LCV_E!P69+FC_TRA_ROAD_HGV_E!P69</f>
        <v>66.375084960000009</v>
      </c>
      <c r="Q69" s="52">
        <f>FC_TRA_ROAD_P2W_E!Q69+FC_TRA_ROAD_CAR_E!Q69+FC_TRA_ROAD_BUS_E!Q69+FC_TRA_ROAD_LCV_E!Q69+FC_TRA_ROAD_HGV_E!Q69</f>
        <v>39.870623520000002</v>
      </c>
      <c r="R69" s="52">
        <f>FC_TRA_ROAD_P2W_E!R69+FC_TRA_ROAD_CAR_E!R69+FC_TRA_ROAD_BUS_E!R69+FC_TRA_ROAD_LCV_E!R69+FC_TRA_ROAD_HGV_E!R69</f>
        <v>50.08442976000002</v>
      </c>
      <c r="S69" s="52">
        <f>FC_TRA_ROAD_P2W_E!S69+FC_TRA_ROAD_CAR_E!S69+FC_TRA_ROAD_BUS_E!S69+FC_TRA_ROAD_LCV_E!S69+FC_TRA_ROAD_HGV_E!S69</f>
        <v>0</v>
      </c>
      <c r="T69" s="52">
        <f>FC_TRA_ROAD_P2W_E!T69+FC_TRA_ROAD_CAR_E!T69+FC_TRA_ROAD_BUS_E!T69+FC_TRA_ROAD_LCV_E!T69+FC_TRA_ROAD_HGV_E!T69</f>
        <v>0</v>
      </c>
      <c r="U69" s="52">
        <f>FC_TRA_ROAD_P2W_E!U69+FC_TRA_ROAD_CAR_E!U69+FC_TRA_ROAD_BUS_E!U69+FC_TRA_ROAD_LCV_E!U69+FC_TRA_ROAD_HGV_E!U69</f>
        <v>77.75649648000001</v>
      </c>
      <c r="V69" s="52">
        <f>FC_TRA_ROAD_P2W_E!V69+FC_TRA_ROAD_CAR_E!V69+FC_TRA_ROAD_BUS_E!V69+FC_TRA_ROAD_LCV_E!V69+FC_TRA_ROAD_HGV_E!V69</f>
        <v>181.98024192000003</v>
      </c>
      <c r="W69" s="52">
        <f>FC_TRA_ROAD_P2W_E!W69+FC_TRA_ROAD_CAR_E!W69+FC_TRA_ROAD_BUS_E!W69+FC_TRA_ROAD_LCV_E!W69+FC_TRA_ROAD_HGV_E!W69</f>
        <v>191.62846944</v>
      </c>
      <c r="X69" s="52">
        <f>FC_TRA_ROAD_P2W_E!X69+FC_TRA_ROAD_CAR_E!X69+FC_TRA_ROAD_BUS_E!X69+FC_TRA_ROAD_LCV_E!X69+FC_TRA_ROAD_HGV_E!X69</f>
        <v>267.93775728000003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17.049669221312442</v>
      </c>
      <c r="D2" s="21">
        <f t="shared" ref="D2:X2" si="0">SUM(D3,D17,D22,D25,D26,D51,D52)</f>
        <v>16.94700930967824</v>
      </c>
      <c r="E2" s="21">
        <f t="shared" si="0"/>
        <v>17.384183550061419</v>
      </c>
      <c r="F2" s="21">
        <f t="shared" si="0"/>
        <v>18.998877591948027</v>
      </c>
      <c r="G2" s="21">
        <f t="shared" si="0"/>
        <v>20.563248160479333</v>
      </c>
      <c r="H2" s="21">
        <f t="shared" si="0"/>
        <v>22.243837103345079</v>
      </c>
      <c r="I2" s="21">
        <f t="shared" si="0"/>
        <v>23.863523462472418</v>
      </c>
      <c r="J2" s="21">
        <f t="shared" si="0"/>
        <v>23.815842506147696</v>
      </c>
      <c r="K2" s="21">
        <f t="shared" si="0"/>
        <v>23.77389949630329</v>
      </c>
      <c r="L2" s="21">
        <f t="shared" si="0"/>
        <v>23.587000565705882</v>
      </c>
      <c r="M2" s="21">
        <f t="shared" si="0"/>
        <v>23.530425671809304</v>
      </c>
      <c r="N2" s="21">
        <f t="shared" si="0"/>
        <v>23.333223943127916</v>
      </c>
      <c r="O2" s="21">
        <f t="shared" si="0"/>
        <v>23.297729403952207</v>
      </c>
      <c r="P2" s="21">
        <f t="shared" si="0"/>
        <v>23.062996714087941</v>
      </c>
      <c r="Q2" s="21">
        <f t="shared" si="0"/>
        <v>22.876260520208749</v>
      </c>
      <c r="R2" s="21">
        <f t="shared" si="0"/>
        <v>22.802856671219729</v>
      </c>
      <c r="S2" s="21">
        <f t="shared" si="0"/>
        <v>23.77604965742298</v>
      </c>
      <c r="T2" s="21">
        <f t="shared" si="0"/>
        <v>24.734693418248717</v>
      </c>
      <c r="U2" s="21">
        <f t="shared" si="0"/>
        <v>25.022041943930045</v>
      </c>
      <c r="V2" s="21">
        <f t="shared" si="0"/>
        <v>25.947091482124929</v>
      </c>
      <c r="W2" s="21">
        <f t="shared" si="0"/>
        <v>22.791888275897701</v>
      </c>
      <c r="X2" s="21">
        <f t="shared" si="0"/>
        <v>26.761824044295601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17.049669221312442</v>
      </c>
      <c r="D26" s="27">
        <f t="shared" si="11"/>
        <v>16.94700930967824</v>
      </c>
      <c r="E26" s="27">
        <f t="shared" si="11"/>
        <v>17.384183550061419</v>
      </c>
      <c r="F26" s="27">
        <f t="shared" si="11"/>
        <v>18.998877591948027</v>
      </c>
      <c r="G26" s="27">
        <f t="shared" si="11"/>
        <v>20.563248160479333</v>
      </c>
      <c r="H26" s="27">
        <f t="shared" si="11"/>
        <v>22.243837103345079</v>
      </c>
      <c r="I26" s="27">
        <f t="shared" si="11"/>
        <v>23.863523462472418</v>
      </c>
      <c r="J26" s="27">
        <f t="shared" si="11"/>
        <v>23.815842506147696</v>
      </c>
      <c r="K26" s="27">
        <f t="shared" si="11"/>
        <v>23.77389949630329</v>
      </c>
      <c r="L26" s="27">
        <f t="shared" si="11"/>
        <v>23.587000565705882</v>
      </c>
      <c r="M26" s="27">
        <f t="shared" si="11"/>
        <v>23.530425671809304</v>
      </c>
      <c r="N26" s="27">
        <f t="shared" si="11"/>
        <v>23.333223943127916</v>
      </c>
      <c r="O26" s="27">
        <f t="shared" si="11"/>
        <v>23.297729403952207</v>
      </c>
      <c r="P26" s="27">
        <f t="shared" si="11"/>
        <v>23.062996714087941</v>
      </c>
      <c r="Q26" s="27">
        <f t="shared" si="11"/>
        <v>22.876260520208749</v>
      </c>
      <c r="R26" s="27">
        <f t="shared" si="11"/>
        <v>22.802856671219729</v>
      </c>
      <c r="S26" s="27">
        <f t="shared" si="11"/>
        <v>23.77604965742298</v>
      </c>
      <c r="T26" s="27">
        <f t="shared" si="11"/>
        <v>24.734693418248717</v>
      </c>
      <c r="U26" s="27">
        <f t="shared" si="11"/>
        <v>25.022041943930045</v>
      </c>
      <c r="V26" s="27">
        <f t="shared" si="11"/>
        <v>25.947091482124929</v>
      </c>
      <c r="W26" s="27">
        <f t="shared" si="11"/>
        <v>22.791888275897701</v>
      </c>
      <c r="X26" s="27">
        <f t="shared" si="11"/>
        <v>26.761824044295601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17.049669221312442</v>
      </c>
      <c r="D33" s="19">
        <f t="shared" si="13"/>
        <v>16.94700930967824</v>
      </c>
      <c r="E33" s="19">
        <f t="shared" si="13"/>
        <v>17.384183550061419</v>
      </c>
      <c r="F33" s="19">
        <f t="shared" si="13"/>
        <v>18.998877591948027</v>
      </c>
      <c r="G33" s="19">
        <f t="shared" si="13"/>
        <v>20.563248160479333</v>
      </c>
      <c r="H33" s="19">
        <f t="shared" si="13"/>
        <v>22.243837103345079</v>
      </c>
      <c r="I33" s="19">
        <f t="shared" si="13"/>
        <v>23.863523462472418</v>
      </c>
      <c r="J33" s="19">
        <f t="shared" si="13"/>
        <v>23.815842506147696</v>
      </c>
      <c r="K33" s="19">
        <f t="shared" si="13"/>
        <v>23.77389949630329</v>
      </c>
      <c r="L33" s="19">
        <f t="shared" si="13"/>
        <v>23.587000565705882</v>
      </c>
      <c r="M33" s="19">
        <f t="shared" si="13"/>
        <v>23.530425671809304</v>
      </c>
      <c r="N33" s="19">
        <f t="shared" si="13"/>
        <v>23.333223943127916</v>
      </c>
      <c r="O33" s="19">
        <f t="shared" si="13"/>
        <v>23.297729403952207</v>
      </c>
      <c r="P33" s="19">
        <f t="shared" si="13"/>
        <v>23.062996714087941</v>
      </c>
      <c r="Q33" s="19">
        <f t="shared" si="13"/>
        <v>22.876260520208749</v>
      </c>
      <c r="R33" s="19">
        <f t="shared" si="13"/>
        <v>22.802856671219729</v>
      </c>
      <c r="S33" s="19">
        <f t="shared" si="13"/>
        <v>23.77604965742298</v>
      </c>
      <c r="T33" s="19">
        <f t="shared" si="13"/>
        <v>24.734693418248717</v>
      </c>
      <c r="U33" s="19">
        <f t="shared" si="13"/>
        <v>25.022041943930045</v>
      </c>
      <c r="V33" s="19">
        <f t="shared" si="13"/>
        <v>25.947091482124929</v>
      </c>
      <c r="W33" s="19">
        <f t="shared" si="13"/>
        <v>22.791888275897701</v>
      </c>
      <c r="X33" s="19">
        <f t="shared" si="13"/>
        <v>26.761824044295601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17.049669221312442</v>
      </c>
      <c r="D37" s="8">
        <v>16.94700930967824</v>
      </c>
      <c r="E37" s="8">
        <v>17.384183550061419</v>
      </c>
      <c r="F37" s="8">
        <v>18.998877591948027</v>
      </c>
      <c r="G37" s="8">
        <v>20.563248160479333</v>
      </c>
      <c r="H37" s="8">
        <v>22.243837103345079</v>
      </c>
      <c r="I37" s="8">
        <v>23.863523462472418</v>
      </c>
      <c r="J37" s="8">
        <v>23.815842506147696</v>
      </c>
      <c r="K37" s="8">
        <v>23.77389949630329</v>
      </c>
      <c r="L37" s="8">
        <v>23.587000565705882</v>
      </c>
      <c r="M37" s="8">
        <v>23.530425671809304</v>
      </c>
      <c r="N37" s="8">
        <v>23.333223943127916</v>
      </c>
      <c r="O37" s="8">
        <v>23.297729403952207</v>
      </c>
      <c r="P37" s="8">
        <v>23.062996714087941</v>
      </c>
      <c r="Q37" s="8">
        <v>22.876260520208749</v>
      </c>
      <c r="R37" s="8">
        <v>22.802856671219729</v>
      </c>
      <c r="S37" s="8">
        <v>23.77604965742298</v>
      </c>
      <c r="T37" s="8">
        <v>24.734693418248717</v>
      </c>
      <c r="U37" s="8">
        <v>25.022041943930045</v>
      </c>
      <c r="V37" s="8">
        <v>25.947091482124929</v>
      </c>
      <c r="W37" s="8">
        <v>22.791888275897701</v>
      </c>
      <c r="X37" s="8">
        <v>26.761824044295601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8.5337736279906332E-2</v>
      </c>
      <c r="M61" s="49">
        <f t="shared" si="15"/>
        <v>0</v>
      </c>
      <c r="N61" s="49">
        <f t="shared" si="15"/>
        <v>4.5875930157070283E-2</v>
      </c>
      <c r="O61" s="49">
        <f t="shared" si="15"/>
        <v>4.9293104966290149E-2</v>
      </c>
      <c r="P61" s="49">
        <f t="shared" si="15"/>
        <v>4.9919142562136101E-2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1.2442094249480761E-2</v>
      </c>
      <c r="U61" s="49">
        <f t="shared" si="15"/>
        <v>1.9851096723163601E-2</v>
      </c>
      <c r="V61" s="49">
        <f t="shared" si="15"/>
        <v>5.1252417336363341E-2</v>
      </c>
      <c r="W61" s="49">
        <f t="shared" si="15"/>
        <v>4.2925671068789188E-2</v>
      </c>
      <c r="X61" s="49">
        <f t="shared" si="15"/>
        <v>4.7684002712442879E-2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8.5337736279906332E-2</v>
      </c>
      <c r="M67" s="52">
        <v>0</v>
      </c>
      <c r="N67" s="52">
        <v>4.5875930157070283E-2</v>
      </c>
      <c r="O67" s="52">
        <v>4.9293104966290149E-2</v>
      </c>
      <c r="P67" s="52">
        <v>4.9919142562136101E-2</v>
      </c>
      <c r="Q67" s="52">
        <v>0</v>
      </c>
      <c r="R67" s="52">
        <v>0</v>
      </c>
      <c r="S67" s="52">
        <v>0</v>
      </c>
      <c r="T67" s="52">
        <v>1.2442094249480761E-2</v>
      </c>
      <c r="U67" s="52">
        <v>1.9851096723163601E-2</v>
      </c>
      <c r="V67" s="52">
        <v>5.1252417336363341E-2</v>
      </c>
      <c r="W67" s="52">
        <v>4.2925671068789188E-2</v>
      </c>
      <c r="X67" s="52">
        <v>4.7684002712442879E-2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2893.9508723024533</v>
      </c>
      <c r="D2" s="21">
        <f t="shared" ref="D2:X2" si="0">SUM(D3,D17,D22,D25,D26,D51,D52)</f>
        <v>2906.9394387762727</v>
      </c>
      <c r="E2" s="21">
        <f t="shared" si="0"/>
        <v>2962.5737833329363</v>
      </c>
      <c r="F2" s="21">
        <f t="shared" si="0"/>
        <v>3223.4275711437663</v>
      </c>
      <c r="G2" s="21">
        <f t="shared" si="0"/>
        <v>3272.1880466745442</v>
      </c>
      <c r="H2" s="21">
        <f t="shared" si="0"/>
        <v>3426.9338501911784</v>
      </c>
      <c r="I2" s="21">
        <f t="shared" si="0"/>
        <v>3683.5280080972852</v>
      </c>
      <c r="J2" s="21">
        <f t="shared" si="0"/>
        <v>4062.5709793854794</v>
      </c>
      <c r="K2" s="21">
        <f t="shared" si="0"/>
        <v>3980.899471391911</v>
      </c>
      <c r="L2" s="21">
        <f t="shared" si="0"/>
        <v>4041.347029867155</v>
      </c>
      <c r="M2" s="21">
        <f t="shared" si="0"/>
        <v>3858.5431217139535</v>
      </c>
      <c r="N2" s="21">
        <f t="shared" si="0"/>
        <v>3811.9785403634169</v>
      </c>
      <c r="O2" s="21">
        <f t="shared" si="0"/>
        <v>3763.3010502435491</v>
      </c>
      <c r="P2" s="21">
        <f t="shared" si="0"/>
        <v>3691.2134374994394</v>
      </c>
      <c r="Q2" s="21">
        <f t="shared" si="0"/>
        <v>3742.0218979223773</v>
      </c>
      <c r="R2" s="21">
        <f t="shared" si="0"/>
        <v>3955.5514565966023</v>
      </c>
      <c r="S2" s="21">
        <f t="shared" si="0"/>
        <v>4159.0067064138948</v>
      </c>
      <c r="T2" s="21">
        <f t="shared" si="0"/>
        <v>4289.0456156449009</v>
      </c>
      <c r="U2" s="21">
        <f t="shared" si="0"/>
        <v>4140.8546854356218</v>
      </c>
      <c r="V2" s="21">
        <f t="shared" si="0"/>
        <v>4244.0778321855196</v>
      </c>
      <c r="W2" s="21">
        <f t="shared" si="0"/>
        <v>3649.8396168296222</v>
      </c>
      <c r="X2" s="21">
        <f t="shared" si="0"/>
        <v>4020.361738630429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2893.9508723024533</v>
      </c>
      <c r="D26" s="27">
        <f t="shared" si="11"/>
        <v>2906.9394387762727</v>
      </c>
      <c r="E26" s="27">
        <f t="shared" si="11"/>
        <v>2962.5737833329363</v>
      </c>
      <c r="F26" s="27">
        <f t="shared" si="11"/>
        <v>3223.4275711437663</v>
      </c>
      <c r="G26" s="27">
        <f t="shared" si="11"/>
        <v>3272.1880466745442</v>
      </c>
      <c r="H26" s="27">
        <f t="shared" si="11"/>
        <v>3426.9338501911784</v>
      </c>
      <c r="I26" s="27">
        <f t="shared" si="11"/>
        <v>3683.5280080972852</v>
      </c>
      <c r="J26" s="27">
        <f t="shared" si="11"/>
        <v>4062.5709793854794</v>
      </c>
      <c r="K26" s="27">
        <f t="shared" si="11"/>
        <v>3980.899471391911</v>
      </c>
      <c r="L26" s="27">
        <f t="shared" si="11"/>
        <v>4041.1839461915279</v>
      </c>
      <c r="M26" s="27">
        <f t="shared" si="11"/>
        <v>3858.355389305842</v>
      </c>
      <c r="N26" s="27">
        <f t="shared" si="11"/>
        <v>3811.7954414818141</v>
      </c>
      <c r="O26" s="27">
        <f t="shared" si="11"/>
        <v>3763.0813064855583</v>
      </c>
      <c r="P26" s="27">
        <f t="shared" si="11"/>
        <v>3690.9842031270055</v>
      </c>
      <c r="Q26" s="27">
        <f t="shared" si="11"/>
        <v>3741.7675978037014</v>
      </c>
      <c r="R26" s="27">
        <f t="shared" si="11"/>
        <v>3955.3096817304213</v>
      </c>
      <c r="S26" s="27">
        <f t="shared" si="11"/>
        <v>4158.7418286547354</v>
      </c>
      <c r="T26" s="27">
        <f t="shared" si="11"/>
        <v>4288.7022475134245</v>
      </c>
      <c r="U26" s="27">
        <f t="shared" si="11"/>
        <v>4140.4891119551576</v>
      </c>
      <c r="V26" s="27">
        <f t="shared" si="11"/>
        <v>4243.7346826355488</v>
      </c>
      <c r="W26" s="27">
        <f t="shared" si="11"/>
        <v>3649.5646807692292</v>
      </c>
      <c r="X26" s="27">
        <f t="shared" si="11"/>
        <v>4020.0402933475643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2893.9508723024533</v>
      </c>
      <c r="D33" s="19">
        <f t="shared" si="13"/>
        <v>2906.9394387762727</v>
      </c>
      <c r="E33" s="19">
        <f t="shared" si="13"/>
        <v>2962.5737833329363</v>
      </c>
      <c r="F33" s="19">
        <f t="shared" si="13"/>
        <v>3223.4275711437663</v>
      </c>
      <c r="G33" s="19">
        <f t="shared" si="13"/>
        <v>3272.1880466745442</v>
      </c>
      <c r="H33" s="19">
        <f t="shared" si="13"/>
        <v>3426.9338501911784</v>
      </c>
      <c r="I33" s="19">
        <f t="shared" si="13"/>
        <v>3683.5280080972852</v>
      </c>
      <c r="J33" s="19">
        <f t="shared" si="13"/>
        <v>4062.5709793854794</v>
      </c>
      <c r="K33" s="19">
        <f t="shared" si="13"/>
        <v>3980.899471391911</v>
      </c>
      <c r="L33" s="19">
        <f t="shared" si="13"/>
        <v>4041.1839461915279</v>
      </c>
      <c r="M33" s="19">
        <f t="shared" si="13"/>
        <v>3858.355389305842</v>
      </c>
      <c r="N33" s="19">
        <f t="shared" si="13"/>
        <v>3811.7954414818141</v>
      </c>
      <c r="O33" s="19">
        <f t="shared" si="13"/>
        <v>3763.0813064855583</v>
      </c>
      <c r="P33" s="19">
        <f t="shared" si="13"/>
        <v>3690.9842031270055</v>
      </c>
      <c r="Q33" s="19">
        <f t="shared" si="13"/>
        <v>3741.7675978037014</v>
      </c>
      <c r="R33" s="19">
        <f t="shared" si="13"/>
        <v>3955.3096817304213</v>
      </c>
      <c r="S33" s="19">
        <f t="shared" si="13"/>
        <v>4158.7418286547354</v>
      </c>
      <c r="T33" s="19">
        <f t="shared" si="13"/>
        <v>4288.7022475134245</v>
      </c>
      <c r="U33" s="19">
        <f t="shared" si="13"/>
        <v>4140.4891119551576</v>
      </c>
      <c r="V33" s="19">
        <f t="shared" si="13"/>
        <v>4243.7346826355488</v>
      </c>
      <c r="W33" s="19">
        <f t="shared" si="13"/>
        <v>3649.5646807692292</v>
      </c>
      <c r="X33" s="19">
        <f t="shared" si="13"/>
        <v>4020.0402933475643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29.587589999999992</v>
      </c>
      <c r="D36" s="8">
        <v>35.505108</v>
      </c>
      <c r="E36" s="8">
        <v>39.055618800000019</v>
      </c>
      <c r="F36" s="8">
        <v>38.463867000000008</v>
      </c>
      <c r="G36" s="8">
        <v>49.411388880000011</v>
      </c>
      <c r="H36" s="8">
        <v>65.092698000000027</v>
      </c>
      <c r="I36" s="8">
        <v>109.47408300000001</v>
      </c>
      <c r="J36" s="8">
        <v>150.54531967892098</v>
      </c>
      <c r="K36" s="8">
        <v>203.30996358938546</v>
      </c>
      <c r="L36" s="8">
        <v>206.08427261337715</v>
      </c>
      <c r="M36" s="8">
        <v>173.52303614831516</v>
      </c>
      <c r="N36" s="8">
        <v>164.6617534205468</v>
      </c>
      <c r="O36" s="8">
        <v>161.69774213363019</v>
      </c>
      <c r="P36" s="8">
        <v>164.24375408599332</v>
      </c>
      <c r="Q36" s="8">
        <v>178.90265461858024</v>
      </c>
      <c r="R36" s="8">
        <v>196.53312509183706</v>
      </c>
      <c r="S36" s="8">
        <v>208.2881385502746</v>
      </c>
      <c r="T36" s="8">
        <v>207.20450555379483</v>
      </c>
      <c r="U36" s="8">
        <v>206.13529365606939</v>
      </c>
      <c r="V36" s="8">
        <v>193.07620016259477</v>
      </c>
      <c r="W36" s="8">
        <v>154.04067745653651</v>
      </c>
      <c r="X36" s="8">
        <v>161.14305877251869</v>
      </c>
    </row>
    <row r="37" spans="1:24" ht="11.25" customHeight="1" x14ac:dyDescent="0.2">
      <c r="A37" s="28" t="s">
        <v>60</v>
      </c>
      <c r="B37" s="7" t="s">
        <v>61</v>
      </c>
      <c r="C37" s="8">
        <v>2304.6378794390612</v>
      </c>
      <c r="D37" s="8">
        <v>2208.0245791862581</v>
      </c>
      <c r="E37" s="8">
        <v>2230.1970683117461</v>
      </c>
      <c r="F37" s="8">
        <v>2221.2111963594998</v>
      </c>
      <c r="G37" s="8">
        <v>2120.4531748927711</v>
      </c>
      <c r="H37" s="8">
        <v>2083.970955077782</v>
      </c>
      <c r="I37" s="8">
        <v>2086.1574022871091</v>
      </c>
      <c r="J37" s="8">
        <v>2134.475176503523</v>
      </c>
      <c r="K37" s="8">
        <v>2042.8465589976652</v>
      </c>
      <c r="L37" s="8">
        <v>2040.6004162860761</v>
      </c>
      <c r="M37" s="8">
        <v>1923.491928400384</v>
      </c>
      <c r="N37" s="8">
        <v>1878.5569091992254</v>
      </c>
      <c r="O37" s="8">
        <v>1748.0888949975824</v>
      </c>
      <c r="P37" s="8">
        <v>1708.7397364533758</v>
      </c>
      <c r="Q37" s="8">
        <v>1573.5172762379948</v>
      </c>
      <c r="R37" s="8">
        <v>1571.1195274874085</v>
      </c>
      <c r="S37" s="8">
        <v>1579.4407502150227</v>
      </c>
      <c r="T37" s="8">
        <v>1512.6000732348862</v>
      </c>
      <c r="U37" s="8">
        <v>1467.3560060241787</v>
      </c>
      <c r="V37" s="8">
        <v>1396.6689944531845</v>
      </c>
      <c r="W37" s="8">
        <v>1156.4467312081154</v>
      </c>
      <c r="X37" s="8">
        <v>1295.2460058968506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559.72540286339199</v>
      </c>
      <c r="D43" s="8">
        <v>663.40975159001493</v>
      </c>
      <c r="E43" s="8">
        <v>693.32109622119003</v>
      </c>
      <c r="F43" s="8">
        <v>963.75250778426664</v>
      </c>
      <c r="G43" s="8">
        <v>1102.3234829017726</v>
      </c>
      <c r="H43" s="8">
        <v>1277.8701971133964</v>
      </c>
      <c r="I43" s="8">
        <v>1487.8965228101761</v>
      </c>
      <c r="J43" s="8">
        <v>1777.5504832030354</v>
      </c>
      <c r="K43" s="8">
        <v>1734.7429488048599</v>
      </c>
      <c r="L43" s="8">
        <v>1794.4992572920748</v>
      </c>
      <c r="M43" s="8">
        <v>1761.340424757143</v>
      </c>
      <c r="N43" s="8">
        <v>1768.5767788620421</v>
      </c>
      <c r="O43" s="8">
        <v>1853.2946693543458</v>
      </c>
      <c r="P43" s="8">
        <v>1818.0007125876361</v>
      </c>
      <c r="Q43" s="8">
        <v>1989.3476669471261</v>
      </c>
      <c r="R43" s="8">
        <v>2187.6570291511757</v>
      </c>
      <c r="S43" s="8">
        <v>2371.0129398894383</v>
      </c>
      <c r="T43" s="8">
        <v>2568.8976687247432</v>
      </c>
      <c r="U43" s="8">
        <v>2466.9978122749098</v>
      </c>
      <c r="V43" s="8">
        <v>2653.9894880197694</v>
      </c>
      <c r="W43" s="8">
        <v>2339.0772721045773</v>
      </c>
      <c r="X43" s="8">
        <v>2563.6512286781949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0.16308367562721976</v>
      </c>
      <c r="M51" s="27">
        <v>0.18773240811169295</v>
      </c>
      <c r="N51" s="27">
        <v>0.18309888160276133</v>
      </c>
      <c r="O51" s="27">
        <v>0.21974375799058202</v>
      </c>
      <c r="P51" s="27">
        <v>0.22923437243409794</v>
      </c>
      <c r="Q51" s="27">
        <v>0.25430011867612717</v>
      </c>
      <c r="R51" s="27">
        <v>0.24177486618079083</v>
      </c>
      <c r="S51" s="27">
        <v>0.26487775915956241</v>
      </c>
      <c r="T51" s="27">
        <v>0.34336813147593448</v>
      </c>
      <c r="U51" s="27">
        <v>0.36557348046424437</v>
      </c>
      <c r="V51" s="27">
        <v>0.343149549970655</v>
      </c>
      <c r="W51" s="27">
        <v>0.27493606039281449</v>
      </c>
      <c r="X51" s="27">
        <v>0.3214452828649258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3.8240036512882991</v>
      </c>
      <c r="K61" s="49">
        <f t="shared" si="15"/>
        <v>5.0429037382892439</v>
      </c>
      <c r="L61" s="49">
        <f t="shared" si="15"/>
        <v>15.25994157394177</v>
      </c>
      <c r="M61" s="49">
        <f t="shared" si="15"/>
        <v>3.9284815255936083</v>
      </c>
      <c r="N61" s="49">
        <f t="shared" si="15"/>
        <v>7.7347438467150802</v>
      </c>
      <c r="O61" s="49">
        <f t="shared" si="15"/>
        <v>61.345677127674143</v>
      </c>
      <c r="P61" s="49">
        <f t="shared" si="15"/>
        <v>51.992571084457261</v>
      </c>
      <c r="Q61" s="49">
        <f t="shared" si="15"/>
        <v>49.299931760654545</v>
      </c>
      <c r="R61" s="49">
        <f t="shared" si="15"/>
        <v>40.625806383328161</v>
      </c>
      <c r="S61" s="49">
        <f t="shared" si="15"/>
        <v>1.4749772090425981</v>
      </c>
      <c r="T61" s="49">
        <f t="shared" si="15"/>
        <v>1.3067475600976102</v>
      </c>
      <c r="U61" s="49">
        <f t="shared" si="15"/>
        <v>45.336291753249156</v>
      </c>
      <c r="V61" s="49">
        <f t="shared" si="15"/>
        <v>106.89350310541282</v>
      </c>
      <c r="W61" s="49">
        <f t="shared" si="15"/>
        <v>109.69002985381348</v>
      </c>
      <c r="X61" s="49">
        <f t="shared" si="15"/>
        <v>156.5122235265209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7.3828895578557736</v>
      </c>
      <c r="M67" s="52">
        <v>0</v>
      </c>
      <c r="N67" s="52">
        <v>3.69346926822289</v>
      </c>
      <c r="O67" s="52">
        <v>3.6985891585170707</v>
      </c>
      <c r="P67" s="52">
        <v>3.6985142721500064</v>
      </c>
      <c r="Q67" s="52">
        <v>0</v>
      </c>
      <c r="R67" s="52">
        <v>0</v>
      </c>
      <c r="S67" s="52">
        <v>0</v>
      </c>
      <c r="T67" s="52">
        <v>0.76087107103882823</v>
      </c>
      <c r="U67" s="52">
        <v>1.1641186625844955</v>
      </c>
      <c r="V67" s="52">
        <v>2.7587933018923225</v>
      </c>
      <c r="W67" s="52">
        <v>2.1780227856290169</v>
      </c>
      <c r="X67" s="52">
        <v>2.3078589096258249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13.108679826869869</v>
      </c>
      <c r="P68" s="52">
        <v>13.921073443469368</v>
      </c>
      <c r="Q68" s="52">
        <v>27.06673788928223</v>
      </c>
      <c r="R68" s="52">
        <v>12.36181182884075</v>
      </c>
      <c r="S68" s="52">
        <v>1.4749772090425981</v>
      </c>
      <c r="T68" s="52">
        <v>0.54587648905878194</v>
      </c>
      <c r="U68" s="52">
        <v>0.61339333412256436</v>
      </c>
      <c r="V68" s="52">
        <v>0.39318048909336867</v>
      </c>
      <c r="W68" s="52">
        <v>0.24867058527198216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3.8240036512882991</v>
      </c>
      <c r="K69" s="52">
        <v>5.0429037382892439</v>
      </c>
      <c r="L69" s="52">
        <v>7.8770520160859956</v>
      </c>
      <c r="M69" s="52">
        <v>3.9284815255936083</v>
      </c>
      <c r="N69" s="52">
        <v>4.0412745784921897</v>
      </c>
      <c r="O69" s="52">
        <v>44.538408142287203</v>
      </c>
      <c r="P69" s="52">
        <v>34.372983368837886</v>
      </c>
      <c r="Q69" s="52">
        <v>22.233193871372315</v>
      </c>
      <c r="R69" s="52">
        <v>28.263994554487411</v>
      </c>
      <c r="S69" s="52">
        <v>0</v>
      </c>
      <c r="T69" s="52">
        <v>0</v>
      </c>
      <c r="U69" s="52">
        <v>43.558779756542094</v>
      </c>
      <c r="V69" s="52">
        <v>103.74152931442713</v>
      </c>
      <c r="W69" s="52">
        <v>107.26333648291248</v>
      </c>
      <c r="X69" s="52">
        <v>154.20436461689508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549.0661441927997</v>
      </c>
      <c r="D2" s="21">
        <f t="shared" ref="D2:X2" si="0">SUM(D3,D17,D22,D25,D26,D51,D52)</f>
        <v>530.45709280282722</v>
      </c>
      <c r="E2" s="21">
        <f t="shared" si="0"/>
        <v>524.69366926538851</v>
      </c>
      <c r="F2" s="21">
        <f t="shared" si="0"/>
        <v>527.13336239824457</v>
      </c>
      <c r="G2" s="21">
        <f t="shared" si="0"/>
        <v>513.76715897780321</v>
      </c>
      <c r="H2" s="21">
        <f t="shared" si="0"/>
        <v>507.30686317130773</v>
      </c>
      <c r="I2" s="21">
        <f t="shared" si="0"/>
        <v>504.339091161949</v>
      </c>
      <c r="J2" s="21">
        <f t="shared" si="0"/>
        <v>519.78617814747327</v>
      </c>
      <c r="K2" s="21">
        <f t="shared" si="0"/>
        <v>516.75136732112003</v>
      </c>
      <c r="L2" s="21">
        <f t="shared" si="0"/>
        <v>527.17569832360948</v>
      </c>
      <c r="M2" s="21">
        <f t="shared" si="0"/>
        <v>527.70619611067696</v>
      </c>
      <c r="N2" s="21">
        <f t="shared" si="0"/>
        <v>505.91737711718599</v>
      </c>
      <c r="O2" s="21">
        <f t="shared" si="0"/>
        <v>481.37096251790717</v>
      </c>
      <c r="P2" s="21">
        <f t="shared" si="0"/>
        <v>486.8827968359995</v>
      </c>
      <c r="Q2" s="21">
        <f t="shared" si="0"/>
        <v>493.37593543447275</v>
      </c>
      <c r="R2" s="21">
        <f t="shared" si="0"/>
        <v>527.76211563765742</v>
      </c>
      <c r="S2" s="21">
        <f t="shared" si="0"/>
        <v>562.05938538097621</v>
      </c>
      <c r="T2" s="21">
        <f t="shared" si="0"/>
        <v>594.52130016091746</v>
      </c>
      <c r="U2" s="21">
        <f t="shared" si="0"/>
        <v>594.42151952395943</v>
      </c>
      <c r="V2" s="21">
        <f t="shared" si="0"/>
        <v>492.56518302613102</v>
      </c>
      <c r="W2" s="21">
        <f t="shared" si="0"/>
        <v>354.87871807184956</v>
      </c>
      <c r="X2" s="21">
        <f t="shared" si="0"/>
        <v>394.73765737079185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549.0661441927997</v>
      </c>
      <c r="D26" s="27">
        <f t="shared" si="11"/>
        <v>530.45709280282722</v>
      </c>
      <c r="E26" s="27">
        <f t="shared" si="11"/>
        <v>524.69366926538851</v>
      </c>
      <c r="F26" s="27">
        <f t="shared" si="11"/>
        <v>527.13336239824457</v>
      </c>
      <c r="G26" s="27">
        <f t="shared" si="11"/>
        <v>513.76715897780321</v>
      </c>
      <c r="H26" s="27">
        <f t="shared" si="11"/>
        <v>507.30686317130773</v>
      </c>
      <c r="I26" s="27">
        <f t="shared" si="11"/>
        <v>504.339091161949</v>
      </c>
      <c r="J26" s="27">
        <f t="shared" si="11"/>
        <v>519.78617814747327</v>
      </c>
      <c r="K26" s="27">
        <f t="shared" si="11"/>
        <v>516.75136732112003</v>
      </c>
      <c r="L26" s="27">
        <f t="shared" si="11"/>
        <v>524.73736152014283</v>
      </c>
      <c r="M26" s="27">
        <f t="shared" si="11"/>
        <v>523.03394882737734</v>
      </c>
      <c r="N26" s="27">
        <f t="shared" si="11"/>
        <v>504.67737179827793</v>
      </c>
      <c r="O26" s="27">
        <f t="shared" si="11"/>
        <v>479.80274261944913</v>
      </c>
      <c r="P26" s="27">
        <f t="shared" si="11"/>
        <v>483.61031981216348</v>
      </c>
      <c r="Q26" s="27">
        <f t="shared" si="11"/>
        <v>486.19009202807558</v>
      </c>
      <c r="R26" s="27">
        <f t="shared" si="11"/>
        <v>520.36987152435017</v>
      </c>
      <c r="S26" s="27">
        <f t="shared" si="11"/>
        <v>553.87166154112765</v>
      </c>
      <c r="T26" s="27">
        <f t="shared" si="11"/>
        <v>585.10762841373582</v>
      </c>
      <c r="U26" s="27">
        <f t="shared" si="11"/>
        <v>585.05494522731829</v>
      </c>
      <c r="V26" s="27">
        <f t="shared" si="11"/>
        <v>483.75421406797312</v>
      </c>
      <c r="W26" s="27">
        <f t="shared" si="11"/>
        <v>348.10267662290221</v>
      </c>
      <c r="X26" s="27">
        <f t="shared" si="11"/>
        <v>385.80322989935627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549.0661441927997</v>
      </c>
      <c r="D33" s="19">
        <f t="shared" si="13"/>
        <v>530.45709280282722</v>
      </c>
      <c r="E33" s="19">
        <f t="shared" si="13"/>
        <v>524.69366926538851</v>
      </c>
      <c r="F33" s="19">
        <f t="shared" si="13"/>
        <v>527.13336239824457</v>
      </c>
      <c r="G33" s="19">
        <f t="shared" si="13"/>
        <v>513.76715897780321</v>
      </c>
      <c r="H33" s="19">
        <f t="shared" si="13"/>
        <v>507.30686317130773</v>
      </c>
      <c r="I33" s="19">
        <f t="shared" si="13"/>
        <v>504.339091161949</v>
      </c>
      <c r="J33" s="19">
        <f t="shared" si="13"/>
        <v>519.78617814747327</v>
      </c>
      <c r="K33" s="19">
        <f t="shared" si="13"/>
        <v>516.75136732112003</v>
      </c>
      <c r="L33" s="19">
        <f t="shared" si="13"/>
        <v>524.73736152014283</v>
      </c>
      <c r="M33" s="19">
        <f t="shared" si="13"/>
        <v>523.03394882737734</v>
      </c>
      <c r="N33" s="19">
        <f t="shared" si="13"/>
        <v>504.67737179827793</v>
      </c>
      <c r="O33" s="19">
        <f t="shared" si="13"/>
        <v>479.80274261944913</v>
      </c>
      <c r="P33" s="19">
        <f t="shared" si="13"/>
        <v>483.61031981216348</v>
      </c>
      <c r="Q33" s="19">
        <f t="shared" si="13"/>
        <v>486.19009202807558</v>
      </c>
      <c r="R33" s="19">
        <f t="shared" si="13"/>
        <v>520.36987152435017</v>
      </c>
      <c r="S33" s="19">
        <f t="shared" si="13"/>
        <v>553.87166154112765</v>
      </c>
      <c r="T33" s="19">
        <f t="shared" si="13"/>
        <v>585.10762841373582</v>
      </c>
      <c r="U33" s="19">
        <f t="shared" si="13"/>
        <v>585.05494522731829</v>
      </c>
      <c r="V33" s="19">
        <f t="shared" si="13"/>
        <v>483.75421406797312</v>
      </c>
      <c r="W33" s="19">
        <f t="shared" si="13"/>
        <v>348.10267662290221</v>
      </c>
      <c r="X33" s="19">
        <f t="shared" si="13"/>
        <v>385.80322989935627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2.5824115098998322E-2</v>
      </c>
      <c r="K36" s="8">
        <v>2.5817825326003376E-2</v>
      </c>
      <c r="L36" s="8">
        <v>2.5908580441193926E-2</v>
      </c>
      <c r="M36" s="8">
        <v>2.6973435907584081E-2</v>
      </c>
      <c r="N36" s="8">
        <v>5.4991156997965543E-2</v>
      </c>
      <c r="O36" s="8">
        <v>5.4903160137729966E-2</v>
      </c>
      <c r="P36" s="8">
        <v>0.36841276070581225</v>
      </c>
      <c r="Q36" s="8">
        <v>0.42702337456177986</v>
      </c>
      <c r="R36" s="8">
        <v>0.44126737608342348</v>
      </c>
      <c r="S36" s="8">
        <v>0.45650265335210505</v>
      </c>
      <c r="T36" s="8">
        <v>0.41995236357073246</v>
      </c>
      <c r="U36" s="8">
        <v>0.42444424538592274</v>
      </c>
      <c r="V36" s="8">
        <v>0.34059213657042303</v>
      </c>
      <c r="W36" s="8">
        <v>0.27145854447741957</v>
      </c>
      <c r="X36" s="8">
        <v>0.29859643382158602</v>
      </c>
    </row>
    <row r="37" spans="1:24" ht="11.25" customHeight="1" x14ac:dyDescent="0.2">
      <c r="A37" s="28" t="s">
        <v>60</v>
      </c>
      <c r="B37" s="7" t="s">
        <v>61</v>
      </c>
      <c r="C37" s="8">
        <v>0.52852244289873496</v>
      </c>
      <c r="D37" s="8">
        <v>0.54453417217913302</v>
      </c>
      <c r="E37" s="8">
        <v>0.53911589774408353</v>
      </c>
      <c r="F37" s="8">
        <v>0.51402972352424414</v>
      </c>
      <c r="G37" s="8">
        <v>0.47750066092541799</v>
      </c>
      <c r="H37" s="8">
        <v>0.47547445483395673</v>
      </c>
      <c r="I37" s="8">
        <v>0.4728253925722925</v>
      </c>
      <c r="J37" s="8">
        <v>0.42930107527640504</v>
      </c>
      <c r="K37" s="8">
        <v>0.47058361910180646</v>
      </c>
      <c r="L37" s="8">
        <v>0.42849775128369466</v>
      </c>
      <c r="M37" s="8">
        <v>0.41571081617903249</v>
      </c>
      <c r="N37" s="8">
        <v>0.37347552516773802</v>
      </c>
      <c r="O37" s="8">
        <v>0.36327746994903287</v>
      </c>
      <c r="P37" s="8">
        <v>0.40993560082897434</v>
      </c>
      <c r="Q37" s="8">
        <v>0.38286284662195219</v>
      </c>
      <c r="R37" s="8">
        <v>0.35656740974191398</v>
      </c>
      <c r="S37" s="8">
        <v>0.36615328690510279</v>
      </c>
      <c r="T37" s="8">
        <v>0.35675338591066436</v>
      </c>
      <c r="U37" s="8">
        <v>0.35728354936434437</v>
      </c>
      <c r="V37" s="8">
        <v>0.25762775337475569</v>
      </c>
      <c r="W37" s="8">
        <v>0.1811716782111697</v>
      </c>
      <c r="X37" s="8">
        <v>0.19015979196268229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548.53762174990095</v>
      </c>
      <c r="D43" s="8">
        <v>529.91255863064805</v>
      </c>
      <c r="E43" s="8">
        <v>524.15455336764444</v>
      </c>
      <c r="F43" s="8">
        <v>526.61933267472034</v>
      </c>
      <c r="G43" s="8">
        <v>513.28965831687776</v>
      </c>
      <c r="H43" s="8">
        <v>506.83138871647378</v>
      </c>
      <c r="I43" s="8">
        <v>503.8662657693767</v>
      </c>
      <c r="J43" s="8">
        <v>519.33105295709788</v>
      </c>
      <c r="K43" s="8">
        <v>516.25496587669227</v>
      </c>
      <c r="L43" s="8">
        <v>524.28295518841799</v>
      </c>
      <c r="M43" s="8">
        <v>522.59126457529078</v>
      </c>
      <c r="N43" s="8">
        <v>504.24890511611221</v>
      </c>
      <c r="O43" s="8">
        <v>479.3845619893624</v>
      </c>
      <c r="P43" s="8">
        <v>482.83197145062871</v>
      </c>
      <c r="Q43" s="8">
        <v>485.38020580689187</v>
      </c>
      <c r="R43" s="8">
        <v>519.57203673852484</v>
      </c>
      <c r="S43" s="8">
        <v>553.04900560087049</v>
      </c>
      <c r="T43" s="8">
        <v>584.33092266425444</v>
      </c>
      <c r="U43" s="8">
        <v>584.273217432568</v>
      </c>
      <c r="V43" s="8">
        <v>483.15599417802792</v>
      </c>
      <c r="W43" s="8">
        <v>347.65004640021363</v>
      </c>
      <c r="X43" s="8">
        <v>385.31447367357202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2.4383368034666071</v>
      </c>
      <c r="M51" s="27">
        <v>4.672247283299602</v>
      </c>
      <c r="N51" s="27">
        <v>1.2400053189080369</v>
      </c>
      <c r="O51" s="27">
        <v>1.5682198984580669</v>
      </c>
      <c r="P51" s="27">
        <v>3.2724770238360095</v>
      </c>
      <c r="Q51" s="27">
        <v>7.1858434063971668</v>
      </c>
      <c r="R51" s="27">
        <v>7.3922441133072612</v>
      </c>
      <c r="S51" s="27">
        <v>8.1877238398485108</v>
      </c>
      <c r="T51" s="27">
        <v>9.4136717471816471</v>
      </c>
      <c r="U51" s="27">
        <v>9.3665742966411685</v>
      </c>
      <c r="V51" s="27">
        <v>8.8109689581578987</v>
      </c>
      <c r="W51" s="27">
        <v>6.77604144894734</v>
      </c>
      <c r="X51" s="27">
        <v>8.9344274714355869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1.1172250023283889</v>
      </c>
      <c r="K61" s="49">
        <f t="shared" si="15"/>
        <v>1.5007549672552756</v>
      </c>
      <c r="L61" s="49">
        <f t="shared" si="15"/>
        <v>2.3029188294534402</v>
      </c>
      <c r="M61" s="49">
        <f t="shared" si="15"/>
        <v>1.1655839492832287</v>
      </c>
      <c r="N61" s="49">
        <f t="shared" si="15"/>
        <v>1.1529648969988642</v>
      </c>
      <c r="O61" s="49">
        <f t="shared" si="15"/>
        <v>14.912117835497806</v>
      </c>
      <c r="P61" s="49">
        <f t="shared" si="15"/>
        <v>12.827017942146028</v>
      </c>
      <c r="Q61" s="49">
        <f t="shared" si="15"/>
        <v>12.028672223480298</v>
      </c>
      <c r="R61" s="49">
        <f t="shared" si="15"/>
        <v>9.6486938699531066</v>
      </c>
      <c r="S61" s="49">
        <f t="shared" si="15"/>
        <v>0.34404480254881886</v>
      </c>
      <c r="T61" s="49">
        <f t="shared" si="15"/>
        <v>0.12434653096425563</v>
      </c>
      <c r="U61" s="49">
        <f t="shared" si="15"/>
        <v>10.461832123268277</v>
      </c>
      <c r="V61" s="49">
        <f t="shared" si="15"/>
        <v>18.958123248784357</v>
      </c>
      <c r="W61" s="49">
        <f t="shared" si="15"/>
        <v>15.979528687642878</v>
      </c>
      <c r="X61" s="49">
        <f t="shared" si="15"/>
        <v>23.177116120732634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1.550304287046448E-3</v>
      </c>
      <c r="M67" s="52">
        <v>0</v>
      </c>
      <c r="N67" s="52">
        <v>7.3429788998431343E-4</v>
      </c>
      <c r="O67" s="52">
        <v>7.6861887043156449E-4</v>
      </c>
      <c r="P67" s="52">
        <v>8.8729292002961448E-4</v>
      </c>
      <c r="Q67" s="52">
        <v>0</v>
      </c>
      <c r="R67" s="52">
        <v>0</v>
      </c>
      <c r="S67" s="52">
        <v>0</v>
      </c>
      <c r="T67" s="52">
        <v>1.7945479154583127E-4</v>
      </c>
      <c r="U67" s="52">
        <v>2.8344890124953681E-4</v>
      </c>
      <c r="V67" s="52">
        <v>5.0888343853448836E-4</v>
      </c>
      <c r="W67" s="52">
        <v>3.4121419742554813E-4</v>
      </c>
      <c r="X67" s="52">
        <v>3.3882518698044091E-4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3.3907714952053851</v>
      </c>
      <c r="P68" s="52">
        <v>3.6972149069470177</v>
      </c>
      <c r="Q68" s="52">
        <v>6.6040034255963906</v>
      </c>
      <c r="R68" s="52">
        <v>2.9359500434038699</v>
      </c>
      <c r="S68" s="52">
        <v>0.34404480254881886</v>
      </c>
      <c r="T68" s="52">
        <v>0.12416707617270981</v>
      </c>
      <c r="U68" s="52">
        <v>0.14527345549163534</v>
      </c>
      <c r="V68" s="52">
        <v>7.157809439593936E-2</v>
      </c>
      <c r="W68" s="52">
        <v>3.6959163999909013E-2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1.1172250023283889</v>
      </c>
      <c r="K69" s="52">
        <v>1.5007549672552756</v>
      </c>
      <c r="L69" s="52">
        <v>2.3013685251663936</v>
      </c>
      <c r="M69" s="52">
        <v>1.1655839492832287</v>
      </c>
      <c r="N69" s="52">
        <v>1.1522305991088799</v>
      </c>
      <c r="O69" s="52">
        <v>11.52057772142199</v>
      </c>
      <c r="P69" s="52">
        <v>9.1289157422789806</v>
      </c>
      <c r="Q69" s="52">
        <v>5.424668797883907</v>
      </c>
      <c r="R69" s="52">
        <v>6.7127438265492358</v>
      </c>
      <c r="S69" s="52">
        <v>0</v>
      </c>
      <c r="T69" s="52">
        <v>0</v>
      </c>
      <c r="U69" s="52">
        <v>10.316275218875392</v>
      </c>
      <c r="V69" s="52">
        <v>18.886036270949884</v>
      </c>
      <c r="W69" s="52">
        <v>15.942228309445543</v>
      </c>
      <c r="X69" s="52">
        <v>23.176777295545655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244.10131829604609</v>
      </c>
      <c r="D2" s="21">
        <f t="shared" ref="D2:X2" si="0">SUM(D3,D17,D22,D25,D26,D51,D52)</f>
        <v>275.32978104403117</v>
      </c>
      <c r="E2" s="21">
        <f t="shared" si="0"/>
        <v>310.47833769717442</v>
      </c>
      <c r="F2" s="21">
        <f t="shared" si="0"/>
        <v>340.99877938091356</v>
      </c>
      <c r="G2" s="21">
        <f t="shared" si="0"/>
        <v>366.69536766476921</v>
      </c>
      <c r="H2" s="21">
        <f t="shared" si="0"/>
        <v>400.74118449962901</v>
      </c>
      <c r="I2" s="21">
        <f t="shared" si="0"/>
        <v>418.8365294833817</v>
      </c>
      <c r="J2" s="21">
        <f t="shared" si="0"/>
        <v>409.9558275511024</v>
      </c>
      <c r="K2" s="21">
        <f t="shared" si="0"/>
        <v>424.98045150572273</v>
      </c>
      <c r="L2" s="21">
        <f t="shared" si="0"/>
        <v>410.00091292177609</v>
      </c>
      <c r="M2" s="21">
        <f t="shared" si="0"/>
        <v>382.25202978446623</v>
      </c>
      <c r="N2" s="21">
        <f t="shared" si="0"/>
        <v>377.62257550993945</v>
      </c>
      <c r="O2" s="21">
        <f t="shared" si="0"/>
        <v>346.78277610316394</v>
      </c>
      <c r="P2" s="21">
        <f t="shared" si="0"/>
        <v>342.4128443091704</v>
      </c>
      <c r="Q2" s="21">
        <f t="shared" si="0"/>
        <v>329.36896757987358</v>
      </c>
      <c r="R2" s="21">
        <f t="shared" si="0"/>
        <v>373.18841545639418</v>
      </c>
      <c r="S2" s="21">
        <f t="shared" si="0"/>
        <v>392.84319856276102</v>
      </c>
      <c r="T2" s="21">
        <f t="shared" si="0"/>
        <v>451.11804714994435</v>
      </c>
      <c r="U2" s="21">
        <f t="shared" si="0"/>
        <v>481.67358017834601</v>
      </c>
      <c r="V2" s="21">
        <f t="shared" si="0"/>
        <v>511.1325990175576</v>
      </c>
      <c r="W2" s="21">
        <f t="shared" si="0"/>
        <v>521.17608881652154</v>
      </c>
      <c r="X2" s="21">
        <f t="shared" si="0"/>
        <v>564.66827423816767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244.10131829604609</v>
      </c>
      <c r="D26" s="27">
        <f t="shared" si="11"/>
        <v>275.32978104403117</v>
      </c>
      <c r="E26" s="27">
        <f t="shared" si="11"/>
        <v>310.47833769717442</v>
      </c>
      <c r="F26" s="27">
        <f t="shared" si="11"/>
        <v>340.99877938091356</v>
      </c>
      <c r="G26" s="27">
        <f t="shared" si="11"/>
        <v>366.69536766476921</v>
      </c>
      <c r="H26" s="27">
        <f t="shared" si="11"/>
        <v>400.74118449962901</v>
      </c>
      <c r="I26" s="27">
        <f t="shared" si="11"/>
        <v>418.8365294833817</v>
      </c>
      <c r="J26" s="27">
        <f t="shared" si="11"/>
        <v>409.9558275511024</v>
      </c>
      <c r="K26" s="27">
        <f t="shared" si="11"/>
        <v>424.98045150572273</v>
      </c>
      <c r="L26" s="27">
        <f t="shared" si="11"/>
        <v>409.92636340086995</v>
      </c>
      <c r="M26" s="27">
        <f t="shared" si="11"/>
        <v>382.16398947587754</v>
      </c>
      <c r="N26" s="27">
        <f t="shared" si="11"/>
        <v>377.53097971045025</v>
      </c>
      <c r="O26" s="27">
        <f t="shared" si="11"/>
        <v>346.65211975961256</v>
      </c>
      <c r="P26" s="27">
        <f t="shared" si="11"/>
        <v>342.27927570544051</v>
      </c>
      <c r="Q26" s="27">
        <f t="shared" si="11"/>
        <v>329.23561110494688</v>
      </c>
      <c r="R26" s="27">
        <f t="shared" si="11"/>
        <v>373.04697443588225</v>
      </c>
      <c r="S26" s="27">
        <f t="shared" si="11"/>
        <v>392.7088648817691</v>
      </c>
      <c r="T26" s="27">
        <f t="shared" si="11"/>
        <v>450.94713734860193</v>
      </c>
      <c r="U26" s="27">
        <f t="shared" si="11"/>
        <v>481.49494487545144</v>
      </c>
      <c r="V26" s="27">
        <f t="shared" si="11"/>
        <v>510.95879100568612</v>
      </c>
      <c r="W26" s="27">
        <f t="shared" si="11"/>
        <v>521.00982376586171</v>
      </c>
      <c r="X26" s="27">
        <f t="shared" si="11"/>
        <v>564.49927967246822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244.10131829604609</v>
      </c>
      <c r="D33" s="19">
        <f t="shared" si="13"/>
        <v>275.32978104403117</v>
      </c>
      <c r="E33" s="19">
        <f t="shared" si="13"/>
        <v>310.47833769717442</v>
      </c>
      <c r="F33" s="19">
        <f t="shared" si="13"/>
        <v>340.99877938091356</v>
      </c>
      <c r="G33" s="19">
        <f t="shared" si="13"/>
        <v>366.69536766476921</v>
      </c>
      <c r="H33" s="19">
        <f t="shared" si="13"/>
        <v>400.74118449962901</v>
      </c>
      <c r="I33" s="19">
        <f t="shared" si="13"/>
        <v>418.8365294833817</v>
      </c>
      <c r="J33" s="19">
        <f t="shared" si="13"/>
        <v>409.9558275511024</v>
      </c>
      <c r="K33" s="19">
        <f t="shared" si="13"/>
        <v>424.98045150572273</v>
      </c>
      <c r="L33" s="19">
        <f t="shared" si="13"/>
        <v>409.92636340086995</v>
      </c>
      <c r="M33" s="19">
        <f t="shared" si="13"/>
        <v>382.16398947587754</v>
      </c>
      <c r="N33" s="19">
        <f t="shared" si="13"/>
        <v>377.53097971045025</v>
      </c>
      <c r="O33" s="19">
        <f t="shared" si="13"/>
        <v>346.65211975961256</v>
      </c>
      <c r="P33" s="19">
        <f t="shared" si="13"/>
        <v>342.27927570544051</v>
      </c>
      <c r="Q33" s="19">
        <f t="shared" si="13"/>
        <v>329.23561110494688</v>
      </c>
      <c r="R33" s="19">
        <f t="shared" si="13"/>
        <v>373.04697443588225</v>
      </c>
      <c r="S33" s="19">
        <f t="shared" si="13"/>
        <v>392.7088648817691</v>
      </c>
      <c r="T33" s="19">
        <f t="shared" si="13"/>
        <v>450.94713734860193</v>
      </c>
      <c r="U33" s="19">
        <f t="shared" si="13"/>
        <v>481.49494487545144</v>
      </c>
      <c r="V33" s="19">
        <f t="shared" si="13"/>
        <v>510.95879100568612</v>
      </c>
      <c r="W33" s="19">
        <f t="shared" si="13"/>
        <v>521.00982376586171</v>
      </c>
      <c r="X33" s="19">
        <f t="shared" si="13"/>
        <v>564.49927967246822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0.32556520598002553</v>
      </c>
      <c r="K36" s="8">
        <v>0.81858958528853909</v>
      </c>
      <c r="L36" s="8">
        <v>1.0029488061817069</v>
      </c>
      <c r="M36" s="8">
        <v>1.0167714157773149</v>
      </c>
      <c r="N36" s="8">
        <v>0.97375942245525449</v>
      </c>
      <c r="O36" s="8">
        <v>0.97909970623208864</v>
      </c>
      <c r="P36" s="8">
        <v>1.0783371533008907</v>
      </c>
      <c r="Q36" s="8">
        <v>1.1546210068579861</v>
      </c>
      <c r="R36" s="8">
        <v>1.2624605320795113</v>
      </c>
      <c r="S36" s="8">
        <v>1.3272477963733185</v>
      </c>
      <c r="T36" s="8">
        <v>1.559916962634418</v>
      </c>
      <c r="U36" s="8">
        <v>1.736895698544684</v>
      </c>
      <c r="V36" s="8">
        <v>1.8613017008348496</v>
      </c>
      <c r="W36" s="8">
        <v>1.9103391989860934</v>
      </c>
      <c r="X36" s="8">
        <v>2.1778310736597564</v>
      </c>
    </row>
    <row r="37" spans="1:24" ht="11.25" customHeight="1" x14ac:dyDescent="0.2">
      <c r="A37" s="28" t="s">
        <v>60</v>
      </c>
      <c r="B37" s="7" t="s">
        <v>61</v>
      </c>
      <c r="C37" s="8">
        <v>37.114792016727712</v>
      </c>
      <c r="D37" s="8">
        <v>44.260900691884359</v>
      </c>
      <c r="E37" s="8">
        <v>43.278089280448263</v>
      </c>
      <c r="F37" s="8">
        <v>41.407169285027933</v>
      </c>
      <c r="G37" s="8">
        <v>38.729259885823801</v>
      </c>
      <c r="H37" s="8">
        <v>36.473660884038843</v>
      </c>
      <c r="I37" s="8">
        <v>35.76023565784633</v>
      </c>
      <c r="J37" s="8">
        <v>27.682982075053193</v>
      </c>
      <c r="K37" s="8">
        <v>26.662373486929344</v>
      </c>
      <c r="L37" s="8">
        <v>22.963369956934716</v>
      </c>
      <c r="M37" s="8">
        <v>19.702005391627861</v>
      </c>
      <c r="N37" s="8">
        <v>18.553015212478719</v>
      </c>
      <c r="O37" s="8">
        <v>13.189435848515998</v>
      </c>
      <c r="P37" s="8">
        <v>12.58334111170711</v>
      </c>
      <c r="Q37" s="8">
        <v>12.14232411517426</v>
      </c>
      <c r="R37" s="8">
        <v>11.549712871630279</v>
      </c>
      <c r="S37" s="8">
        <v>11.51289536064923</v>
      </c>
      <c r="T37" s="8">
        <v>12.802979360954081</v>
      </c>
      <c r="U37" s="8">
        <v>13.712974922526477</v>
      </c>
      <c r="V37" s="8">
        <v>13.939485671315577</v>
      </c>
      <c r="W37" s="8">
        <v>13.662924277775895</v>
      </c>
      <c r="X37" s="8">
        <v>14.147118826891132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206.98652627931838</v>
      </c>
      <c r="D43" s="8">
        <v>231.06888035214678</v>
      </c>
      <c r="E43" s="8">
        <v>267.20024841672614</v>
      </c>
      <c r="F43" s="8">
        <v>299.59161009588564</v>
      </c>
      <c r="G43" s="8">
        <v>327.9661077789454</v>
      </c>
      <c r="H43" s="8">
        <v>364.26752361559016</v>
      </c>
      <c r="I43" s="8">
        <v>383.07629382553534</v>
      </c>
      <c r="J43" s="8">
        <v>381.9472802700692</v>
      </c>
      <c r="K43" s="8">
        <v>397.49948843350484</v>
      </c>
      <c r="L43" s="8">
        <v>385.96004463775353</v>
      </c>
      <c r="M43" s="8">
        <v>361.44521266847238</v>
      </c>
      <c r="N43" s="8">
        <v>358.00420507551627</v>
      </c>
      <c r="O43" s="8">
        <v>332.48358420486448</v>
      </c>
      <c r="P43" s="8">
        <v>328.61759744043252</v>
      </c>
      <c r="Q43" s="8">
        <v>315.93866598291464</v>
      </c>
      <c r="R43" s="8">
        <v>360.23480103217247</v>
      </c>
      <c r="S43" s="8">
        <v>379.86872172474654</v>
      </c>
      <c r="T43" s="8">
        <v>436.58424102501345</v>
      </c>
      <c r="U43" s="8">
        <v>466.04507425438027</v>
      </c>
      <c r="V43" s="8">
        <v>495.15800363353571</v>
      </c>
      <c r="W43" s="8">
        <v>505.4365602890997</v>
      </c>
      <c r="X43" s="8">
        <v>548.17432977191731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7.4549520906174324E-2</v>
      </c>
      <c r="M51" s="27">
        <v>8.8040308588705332E-2</v>
      </c>
      <c r="N51" s="27">
        <v>9.1595799489201699E-2</v>
      </c>
      <c r="O51" s="27">
        <v>0.13065634355135133</v>
      </c>
      <c r="P51" s="27">
        <v>0.1335686037298936</v>
      </c>
      <c r="Q51" s="27">
        <v>0.13335647492670713</v>
      </c>
      <c r="R51" s="27">
        <v>0.14144102051194735</v>
      </c>
      <c r="S51" s="27">
        <v>0.13433368099192766</v>
      </c>
      <c r="T51" s="27">
        <v>0.17090980134241793</v>
      </c>
      <c r="U51" s="27">
        <v>0.17863530289458879</v>
      </c>
      <c r="V51" s="27">
        <v>0.17380801187144421</v>
      </c>
      <c r="W51" s="27">
        <v>0.16626505065984579</v>
      </c>
      <c r="X51" s="27">
        <v>0.16899456569948829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0.82167443802807139</v>
      </c>
      <c r="K61" s="49">
        <f t="shared" si="15"/>
        <v>1.1555323845359375</v>
      </c>
      <c r="L61" s="49">
        <f t="shared" si="15"/>
        <v>1.7772740334038117</v>
      </c>
      <c r="M61" s="49">
        <f t="shared" si="15"/>
        <v>0.80616490743300195</v>
      </c>
      <c r="N61" s="49">
        <f t="shared" si="15"/>
        <v>0.8545325859373607</v>
      </c>
      <c r="O61" s="49">
        <f t="shared" si="15"/>
        <v>10.369872060657318</v>
      </c>
      <c r="P61" s="49">
        <f t="shared" si="15"/>
        <v>8.7567580894210906</v>
      </c>
      <c r="Q61" s="49">
        <f t="shared" si="15"/>
        <v>7.8295789782248768</v>
      </c>
      <c r="R61" s="49">
        <f t="shared" si="15"/>
        <v>6.6897274500784896</v>
      </c>
      <c r="S61" s="49">
        <f t="shared" si="15"/>
        <v>0.23631153484901396</v>
      </c>
      <c r="T61" s="49">
        <f t="shared" si="15"/>
        <v>9.9211906708092601E-2</v>
      </c>
      <c r="U61" s="49">
        <f t="shared" si="15"/>
        <v>8.3555252179150479</v>
      </c>
      <c r="V61" s="49">
        <f t="shared" si="15"/>
        <v>19.456071969628852</v>
      </c>
      <c r="W61" s="49">
        <f t="shared" si="15"/>
        <v>23.257328769932915</v>
      </c>
      <c r="X61" s="49">
        <f t="shared" si="15"/>
        <v>32.998052076005976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8.308144157727386E-2</v>
      </c>
      <c r="M67" s="52">
        <v>0</v>
      </c>
      <c r="N67" s="52">
        <v>3.6477463730056565E-2</v>
      </c>
      <c r="O67" s="52">
        <v>2.7906077646208678E-2</v>
      </c>
      <c r="P67" s="52">
        <v>2.7236252367828371E-2</v>
      </c>
      <c r="Q67" s="52">
        <v>0</v>
      </c>
      <c r="R67" s="52">
        <v>0</v>
      </c>
      <c r="S67" s="52">
        <v>0</v>
      </c>
      <c r="T67" s="52">
        <v>6.4401799201449844E-3</v>
      </c>
      <c r="U67" s="52">
        <v>1.087911179109128E-2</v>
      </c>
      <c r="V67" s="52">
        <v>2.7534197332780008E-2</v>
      </c>
      <c r="W67" s="52">
        <v>2.5732409104768761E-2</v>
      </c>
      <c r="X67" s="52">
        <v>2.5207222474752069E-2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2.3517149890417</v>
      </c>
      <c r="P68" s="52">
        <v>2.5163409877179514</v>
      </c>
      <c r="Q68" s="52">
        <v>4.2986096414067996</v>
      </c>
      <c r="R68" s="52">
        <v>2.0355817960585232</v>
      </c>
      <c r="S68" s="52">
        <v>0.23631153484901396</v>
      </c>
      <c r="T68" s="52">
        <v>9.2771726787947623E-2</v>
      </c>
      <c r="U68" s="52">
        <v>0.11587725798778964</v>
      </c>
      <c r="V68" s="52">
        <v>7.3356155676559121E-2</v>
      </c>
      <c r="W68" s="52">
        <v>5.3733669581535991E-2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0.82167443802807139</v>
      </c>
      <c r="K69" s="52">
        <v>1.1555323845359375</v>
      </c>
      <c r="L69" s="52">
        <v>1.6941925918265379</v>
      </c>
      <c r="M69" s="52">
        <v>0.80616490743300195</v>
      </c>
      <c r="N69" s="52">
        <v>0.81805512220730414</v>
      </c>
      <c r="O69" s="52">
        <v>7.9902509939694086</v>
      </c>
      <c r="P69" s="52">
        <v>6.2131808493353109</v>
      </c>
      <c r="Q69" s="52">
        <v>3.5309693368180772</v>
      </c>
      <c r="R69" s="52">
        <v>4.6541456540199668</v>
      </c>
      <c r="S69" s="52">
        <v>0</v>
      </c>
      <c r="T69" s="52">
        <v>0</v>
      </c>
      <c r="U69" s="52">
        <v>8.2287688481361663</v>
      </c>
      <c r="V69" s="52">
        <v>19.355181616619511</v>
      </c>
      <c r="W69" s="52">
        <v>23.177862691246609</v>
      </c>
      <c r="X69" s="52">
        <v>32.972844853531221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444.9076219073886</v>
      </c>
      <c r="D2" s="21">
        <f t="shared" ref="D2:X2" si="0">SUM(D3,D17,D22,D25,D26,D51,D52)</f>
        <v>471.41610982719004</v>
      </c>
      <c r="E2" s="21">
        <f t="shared" si="0"/>
        <v>669.88300043443928</v>
      </c>
      <c r="F2" s="21">
        <f t="shared" si="0"/>
        <v>768.32417016512693</v>
      </c>
      <c r="G2" s="21">
        <f t="shared" si="0"/>
        <v>857.6963210824041</v>
      </c>
      <c r="H2" s="21">
        <f t="shared" si="0"/>
        <v>863.64600359453914</v>
      </c>
      <c r="I2" s="21">
        <f t="shared" si="0"/>
        <v>934.34752767491091</v>
      </c>
      <c r="J2" s="21">
        <f t="shared" si="0"/>
        <v>974.21756912979617</v>
      </c>
      <c r="K2" s="21">
        <f t="shared" si="0"/>
        <v>956.02933984494211</v>
      </c>
      <c r="L2" s="21">
        <f t="shared" si="0"/>
        <v>866.26262396175389</v>
      </c>
      <c r="M2" s="21">
        <f t="shared" si="0"/>
        <v>868.60456119909441</v>
      </c>
      <c r="N2" s="21">
        <f t="shared" si="0"/>
        <v>826.99512626632918</v>
      </c>
      <c r="O2" s="21">
        <f t="shared" si="0"/>
        <v>733.705038651427</v>
      </c>
      <c r="P2" s="21">
        <f t="shared" si="0"/>
        <v>881.15426688130196</v>
      </c>
      <c r="Q2" s="21">
        <f t="shared" si="0"/>
        <v>776.8160433030672</v>
      </c>
      <c r="R2" s="21">
        <f t="shared" si="0"/>
        <v>809.11326035812704</v>
      </c>
      <c r="S2" s="21">
        <f t="shared" si="0"/>
        <v>762.10448050494472</v>
      </c>
      <c r="T2" s="21">
        <f t="shared" si="0"/>
        <v>1006.5433293859905</v>
      </c>
      <c r="U2" s="21">
        <f t="shared" si="0"/>
        <v>886.50576107814038</v>
      </c>
      <c r="V2" s="21">
        <f t="shared" si="0"/>
        <v>1023.2443191286663</v>
      </c>
      <c r="W2" s="21">
        <f t="shared" si="0"/>
        <v>986.65259524611076</v>
      </c>
      <c r="X2" s="21">
        <f t="shared" si="0"/>
        <v>957.33155411631594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444.9076219073886</v>
      </c>
      <c r="D26" s="27">
        <f t="shared" si="11"/>
        <v>471.41610982719004</v>
      </c>
      <c r="E26" s="27">
        <f t="shared" si="11"/>
        <v>669.88300043443928</v>
      </c>
      <c r="F26" s="27">
        <f t="shared" si="11"/>
        <v>768.32417016512693</v>
      </c>
      <c r="G26" s="27">
        <f t="shared" si="11"/>
        <v>857.6963210824041</v>
      </c>
      <c r="H26" s="27">
        <f t="shared" si="11"/>
        <v>863.64600359453914</v>
      </c>
      <c r="I26" s="27">
        <f t="shared" si="11"/>
        <v>934.34752767491091</v>
      </c>
      <c r="J26" s="27">
        <f t="shared" si="11"/>
        <v>974.21756912979617</v>
      </c>
      <c r="K26" s="27">
        <f t="shared" si="11"/>
        <v>956.02933984494211</v>
      </c>
      <c r="L26" s="27">
        <f t="shared" si="11"/>
        <v>866.26262396175389</v>
      </c>
      <c r="M26" s="27">
        <f t="shared" si="11"/>
        <v>868.60456119909441</v>
      </c>
      <c r="N26" s="27">
        <f t="shared" si="11"/>
        <v>826.99512626632918</v>
      </c>
      <c r="O26" s="27">
        <f t="shared" si="11"/>
        <v>733.705038651427</v>
      </c>
      <c r="P26" s="27">
        <f t="shared" si="11"/>
        <v>881.15426688130196</v>
      </c>
      <c r="Q26" s="27">
        <f t="shared" si="11"/>
        <v>776.8160433030672</v>
      </c>
      <c r="R26" s="27">
        <f t="shared" si="11"/>
        <v>809.11326035812704</v>
      </c>
      <c r="S26" s="27">
        <f t="shared" si="11"/>
        <v>762.10448050494472</v>
      </c>
      <c r="T26" s="27">
        <f t="shared" si="11"/>
        <v>1006.5433293859905</v>
      </c>
      <c r="U26" s="27">
        <f t="shared" si="11"/>
        <v>886.50576107814038</v>
      </c>
      <c r="V26" s="27">
        <f t="shared" si="11"/>
        <v>1023.2443191286663</v>
      </c>
      <c r="W26" s="27">
        <f t="shared" si="11"/>
        <v>986.65259524611076</v>
      </c>
      <c r="X26" s="27">
        <f t="shared" si="11"/>
        <v>957.33155411631594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444.9076219073886</v>
      </c>
      <c r="D33" s="19">
        <f t="shared" si="13"/>
        <v>471.41610982719004</v>
      </c>
      <c r="E33" s="19">
        <f t="shared" si="13"/>
        <v>669.88300043443928</v>
      </c>
      <c r="F33" s="19">
        <f t="shared" si="13"/>
        <v>768.32417016512693</v>
      </c>
      <c r="G33" s="19">
        <f t="shared" si="13"/>
        <v>857.6963210824041</v>
      </c>
      <c r="H33" s="19">
        <f t="shared" si="13"/>
        <v>863.64600359453914</v>
      </c>
      <c r="I33" s="19">
        <f t="shared" si="13"/>
        <v>934.34752767491091</v>
      </c>
      <c r="J33" s="19">
        <f t="shared" si="13"/>
        <v>974.21756912979617</v>
      </c>
      <c r="K33" s="19">
        <f t="shared" si="13"/>
        <v>956.02933984494211</v>
      </c>
      <c r="L33" s="19">
        <f t="shared" si="13"/>
        <v>866.26262396175389</v>
      </c>
      <c r="M33" s="19">
        <f t="shared" si="13"/>
        <v>868.60456119909441</v>
      </c>
      <c r="N33" s="19">
        <f t="shared" si="13"/>
        <v>826.99512626632918</v>
      </c>
      <c r="O33" s="19">
        <f t="shared" si="13"/>
        <v>733.705038651427</v>
      </c>
      <c r="P33" s="19">
        <f t="shared" si="13"/>
        <v>881.15426688130196</v>
      </c>
      <c r="Q33" s="19">
        <f t="shared" si="13"/>
        <v>776.8160433030672</v>
      </c>
      <c r="R33" s="19">
        <f t="shared" si="13"/>
        <v>809.11326035812704</v>
      </c>
      <c r="S33" s="19">
        <f t="shared" si="13"/>
        <v>762.10448050494472</v>
      </c>
      <c r="T33" s="19">
        <f t="shared" si="13"/>
        <v>1006.5433293859905</v>
      </c>
      <c r="U33" s="19">
        <f t="shared" si="13"/>
        <v>886.50576107814038</v>
      </c>
      <c r="V33" s="19">
        <f t="shared" si="13"/>
        <v>1023.2443191286663</v>
      </c>
      <c r="W33" s="19">
        <f t="shared" si="13"/>
        <v>986.65259524611076</v>
      </c>
      <c r="X33" s="19">
        <f t="shared" si="13"/>
        <v>957.33155411631594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444.9076219073886</v>
      </c>
      <c r="D43" s="8">
        <v>471.41610982719004</v>
      </c>
      <c r="E43" s="8">
        <v>669.88300043443928</v>
      </c>
      <c r="F43" s="8">
        <v>768.32417016512693</v>
      </c>
      <c r="G43" s="8">
        <v>857.6963210824041</v>
      </c>
      <c r="H43" s="8">
        <v>863.64600359453914</v>
      </c>
      <c r="I43" s="8">
        <v>934.34752767491091</v>
      </c>
      <c r="J43" s="8">
        <v>974.21756912979617</v>
      </c>
      <c r="K43" s="8">
        <v>956.02933984494211</v>
      </c>
      <c r="L43" s="8">
        <v>866.26262396175389</v>
      </c>
      <c r="M43" s="8">
        <v>868.60456119909441</v>
      </c>
      <c r="N43" s="8">
        <v>826.99512626632918</v>
      </c>
      <c r="O43" s="8">
        <v>733.705038651427</v>
      </c>
      <c r="P43" s="8">
        <v>881.15426688130196</v>
      </c>
      <c r="Q43" s="8">
        <v>776.8160433030672</v>
      </c>
      <c r="R43" s="8">
        <v>809.11326035812704</v>
      </c>
      <c r="S43" s="8">
        <v>762.10448050494472</v>
      </c>
      <c r="T43" s="8">
        <v>1006.5433293859905</v>
      </c>
      <c r="U43" s="8">
        <v>886.50576107814038</v>
      </c>
      <c r="V43" s="8">
        <v>1023.2443191286663</v>
      </c>
      <c r="W43" s="8">
        <v>986.65259524611076</v>
      </c>
      <c r="X43" s="8">
        <v>957.33155411631594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2.0958119483552409</v>
      </c>
      <c r="K61" s="49">
        <f t="shared" si="15"/>
        <v>2.779180589919541</v>
      </c>
      <c r="L61" s="49">
        <f t="shared" si="15"/>
        <v>3.802506866921076</v>
      </c>
      <c r="M61" s="49">
        <f t="shared" si="15"/>
        <v>1.9373296176901624</v>
      </c>
      <c r="N61" s="49">
        <f t="shared" si="15"/>
        <v>1.8897197001916288</v>
      </c>
      <c r="O61" s="49">
        <f t="shared" si="15"/>
        <v>22.822036671204437</v>
      </c>
      <c r="P61" s="49">
        <f t="shared" si="15"/>
        <v>23.407314381413492</v>
      </c>
      <c r="Q61" s="49">
        <f t="shared" si="15"/>
        <v>19.251023117640287</v>
      </c>
      <c r="R61" s="49">
        <f t="shared" si="15"/>
        <v>15.025608776640263</v>
      </c>
      <c r="S61" s="49">
        <f t="shared" si="15"/>
        <v>0.47409557355956888</v>
      </c>
      <c r="T61" s="49">
        <f t="shared" si="15"/>
        <v>0.21388486798056081</v>
      </c>
      <c r="U61" s="49">
        <f t="shared" si="15"/>
        <v>15.87309308884436</v>
      </c>
      <c r="V61" s="49">
        <f t="shared" si="15"/>
        <v>40.149085258837644</v>
      </c>
      <c r="W61" s="49">
        <f t="shared" si="15"/>
        <v>45.349934377541949</v>
      </c>
      <c r="X61" s="49">
        <f t="shared" si="15"/>
        <v>57.58377051402806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5.1896250488830455</v>
      </c>
      <c r="P68" s="52">
        <v>6.7473093818656613</v>
      </c>
      <c r="Q68" s="52">
        <v>10.569231603714588</v>
      </c>
      <c r="R68" s="52">
        <v>4.5720630516968566</v>
      </c>
      <c r="S68" s="52">
        <v>0.47409557355956888</v>
      </c>
      <c r="T68" s="52">
        <v>0.21388486798056081</v>
      </c>
      <c r="U68" s="52">
        <v>0.22042043239801068</v>
      </c>
      <c r="V68" s="52">
        <v>0.15159054083413281</v>
      </c>
      <c r="W68" s="52">
        <v>0.10489242114657302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2.0958119483552409</v>
      </c>
      <c r="K69" s="52">
        <v>2.779180589919541</v>
      </c>
      <c r="L69" s="52">
        <v>3.802506866921076</v>
      </c>
      <c r="M69" s="52">
        <v>1.9373296176901624</v>
      </c>
      <c r="N69" s="52">
        <v>1.8897197001916288</v>
      </c>
      <c r="O69" s="52">
        <v>17.632411622321392</v>
      </c>
      <c r="P69" s="52">
        <v>16.66000499954783</v>
      </c>
      <c r="Q69" s="52">
        <v>8.6817915139257007</v>
      </c>
      <c r="R69" s="52">
        <v>10.453545724943407</v>
      </c>
      <c r="S69" s="52">
        <v>0</v>
      </c>
      <c r="T69" s="52">
        <v>0</v>
      </c>
      <c r="U69" s="52">
        <v>15.652672656446349</v>
      </c>
      <c r="V69" s="52">
        <v>39.997494718003509</v>
      </c>
      <c r="W69" s="52">
        <v>45.245041956395376</v>
      </c>
      <c r="X69" s="52">
        <v>57.58377051402806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25.285820759999996</v>
      </c>
      <c r="D2" s="21">
        <f t="shared" ref="D2:X2" si="0">SUM(D3,D17,D22,D25,D26,D51,D52)</f>
        <v>25.28582076</v>
      </c>
      <c r="E2" s="21">
        <f t="shared" si="0"/>
        <v>29.99707200000001</v>
      </c>
      <c r="F2" s="21">
        <f t="shared" si="0"/>
        <v>33.167847240000022</v>
      </c>
      <c r="G2" s="21">
        <f t="shared" si="0"/>
        <v>36.328542480000003</v>
      </c>
      <c r="H2" s="21">
        <f t="shared" si="0"/>
        <v>36.328542480000003</v>
      </c>
      <c r="I2" s="21">
        <f t="shared" si="0"/>
        <v>39.489237720000013</v>
      </c>
      <c r="J2" s="21">
        <f t="shared" si="0"/>
        <v>39.489237720000013</v>
      </c>
      <c r="K2" s="21">
        <f t="shared" si="0"/>
        <v>39.489237720000006</v>
      </c>
      <c r="L2" s="21">
        <f t="shared" si="0"/>
        <v>36.328542479999996</v>
      </c>
      <c r="M2" s="21">
        <f t="shared" si="0"/>
        <v>30.007152000000005</v>
      </c>
      <c r="N2" s="21">
        <f t="shared" si="0"/>
        <v>33.167847240000015</v>
      </c>
      <c r="O2" s="21">
        <f t="shared" si="0"/>
        <v>30.007152000000005</v>
      </c>
      <c r="P2" s="21">
        <f t="shared" si="0"/>
        <v>30.007152000000005</v>
      </c>
      <c r="Q2" s="21">
        <f t="shared" si="0"/>
        <v>30.007152000000005</v>
      </c>
      <c r="R2" s="21">
        <f t="shared" si="0"/>
        <v>32.855619240000017</v>
      </c>
      <c r="S2" s="21">
        <f t="shared" si="0"/>
        <v>33.167847240000022</v>
      </c>
      <c r="T2" s="21">
        <f t="shared" si="0"/>
        <v>31.903672680000007</v>
      </c>
      <c r="U2" s="21">
        <f t="shared" si="0"/>
        <v>32.219716320000003</v>
      </c>
      <c r="V2" s="21">
        <f t="shared" si="0"/>
        <v>32.223531960000003</v>
      </c>
      <c r="W2" s="21">
        <f t="shared" si="0"/>
        <v>16.73584056</v>
      </c>
      <c r="X2" s="21">
        <f t="shared" si="0"/>
        <v>22.421328120000002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25.285820759999996</v>
      </c>
      <c r="D26" s="27">
        <f t="shared" si="13"/>
        <v>25.28582076</v>
      </c>
      <c r="E26" s="27">
        <f t="shared" si="13"/>
        <v>29.99707200000001</v>
      </c>
      <c r="F26" s="27">
        <f t="shared" si="13"/>
        <v>33.167847240000022</v>
      </c>
      <c r="G26" s="27">
        <f t="shared" si="13"/>
        <v>36.328542480000003</v>
      </c>
      <c r="H26" s="27">
        <f t="shared" si="13"/>
        <v>36.328542480000003</v>
      </c>
      <c r="I26" s="27">
        <f t="shared" si="13"/>
        <v>39.489237720000013</v>
      </c>
      <c r="J26" s="27">
        <f t="shared" si="13"/>
        <v>39.489237720000013</v>
      </c>
      <c r="K26" s="27">
        <f t="shared" si="13"/>
        <v>39.489237720000006</v>
      </c>
      <c r="L26" s="27">
        <f t="shared" si="13"/>
        <v>36.328542479999996</v>
      </c>
      <c r="M26" s="27">
        <f t="shared" si="13"/>
        <v>30.007152000000005</v>
      </c>
      <c r="N26" s="27">
        <f t="shared" si="13"/>
        <v>33.167847240000015</v>
      </c>
      <c r="O26" s="27">
        <f t="shared" si="13"/>
        <v>30.007152000000005</v>
      </c>
      <c r="P26" s="27">
        <f t="shared" si="13"/>
        <v>30.007152000000005</v>
      </c>
      <c r="Q26" s="27">
        <f t="shared" si="13"/>
        <v>30.007152000000005</v>
      </c>
      <c r="R26" s="27">
        <f t="shared" si="13"/>
        <v>32.855619240000017</v>
      </c>
      <c r="S26" s="27">
        <f t="shared" si="13"/>
        <v>33.167847240000022</v>
      </c>
      <c r="T26" s="27">
        <f t="shared" si="13"/>
        <v>31.903672680000007</v>
      </c>
      <c r="U26" s="27">
        <f t="shared" si="13"/>
        <v>32.219716320000003</v>
      </c>
      <c r="V26" s="27">
        <f t="shared" si="13"/>
        <v>32.223531960000003</v>
      </c>
      <c r="W26" s="27">
        <f t="shared" si="13"/>
        <v>16.73584056</v>
      </c>
      <c r="X26" s="27">
        <f t="shared" ref="X26" si="14">SUM(X27,X33)</f>
        <v>22.421328120000002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25.285820759999996</v>
      </c>
      <c r="D33" s="19">
        <f t="shared" si="17"/>
        <v>25.28582076</v>
      </c>
      <c r="E33" s="19">
        <f t="shared" si="17"/>
        <v>29.99707200000001</v>
      </c>
      <c r="F33" s="19">
        <f t="shared" si="17"/>
        <v>33.167847240000022</v>
      </c>
      <c r="G33" s="19">
        <f t="shared" si="17"/>
        <v>36.328542480000003</v>
      </c>
      <c r="H33" s="19">
        <f t="shared" si="17"/>
        <v>36.328542480000003</v>
      </c>
      <c r="I33" s="19">
        <f t="shared" si="17"/>
        <v>39.489237720000013</v>
      </c>
      <c r="J33" s="19">
        <f t="shared" si="17"/>
        <v>39.489237720000013</v>
      </c>
      <c r="K33" s="19">
        <f t="shared" si="17"/>
        <v>39.489237720000006</v>
      </c>
      <c r="L33" s="19">
        <f t="shared" si="17"/>
        <v>36.328542479999996</v>
      </c>
      <c r="M33" s="19">
        <f t="shared" si="17"/>
        <v>30.007152000000005</v>
      </c>
      <c r="N33" s="19">
        <f t="shared" si="17"/>
        <v>33.167847240000015</v>
      </c>
      <c r="O33" s="19">
        <f t="shared" si="17"/>
        <v>30.007152000000005</v>
      </c>
      <c r="P33" s="19">
        <f t="shared" si="17"/>
        <v>30.007152000000005</v>
      </c>
      <c r="Q33" s="19">
        <f t="shared" si="17"/>
        <v>30.007152000000005</v>
      </c>
      <c r="R33" s="19">
        <f t="shared" si="17"/>
        <v>32.855619240000017</v>
      </c>
      <c r="S33" s="19">
        <f t="shared" si="17"/>
        <v>33.167847240000022</v>
      </c>
      <c r="T33" s="19">
        <f t="shared" si="17"/>
        <v>31.903672680000007</v>
      </c>
      <c r="U33" s="19">
        <f t="shared" si="17"/>
        <v>32.219716320000003</v>
      </c>
      <c r="V33" s="19">
        <f t="shared" si="17"/>
        <v>32.223531960000003</v>
      </c>
      <c r="W33" s="19">
        <f t="shared" si="17"/>
        <v>16.73584056</v>
      </c>
      <c r="X33" s="19">
        <f t="shared" ref="X33" si="18">SUM(X34:X50)</f>
        <v>22.421328120000002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0</v>
      </c>
      <c r="D38" s="8">
        <f>FC_TRA_DAVI_PA_E!D38+FC_TRA_DAVI_FR_E!D38</f>
        <v>0</v>
      </c>
      <c r="E38" s="8">
        <f>FC_TRA_DAVI_PA_E!E38+FC_TRA_DAVI_FR_E!E38</f>
        <v>1.550556</v>
      </c>
      <c r="F38" s="8">
        <f>FC_TRA_DAVI_PA_E!F38+FC_TRA_DAVI_FR_E!F38</f>
        <v>1.5606360000000001</v>
      </c>
      <c r="G38" s="8">
        <f>FC_TRA_DAVI_PA_E!G38+FC_TRA_DAVI_FR_E!G38</f>
        <v>1.5606359999999999</v>
      </c>
      <c r="H38" s="8">
        <f>FC_TRA_DAVI_PA_E!H38+FC_TRA_DAVI_FR_E!H38</f>
        <v>1.5606360000000004</v>
      </c>
      <c r="I38" s="8">
        <f>FC_TRA_DAVI_PA_E!I38+FC_TRA_DAVI_FR_E!I38</f>
        <v>1.5606360000000004</v>
      </c>
      <c r="J38" s="8">
        <f>FC_TRA_DAVI_PA_E!J38+FC_TRA_DAVI_FR_E!J38</f>
        <v>1.5606360000000004</v>
      </c>
      <c r="K38" s="8">
        <f>FC_TRA_DAVI_PA_E!K38+FC_TRA_DAVI_FR_E!K38</f>
        <v>1.5606360000000001</v>
      </c>
      <c r="L38" s="8">
        <f>FC_TRA_DAVI_PA_E!L38+FC_TRA_DAVI_FR_E!L38</f>
        <v>1.5606359999999999</v>
      </c>
      <c r="M38" s="8">
        <f>FC_TRA_DAVI_PA_E!M38+FC_TRA_DAVI_FR_E!M38</f>
        <v>1.5606360000000001</v>
      </c>
      <c r="N38" s="8">
        <f>FC_TRA_DAVI_PA_E!N38+FC_TRA_DAVI_FR_E!N38</f>
        <v>1.5606360000000001</v>
      </c>
      <c r="O38" s="8">
        <f>FC_TRA_DAVI_PA_E!O38+FC_TRA_DAVI_FR_E!O38</f>
        <v>1.5606359999999999</v>
      </c>
      <c r="P38" s="8">
        <f>FC_TRA_DAVI_PA_E!P38+FC_TRA_DAVI_FR_E!P38</f>
        <v>1.5606360000000001</v>
      </c>
      <c r="Q38" s="8">
        <f>FC_TRA_DAVI_PA_E!Q38+FC_TRA_DAVI_FR_E!Q38</f>
        <v>1.5606360000000001</v>
      </c>
      <c r="R38" s="8">
        <f>FC_TRA_DAVI_PA_E!R38+FC_TRA_DAVI_FR_E!R38</f>
        <v>1.248408</v>
      </c>
      <c r="S38" s="8">
        <f>FC_TRA_DAVI_PA_E!S38+FC_TRA_DAVI_FR_E!S38</f>
        <v>1.5606360000000001</v>
      </c>
      <c r="T38" s="8">
        <f>FC_TRA_DAVI_PA_E!T38+FC_TRA_DAVI_FR_E!T38</f>
        <v>1.5606360000000001</v>
      </c>
      <c r="U38" s="8">
        <f>FC_TRA_DAVI_PA_E!U38+FC_TRA_DAVI_FR_E!U38</f>
        <v>1.5606359999999999</v>
      </c>
      <c r="V38" s="8">
        <f>FC_TRA_DAVI_PA_E!V38+FC_TRA_DAVI_FR_E!V38</f>
        <v>1.248408</v>
      </c>
      <c r="W38" s="8">
        <f>FC_TRA_DAVI_PA_E!W38+FC_TRA_DAVI_FR_E!W38</f>
        <v>1.2484079999999997</v>
      </c>
      <c r="X38" s="8">
        <f>FC_TRA_DAVI_PA_E!X38+FC_TRA_DAVI_FR_E!X38</f>
        <v>1.5606360000000004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25.285820759999996</v>
      </c>
      <c r="D40" s="8">
        <f>FC_TRA_DAVI_PA_E!D40+FC_TRA_DAVI_FR_E!D40</f>
        <v>25.28582076</v>
      </c>
      <c r="E40" s="8">
        <f>FC_TRA_DAVI_PA_E!E40+FC_TRA_DAVI_FR_E!E40</f>
        <v>28.44651600000001</v>
      </c>
      <c r="F40" s="8">
        <f>FC_TRA_DAVI_PA_E!F40+FC_TRA_DAVI_FR_E!F40</f>
        <v>31.607211240000023</v>
      </c>
      <c r="G40" s="8">
        <f>FC_TRA_DAVI_PA_E!G40+FC_TRA_DAVI_FR_E!G40</f>
        <v>34.767906480000001</v>
      </c>
      <c r="H40" s="8">
        <f>FC_TRA_DAVI_PA_E!H40+FC_TRA_DAVI_FR_E!H40</f>
        <v>34.767906480000001</v>
      </c>
      <c r="I40" s="8">
        <f>FC_TRA_DAVI_PA_E!I40+FC_TRA_DAVI_FR_E!I40</f>
        <v>37.92860172000001</v>
      </c>
      <c r="J40" s="8">
        <f>FC_TRA_DAVI_PA_E!J40+FC_TRA_DAVI_FR_E!J40</f>
        <v>37.92860172000001</v>
      </c>
      <c r="K40" s="8">
        <f>FC_TRA_DAVI_PA_E!K40+FC_TRA_DAVI_FR_E!K40</f>
        <v>37.928601720000003</v>
      </c>
      <c r="L40" s="8">
        <f>FC_TRA_DAVI_PA_E!L40+FC_TRA_DAVI_FR_E!L40</f>
        <v>34.767906479999994</v>
      </c>
      <c r="M40" s="8">
        <f>FC_TRA_DAVI_PA_E!M40+FC_TRA_DAVI_FR_E!M40</f>
        <v>28.446516000000006</v>
      </c>
      <c r="N40" s="8">
        <f>FC_TRA_DAVI_PA_E!N40+FC_TRA_DAVI_FR_E!N40</f>
        <v>31.607211240000016</v>
      </c>
      <c r="O40" s="8">
        <f>FC_TRA_DAVI_PA_E!O40+FC_TRA_DAVI_FR_E!O40</f>
        <v>28.446516000000006</v>
      </c>
      <c r="P40" s="8">
        <f>FC_TRA_DAVI_PA_E!P40+FC_TRA_DAVI_FR_E!P40</f>
        <v>28.446516000000006</v>
      </c>
      <c r="Q40" s="8">
        <f>FC_TRA_DAVI_PA_E!Q40+FC_TRA_DAVI_FR_E!Q40</f>
        <v>28.446516000000006</v>
      </c>
      <c r="R40" s="8">
        <f>FC_TRA_DAVI_PA_E!R40+FC_TRA_DAVI_FR_E!R40</f>
        <v>31.607211240000019</v>
      </c>
      <c r="S40" s="8">
        <f>FC_TRA_DAVI_PA_E!S40+FC_TRA_DAVI_FR_E!S40</f>
        <v>31.607211240000019</v>
      </c>
      <c r="T40" s="8">
        <f>FC_TRA_DAVI_PA_E!T40+FC_TRA_DAVI_FR_E!T40</f>
        <v>30.343036680000008</v>
      </c>
      <c r="U40" s="8">
        <f>FC_TRA_DAVI_PA_E!U40+FC_TRA_DAVI_FR_E!U40</f>
        <v>30.659080320000001</v>
      </c>
      <c r="V40" s="8">
        <f>FC_TRA_DAVI_PA_E!V40+FC_TRA_DAVI_FR_E!V40</f>
        <v>30.975123960000001</v>
      </c>
      <c r="W40" s="8">
        <f>FC_TRA_DAVI_PA_E!W40+FC_TRA_DAVI_FR_E!W40</f>
        <v>15.48743256</v>
      </c>
      <c r="X40" s="8">
        <f>FC_TRA_DAVI_PA_E!X40+FC_TRA_DAVI_FR_E!X40</f>
        <v>20.860692120000003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24.868338536640369</v>
      </c>
      <c r="D2" s="21">
        <f t="shared" ref="D2:X2" si="0">SUM(D3,D17,D22,D25,D26,D51,D52)</f>
        <v>24.78246779773654</v>
      </c>
      <c r="E2" s="21">
        <f t="shared" si="0"/>
        <v>29.493315073969587</v>
      </c>
      <c r="F2" s="21">
        <f t="shared" si="0"/>
        <v>32.709301865560775</v>
      </c>
      <c r="G2" s="21">
        <f t="shared" si="0"/>
        <v>35.860665010707415</v>
      </c>
      <c r="H2" s="21">
        <f t="shared" si="0"/>
        <v>35.756633013392396</v>
      </c>
      <c r="I2" s="21">
        <f t="shared" si="0"/>
        <v>38.75341714226272</v>
      </c>
      <c r="J2" s="21">
        <f t="shared" si="0"/>
        <v>38.610069211164557</v>
      </c>
      <c r="K2" s="21">
        <f t="shared" si="0"/>
        <v>38.668136680172793</v>
      </c>
      <c r="L2" s="21">
        <f t="shared" si="0"/>
        <v>35.787779849641986</v>
      </c>
      <c r="M2" s="21">
        <f t="shared" si="0"/>
        <v>29.596921303209061</v>
      </c>
      <c r="N2" s="21">
        <f t="shared" si="0"/>
        <v>32.788113358959663</v>
      </c>
      <c r="O2" s="21">
        <f t="shared" si="0"/>
        <v>29.711936101938061</v>
      </c>
      <c r="P2" s="21">
        <f t="shared" si="0"/>
        <v>29.759440623793591</v>
      </c>
      <c r="Q2" s="21">
        <f t="shared" si="0"/>
        <v>29.814605868084566</v>
      </c>
      <c r="R2" s="21">
        <f t="shared" si="0"/>
        <v>32.66731535355963</v>
      </c>
      <c r="S2" s="21">
        <f t="shared" si="0"/>
        <v>33.034629504421687</v>
      </c>
      <c r="T2" s="21">
        <f t="shared" si="0"/>
        <v>31.777973294859581</v>
      </c>
      <c r="U2" s="21">
        <f t="shared" si="0"/>
        <v>32.1153773603479</v>
      </c>
      <c r="V2" s="21">
        <f t="shared" si="0"/>
        <v>32.141632600846357</v>
      </c>
      <c r="W2" s="21">
        <f t="shared" si="0"/>
        <v>16.720564337574409</v>
      </c>
      <c r="X2" s="21">
        <f t="shared" si="0"/>
        <v>22.40884141025964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24.868338536640369</v>
      </c>
      <c r="D26" s="27">
        <f t="shared" si="9"/>
        <v>24.78246779773654</v>
      </c>
      <c r="E26" s="27">
        <f t="shared" si="9"/>
        <v>29.493315073969587</v>
      </c>
      <c r="F26" s="27">
        <f t="shared" si="9"/>
        <v>32.709301865560775</v>
      </c>
      <c r="G26" s="27">
        <f t="shared" si="9"/>
        <v>35.860665010707415</v>
      </c>
      <c r="H26" s="27">
        <f t="shared" si="9"/>
        <v>35.756633013392396</v>
      </c>
      <c r="I26" s="27">
        <f t="shared" si="9"/>
        <v>38.75341714226272</v>
      </c>
      <c r="J26" s="27">
        <f t="shared" si="9"/>
        <v>38.610069211164557</v>
      </c>
      <c r="K26" s="27">
        <f t="shared" si="9"/>
        <v>38.668136680172793</v>
      </c>
      <c r="L26" s="27">
        <f t="shared" si="9"/>
        <v>35.787779849641986</v>
      </c>
      <c r="M26" s="27">
        <f t="shared" si="9"/>
        <v>29.596921303209061</v>
      </c>
      <c r="N26" s="27">
        <f t="shared" si="9"/>
        <v>32.788113358959663</v>
      </c>
      <c r="O26" s="27">
        <f t="shared" si="9"/>
        <v>29.711936101938061</v>
      </c>
      <c r="P26" s="27">
        <f t="shared" si="9"/>
        <v>29.759440623793591</v>
      </c>
      <c r="Q26" s="27">
        <f t="shared" si="9"/>
        <v>29.814605868084566</v>
      </c>
      <c r="R26" s="27">
        <f t="shared" si="9"/>
        <v>32.66731535355963</v>
      </c>
      <c r="S26" s="27">
        <f t="shared" si="9"/>
        <v>33.034629504421687</v>
      </c>
      <c r="T26" s="27">
        <f t="shared" si="9"/>
        <v>31.777973294859581</v>
      </c>
      <c r="U26" s="27">
        <f t="shared" si="9"/>
        <v>32.1153773603479</v>
      </c>
      <c r="V26" s="27">
        <f t="shared" si="9"/>
        <v>32.141632600846357</v>
      </c>
      <c r="W26" s="27">
        <f t="shared" si="9"/>
        <v>16.720564337574409</v>
      </c>
      <c r="X26" s="27">
        <f t="shared" si="9"/>
        <v>22.40884141025964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24.868338536640369</v>
      </c>
      <c r="D33" s="19">
        <f t="shared" si="11"/>
        <v>24.78246779773654</v>
      </c>
      <c r="E33" s="19">
        <f t="shared" si="11"/>
        <v>29.493315073969587</v>
      </c>
      <c r="F33" s="19">
        <f t="shared" si="11"/>
        <v>32.709301865560775</v>
      </c>
      <c r="G33" s="19">
        <f t="shared" si="11"/>
        <v>35.860665010707415</v>
      </c>
      <c r="H33" s="19">
        <f t="shared" si="11"/>
        <v>35.756633013392396</v>
      </c>
      <c r="I33" s="19">
        <f t="shared" si="11"/>
        <v>38.75341714226272</v>
      </c>
      <c r="J33" s="19">
        <f t="shared" si="11"/>
        <v>38.610069211164557</v>
      </c>
      <c r="K33" s="19">
        <f t="shared" si="11"/>
        <v>38.668136680172793</v>
      </c>
      <c r="L33" s="19">
        <f t="shared" si="11"/>
        <v>35.787779849641986</v>
      </c>
      <c r="M33" s="19">
        <f t="shared" si="11"/>
        <v>29.596921303209061</v>
      </c>
      <c r="N33" s="19">
        <f t="shared" si="11"/>
        <v>32.788113358959663</v>
      </c>
      <c r="O33" s="19">
        <f t="shared" si="11"/>
        <v>29.711936101938061</v>
      </c>
      <c r="P33" s="19">
        <f t="shared" si="11"/>
        <v>29.759440623793591</v>
      </c>
      <c r="Q33" s="19">
        <f t="shared" si="11"/>
        <v>29.814605868084566</v>
      </c>
      <c r="R33" s="19">
        <f t="shared" si="11"/>
        <v>32.66731535355963</v>
      </c>
      <c r="S33" s="19">
        <f t="shared" si="11"/>
        <v>33.034629504421687</v>
      </c>
      <c r="T33" s="19">
        <f t="shared" si="11"/>
        <v>31.777973294859581</v>
      </c>
      <c r="U33" s="19">
        <f t="shared" si="11"/>
        <v>32.1153773603479</v>
      </c>
      <c r="V33" s="19">
        <f t="shared" si="11"/>
        <v>32.141632600846357</v>
      </c>
      <c r="W33" s="19">
        <f t="shared" si="11"/>
        <v>16.720564337574409</v>
      </c>
      <c r="X33" s="19">
        <f t="shared" si="11"/>
        <v>22.40884141025964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1.5245166810892068</v>
      </c>
      <c r="F38" s="8">
        <v>1.5390602126477135</v>
      </c>
      <c r="G38" s="8">
        <v>1.5405364757053248</v>
      </c>
      <c r="H38" s="8">
        <v>1.536067370448732</v>
      </c>
      <c r="I38" s="8">
        <v>1.531555973403893</v>
      </c>
      <c r="J38" s="8">
        <v>1.5258907857549551</v>
      </c>
      <c r="K38" s="8">
        <v>1.5281856434882368</v>
      </c>
      <c r="L38" s="8">
        <v>1.5374054057955664</v>
      </c>
      <c r="M38" s="8">
        <v>1.53930039328474</v>
      </c>
      <c r="N38" s="8">
        <v>1.5427685043834445</v>
      </c>
      <c r="O38" s="8">
        <v>1.5452821750756018</v>
      </c>
      <c r="P38" s="8">
        <v>1.5477528283042232</v>
      </c>
      <c r="Q38" s="8">
        <v>1.5506219065222857</v>
      </c>
      <c r="R38" s="8">
        <v>1.2412530571408777</v>
      </c>
      <c r="S38" s="8">
        <v>1.5543677489290868</v>
      </c>
      <c r="T38" s="8">
        <v>1.5544871472457844</v>
      </c>
      <c r="U38" s="8">
        <v>1.5555821027211298</v>
      </c>
      <c r="V38" s="8">
        <v>1.2452350450523795</v>
      </c>
      <c r="W38" s="8">
        <v>1.2472684720379883</v>
      </c>
      <c r="X38" s="8">
        <v>1.5597668628713672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24.868338536640369</v>
      </c>
      <c r="D40" s="8">
        <v>24.78246779773654</v>
      </c>
      <c r="E40" s="8">
        <v>27.96879839288038</v>
      </c>
      <c r="F40" s="8">
        <v>31.170241652913063</v>
      </c>
      <c r="G40" s="8">
        <v>34.320128535002091</v>
      </c>
      <c r="H40" s="8">
        <v>34.220565642943662</v>
      </c>
      <c r="I40" s="8">
        <v>37.22186116885883</v>
      </c>
      <c r="J40" s="8">
        <v>37.084178425409604</v>
      </c>
      <c r="K40" s="8">
        <v>37.139951036684558</v>
      </c>
      <c r="L40" s="8">
        <v>34.250374443846418</v>
      </c>
      <c r="M40" s="8">
        <v>28.057620909924321</v>
      </c>
      <c r="N40" s="8">
        <v>31.245344854576221</v>
      </c>
      <c r="O40" s="8">
        <v>28.166653926862459</v>
      </c>
      <c r="P40" s="8">
        <v>28.211687795489368</v>
      </c>
      <c r="Q40" s="8">
        <v>28.263983961562282</v>
      </c>
      <c r="R40" s="8">
        <v>31.426062296418749</v>
      </c>
      <c r="S40" s="8">
        <v>31.480261755492602</v>
      </c>
      <c r="T40" s="8">
        <v>30.223486147613798</v>
      </c>
      <c r="U40" s="8">
        <v>30.559795257626771</v>
      </c>
      <c r="V40" s="8">
        <v>30.896397555793975</v>
      </c>
      <c r="W40" s="8">
        <v>15.473295865536421</v>
      </c>
      <c r="X40" s="8">
        <v>20.849074547388273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0.41748222335962581</v>
      </c>
      <c r="D2" s="21">
        <f t="shared" ref="D2:X2" si="0">SUM(D3,D17,D22,D25,D26,D51,D52)</f>
        <v>0.50335296226345794</v>
      </c>
      <c r="E2" s="21">
        <f t="shared" si="0"/>
        <v>0.50375692603042155</v>
      </c>
      <c r="F2" s="21">
        <f t="shared" si="0"/>
        <v>0.45854537443924565</v>
      </c>
      <c r="G2" s="21">
        <f t="shared" si="0"/>
        <v>0.46787746929258339</v>
      </c>
      <c r="H2" s="21">
        <f t="shared" si="0"/>
        <v>0.57190946660760911</v>
      </c>
      <c r="I2" s="21">
        <f t="shared" si="0"/>
        <v>0.73582057773728515</v>
      </c>
      <c r="J2" s="21">
        <f t="shared" si="0"/>
        <v>0.87916850883545095</v>
      </c>
      <c r="K2" s="21">
        <f t="shared" si="0"/>
        <v>0.82110103982720706</v>
      </c>
      <c r="L2" s="21">
        <f t="shared" si="0"/>
        <v>0.54076263035801131</v>
      </c>
      <c r="M2" s="21">
        <f t="shared" si="0"/>
        <v>0.41023069679094387</v>
      </c>
      <c r="N2" s="21">
        <f t="shared" si="0"/>
        <v>0.37973388104035094</v>
      </c>
      <c r="O2" s="21">
        <f t="shared" si="0"/>
        <v>0.29521589806194676</v>
      </c>
      <c r="P2" s="21">
        <f t="shared" si="0"/>
        <v>0.24771137620641634</v>
      </c>
      <c r="Q2" s="21">
        <f t="shared" si="0"/>
        <v>0.19254613191543998</v>
      </c>
      <c r="R2" s="21">
        <f t="shared" si="0"/>
        <v>0.18830388644039106</v>
      </c>
      <c r="S2" s="21">
        <f t="shared" si="0"/>
        <v>0.13321773557832969</v>
      </c>
      <c r="T2" s="21">
        <f t="shared" si="0"/>
        <v>0.12569938514042669</v>
      </c>
      <c r="U2" s="21">
        <f t="shared" si="0"/>
        <v>0.10433895965210044</v>
      </c>
      <c r="V2" s="21">
        <f t="shared" si="0"/>
        <v>8.1899359153646406E-2</v>
      </c>
      <c r="W2" s="21">
        <f t="shared" si="0"/>
        <v>1.5276222425590708E-2</v>
      </c>
      <c r="X2" s="21">
        <f t="shared" si="0"/>
        <v>1.2486709740361248E-2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0.41748222335962581</v>
      </c>
      <c r="D26" s="27">
        <f t="shared" si="9"/>
        <v>0.50335296226345794</v>
      </c>
      <c r="E26" s="27">
        <f t="shared" si="9"/>
        <v>0.50375692603042155</v>
      </c>
      <c r="F26" s="27">
        <f t="shared" si="9"/>
        <v>0.45854537443924565</v>
      </c>
      <c r="G26" s="27">
        <f t="shared" si="9"/>
        <v>0.46787746929258339</v>
      </c>
      <c r="H26" s="27">
        <f t="shared" si="9"/>
        <v>0.57190946660760911</v>
      </c>
      <c r="I26" s="27">
        <f t="shared" si="9"/>
        <v>0.73582057773728515</v>
      </c>
      <c r="J26" s="27">
        <f t="shared" si="9"/>
        <v>0.87916850883545095</v>
      </c>
      <c r="K26" s="27">
        <f t="shared" si="9"/>
        <v>0.82110103982720706</v>
      </c>
      <c r="L26" s="27">
        <f t="shared" si="9"/>
        <v>0.54076263035801131</v>
      </c>
      <c r="M26" s="27">
        <f t="shared" si="9"/>
        <v>0.41023069679094387</v>
      </c>
      <c r="N26" s="27">
        <f t="shared" si="9"/>
        <v>0.37973388104035094</v>
      </c>
      <c r="O26" s="27">
        <f t="shared" si="9"/>
        <v>0.29521589806194676</v>
      </c>
      <c r="P26" s="27">
        <f t="shared" si="9"/>
        <v>0.24771137620641634</v>
      </c>
      <c r="Q26" s="27">
        <f t="shared" si="9"/>
        <v>0.19254613191543998</v>
      </c>
      <c r="R26" s="27">
        <f t="shared" si="9"/>
        <v>0.18830388644039106</v>
      </c>
      <c r="S26" s="27">
        <f t="shared" si="9"/>
        <v>0.13321773557832969</v>
      </c>
      <c r="T26" s="27">
        <f t="shared" si="9"/>
        <v>0.12569938514042669</v>
      </c>
      <c r="U26" s="27">
        <f t="shared" si="9"/>
        <v>0.10433895965210044</v>
      </c>
      <c r="V26" s="27">
        <f t="shared" si="9"/>
        <v>8.1899359153646406E-2</v>
      </c>
      <c r="W26" s="27">
        <f t="shared" si="9"/>
        <v>1.5276222425590708E-2</v>
      </c>
      <c r="X26" s="27">
        <f t="shared" si="9"/>
        <v>1.2486709740361248E-2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0.41748222335962581</v>
      </c>
      <c r="D33" s="19">
        <f t="shared" si="11"/>
        <v>0.50335296226345794</v>
      </c>
      <c r="E33" s="19">
        <f t="shared" si="11"/>
        <v>0.50375692603042155</v>
      </c>
      <c r="F33" s="19">
        <f t="shared" si="11"/>
        <v>0.45854537443924565</v>
      </c>
      <c r="G33" s="19">
        <f t="shared" si="11"/>
        <v>0.46787746929258339</v>
      </c>
      <c r="H33" s="19">
        <f t="shared" si="11"/>
        <v>0.57190946660760911</v>
      </c>
      <c r="I33" s="19">
        <f t="shared" si="11"/>
        <v>0.73582057773728515</v>
      </c>
      <c r="J33" s="19">
        <f t="shared" si="11"/>
        <v>0.87916850883545095</v>
      </c>
      <c r="K33" s="19">
        <f t="shared" si="11"/>
        <v>0.82110103982720706</v>
      </c>
      <c r="L33" s="19">
        <f t="shared" si="11"/>
        <v>0.54076263035801131</v>
      </c>
      <c r="M33" s="19">
        <f t="shared" si="11"/>
        <v>0.41023069679094387</v>
      </c>
      <c r="N33" s="19">
        <f t="shared" si="11"/>
        <v>0.37973388104035094</v>
      </c>
      <c r="O33" s="19">
        <f t="shared" si="11"/>
        <v>0.29521589806194676</v>
      </c>
      <c r="P33" s="19">
        <f t="shared" si="11"/>
        <v>0.24771137620641634</v>
      </c>
      <c r="Q33" s="19">
        <f t="shared" si="11"/>
        <v>0.19254613191543998</v>
      </c>
      <c r="R33" s="19">
        <f t="shared" si="11"/>
        <v>0.18830388644039106</v>
      </c>
      <c r="S33" s="19">
        <f t="shared" si="11"/>
        <v>0.13321773557832969</v>
      </c>
      <c r="T33" s="19">
        <f t="shared" si="11"/>
        <v>0.12569938514042669</v>
      </c>
      <c r="U33" s="19">
        <f t="shared" si="11"/>
        <v>0.10433895965210044</v>
      </c>
      <c r="V33" s="19">
        <f t="shared" si="11"/>
        <v>8.1899359153646406E-2</v>
      </c>
      <c r="W33" s="19">
        <f t="shared" si="11"/>
        <v>1.5276222425590708E-2</v>
      </c>
      <c r="X33" s="19">
        <f t="shared" si="11"/>
        <v>1.2486709740361248E-2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2.6039318910793224E-2</v>
      </c>
      <c r="F38" s="8">
        <v>2.1575787352286605E-2</v>
      </c>
      <c r="G38" s="8">
        <v>2.0099524294675205E-2</v>
      </c>
      <c r="H38" s="8">
        <v>2.4568629551268269E-2</v>
      </c>
      <c r="I38" s="8">
        <v>2.9080026596107356E-2</v>
      </c>
      <c r="J38" s="8">
        <v>3.4745214245045265E-2</v>
      </c>
      <c r="K38" s="8">
        <v>3.2450356511763361E-2</v>
      </c>
      <c r="L38" s="8">
        <v>2.3230594204433536E-2</v>
      </c>
      <c r="M38" s="8">
        <v>2.1335606715260129E-2</v>
      </c>
      <c r="N38" s="8">
        <v>1.7867495616555693E-2</v>
      </c>
      <c r="O38" s="8">
        <v>1.5353824924398166E-2</v>
      </c>
      <c r="P38" s="8">
        <v>1.2883171695776952E-2</v>
      </c>
      <c r="Q38" s="8">
        <v>1.0014093477714398E-2</v>
      </c>
      <c r="R38" s="8">
        <v>7.1549428591221884E-3</v>
      </c>
      <c r="S38" s="8">
        <v>6.2682510709134017E-3</v>
      </c>
      <c r="T38" s="8">
        <v>6.1488527542157227E-3</v>
      </c>
      <c r="U38" s="8">
        <v>5.0538972788701265E-3</v>
      </c>
      <c r="V38" s="8">
        <v>3.1729549476203784E-3</v>
      </c>
      <c r="W38" s="8">
        <v>1.1395279620115383E-3</v>
      </c>
      <c r="X38" s="8">
        <v>8.691371286331461E-4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0.41748222335962581</v>
      </c>
      <c r="D40" s="8">
        <v>0.50335296226345794</v>
      </c>
      <c r="E40" s="8">
        <v>0.4777176071196283</v>
      </c>
      <c r="F40" s="8">
        <v>0.43696958708695904</v>
      </c>
      <c r="G40" s="8">
        <v>0.44777794499790818</v>
      </c>
      <c r="H40" s="8">
        <v>0.54734083705634085</v>
      </c>
      <c r="I40" s="8">
        <v>0.70674055114117784</v>
      </c>
      <c r="J40" s="8">
        <v>0.84442329459040566</v>
      </c>
      <c r="K40" s="8">
        <v>0.78865068331544375</v>
      </c>
      <c r="L40" s="8">
        <v>0.51753203615357779</v>
      </c>
      <c r="M40" s="8">
        <v>0.38889509007568374</v>
      </c>
      <c r="N40" s="8">
        <v>0.36186638542379523</v>
      </c>
      <c r="O40" s="8">
        <v>0.27986207313754857</v>
      </c>
      <c r="P40" s="8">
        <v>0.23482820451063938</v>
      </c>
      <c r="Q40" s="8">
        <v>0.18253203843772559</v>
      </c>
      <c r="R40" s="8">
        <v>0.18114894358126887</v>
      </c>
      <c r="S40" s="8">
        <v>0.1269494845074163</v>
      </c>
      <c r="T40" s="8">
        <v>0.11955053238621098</v>
      </c>
      <c r="U40" s="8">
        <v>9.9285062373230315E-2</v>
      </c>
      <c r="V40" s="8">
        <v>7.8726404206026029E-2</v>
      </c>
      <c r="W40" s="8">
        <v>1.413669446357917E-2</v>
      </c>
      <c r="X40" s="8">
        <v>1.1617572611728102E-2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89.752828680000007</v>
      </c>
      <c r="D2" s="21">
        <f t="shared" ref="D2:X2" si="0">SUM(D3,D17,D22,D25,D26,D51,D52)</f>
        <v>91.666029240000015</v>
      </c>
      <c r="E2" s="21">
        <f t="shared" si="0"/>
        <v>110.50358148000002</v>
      </c>
      <c r="F2" s="21">
        <f t="shared" si="0"/>
        <v>113.66842212</v>
      </c>
      <c r="G2" s="21">
        <f t="shared" si="0"/>
        <v>91.77957828000001</v>
      </c>
      <c r="H2" s="21">
        <f t="shared" si="0"/>
        <v>101.27383343999998</v>
      </c>
      <c r="I2" s="21">
        <f t="shared" si="0"/>
        <v>104.43867408</v>
      </c>
      <c r="J2" s="21">
        <f t="shared" si="0"/>
        <v>107.60351472000001</v>
      </c>
      <c r="K2" s="21">
        <f t="shared" si="0"/>
        <v>133.79575355999998</v>
      </c>
      <c r="L2" s="21">
        <f t="shared" si="0"/>
        <v>146.83215060000003</v>
      </c>
      <c r="M2" s="21">
        <f t="shared" si="0"/>
        <v>117.02215151999999</v>
      </c>
      <c r="N2" s="21">
        <f t="shared" si="0"/>
        <v>118.28819448000002</v>
      </c>
      <c r="O2" s="21">
        <f t="shared" si="0"/>
        <v>112.27489056</v>
      </c>
      <c r="P2" s="21">
        <f t="shared" si="0"/>
        <v>123.42771791999999</v>
      </c>
      <c r="Q2" s="21">
        <f t="shared" si="0"/>
        <v>136.08681372000001</v>
      </c>
      <c r="R2" s="21">
        <f t="shared" si="0"/>
        <v>129.75713243999999</v>
      </c>
      <c r="S2" s="21">
        <f t="shared" si="0"/>
        <v>132.92197307999999</v>
      </c>
      <c r="T2" s="21">
        <f t="shared" si="0"/>
        <v>140.20105320000005</v>
      </c>
      <c r="U2" s="21">
        <f t="shared" si="0"/>
        <v>149.37919776000001</v>
      </c>
      <c r="V2" s="21">
        <f t="shared" si="0"/>
        <v>155.39223491999999</v>
      </c>
      <c r="W2" s="21">
        <f t="shared" si="0"/>
        <v>127.22531328000004</v>
      </c>
      <c r="X2" s="21">
        <f t="shared" si="0"/>
        <v>148.42953216000001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89.752828680000007</v>
      </c>
      <c r="D26" s="27">
        <f t="shared" si="13"/>
        <v>91.666029240000015</v>
      </c>
      <c r="E26" s="27">
        <f t="shared" si="13"/>
        <v>110.50358148000002</v>
      </c>
      <c r="F26" s="27">
        <f t="shared" si="13"/>
        <v>113.66842212</v>
      </c>
      <c r="G26" s="27">
        <f t="shared" si="13"/>
        <v>91.77957828000001</v>
      </c>
      <c r="H26" s="27">
        <f t="shared" si="13"/>
        <v>101.27383343999998</v>
      </c>
      <c r="I26" s="27">
        <f t="shared" si="13"/>
        <v>104.43867408</v>
      </c>
      <c r="J26" s="27">
        <f t="shared" si="13"/>
        <v>107.60351472000001</v>
      </c>
      <c r="K26" s="27">
        <f t="shared" si="13"/>
        <v>133.79575355999998</v>
      </c>
      <c r="L26" s="27">
        <f t="shared" si="13"/>
        <v>146.83215060000003</v>
      </c>
      <c r="M26" s="27">
        <f t="shared" si="13"/>
        <v>117.02215151999999</v>
      </c>
      <c r="N26" s="27">
        <f t="shared" si="13"/>
        <v>118.28819448000002</v>
      </c>
      <c r="O26" s="27">
        <f t="shared" si="13"/>
        <v>112.27489056</v>
      </c>
      <c r="P26" s="27">
        <f t="shared" si="13"/>
        <v>123.42771791999999</v>
      </c>
      <c r="Q26" s="27">
        <f t="shared" si="13"/>
        <v>136.08681372000001</v>
      </c>
      <c r="R26" s="27">
        <f t="shared" si="13"/>
        <v>129.75713243999999</v>
      </c>
      <c r="S26" s="27">
        <f t="shared" si="13"/>
        <v>132.92197307999999</v>
      </c>
      <c r="T26" s="27">
        <f t="shared" si="13"/>
        <v>140.20105320000005</v>
      </c>
      <c r="U26" s="27">
        <f t="shared" si="13"/>
        <v>149.37919776000001</v>
      </c>
      <c r="V26" s="27">
        <f t="shared" si="13"/>
        <v>155.39223491999999</v>
      </c>
      <c r="W26" s="27">
        <f t="shared" ref="W26:X26" si="14">SUM(W27,W33)</f>
        <v>127.22531328000004</v>
      </c>
      <c r="X26" s="27">
        <f t="shared" si="14"/>
        <v>148.42953216000001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89.752828680000007</v>
      </c>
      <c r="D33" s="19">
        <f t="shared" si="17"/>
        <v>91.666029240000015</v>
      </c>
      <c r="E33" s="19">
        <f t="shared" si="17"/>
        <v>110.50358148000002</v>
      </c>
      <c r="F33" s="19">
        <f t="shared" si="17"/>
        <v>113.66842212</v>
      </c>
      <c r="G33" s="19">
        <f t="shared" si="17"/>
        <v>91.77957828000001</v>
      </c>
      <c r="H33" s="19">
        <f t="shared" si="17"/>
        <v>101.27383343999998</v>
      </c>
      <c r="I33" s="19">
        <f t="shared" si="17"/>
        <v>104.43867408</v>
      </c>
      <c r="J33" s="19">
        <f t="shared" si="17"/>
        <v>107.60351472000001</v>
      </c>
      <c r="K33" s="19">
        <f t="shared" si="17"/>
        <v>133.79575355999998</v>
      </c>
      <c r="L33" s="19">
        <f t="shared" si="17"/>
        <v>146.83215060000003</v>
      </c>
      <c r="M33" s="19">
        <f t="shared" si="17"/>
        <v>117.02215151999999</v>
      </c>
      <c r="N33" s="19">
        <f t="shared" si="17"/>
        <v>118.28819448000002</v>
      </c>
      <c r="O33" s="19">
        <f t="shared" si="17"/>
        <v>112.27489056</v>
      </c>
      <c r="P33" s="19">
        <f t="shared" si="17"/>
        <v>123.42771791999999</v>
      </c>
      <c r="Q33" s="19">
        <f t="shared" si="17"/>
        <v>136.08681372000001</v>
      </c>
      <c r="R33" s="19">
        <f t="shared" si="17"/>
        <v>129.75713243999999</v>
      </c>
      <c r="S33" s="19">
        <f t="shared" si="17"/>
        <v>132.92197307999999</v>
      </c>
      <c r="T33" s="19">
        <f t="shared" si="17"/>
        <v>140.20105320000005</v>
      </c>
      <c r="U33" s="19">
        <f t="shared" si="17"/>
        <v>149.37919776000001</v>
      </c>
      <c r="V33" s="19">
        <f t="shared" si="17"/>
        <v>155.39223491999999</v>
      </c>
      <c r="W33" s="19">
        <f t="shared" ref="W33:X33" si="18">SUM(W34:W50)</f>
        <v>127.22531328000004</v>
      </c>
      <c r="X33" s="19">
        <f t="shared" si="18"/>
        <v>148.42953216000001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3.0900592799999993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82.285056359999999</v>
      </c>
      <c r="D43" s="8">
        <f>FC_TRA_DNAVI_DCS_E!D43+FC_TRA_DNAVI_IWW_E!D43</f>
        <v>82.285056360000013</v>
      </c>
      <c r="E43" s="8">
        <f>FC_TRA_DNAVI_DCS_E!E43+FC_TRA_DNAVI_IWW_E!E43</f>
        <v>88.614737640000016</v>
      </c>
      <c r="F43" s="8">
        <f>FC_TRA_DNAVI_DCS_E!F43+FC_TRA_DNAVI_IWW_E!F43</f>
        <v>91.779578279999996</v>
      </c>
      <c r="G43" s="8">
        <f>FC_TRA_DNAVI_DCS_E!G43+FC_TRA_DNAVI_IWW_E!G43</f>
        <v>91.77957828000001</v>
      </c>
      <c r="H43" s="8">
        <f>FC_TRA_DNAVI_DCS_E!H43+FC_TRA_DNAVI_IWW_E!H43</f>
        <v>101.27383343999998</v>
      </c>
      <c r="I43" s="8">
        <f>FC_TRA_DNAVI_DCS_E!I43+FC_TRA_DNAVI_IWW_E!I43</f>
        <v>104.43867408</v>
      </c>
      <c r="J43" s="8">
        <f>FC_TRA_DNAVI_DCS_E!J43+FC_TRA_DNAVI_IWW_E!J43</f>
        <v>107.60351472000001</v>
      </c>
      <c r="K43" s="8">
        <f>FC_TRA_DNAVI_DCS_E!K43+FC_TRA_DNAVI_IWW_E!K43</f>
        <v>127.54195739999997</v>
      </c>
      <c r="L43" s="8">
        <f>FC_TRA_DNAVI_DCS_E!L43+FC_TRA_DNAVI_IWW_E!L43</f>
        <v>145.58133564000002</v>
      </c>
      <c r="M43" s="8">
        <f>FC_TRA_DNAVI_DCS_E!M43+FC_TRA_DNAVI_IWW_E!M43</f>
        <v>110.76835535999999</v>
      </c>
      <c r="N43" s="8">
        <f>FC_TRA_DNAVI_DCS_E!N43+FC_TRA_DNAVI_IWW_E!N43</f>
        <v>112.03439832000001</v>
      </c>
      <c r="O43" s="8">
        <f>FC_TRA_DNAVI_DCS_E!O43+FC_TRA_DNAVI_IWW_E!O43</f>
        <v>106.0210944</v>
      </c>
      <c r="P43" s="8">
        <f>FC_TRA_DNAVI_DCS_E!P43+FC_TRA_DNAVI_IWW_E!P43</f>
        <v>123.42771791999999</v>
      </c>
      <c r="Q43" s="8">
        <f>FC_TRA_DNAVI_DCS_E!Q43+FC_TRA_DNAVI_IWW_E!Q43</f>
        <v>136.08681372000001</v>
      </c>
      <c r="R43" s="8">
        <f>FC_TRA_DNAVI_DCS_E!R43+FC_TRA_DNAVI_IWW_E!R43</f>
        <v>129.75713243999999</v>
      </c>
      <c r="S43" s="8">
        <f>FC_TRA_DNAVI_DCS_E!S43+FC_TRA_DNAVI_IWW_E!S43</f>
        <v>132.92197307999999</v>
      </c>
      <c r="T43" s="8">
        <f>FC_TRA_DNAVI_DCS_E!T43+FC_TRA_DNAVI_IWW_E!T43</f>
        <v>140.20105320000005</v>
      </c>
      <c r="U43" s="8">
        <f>FC_TRA_DNAVI_DCS_E!U43+FC_TRA_DNAVI_IWW_E!U43</f>
        <v>149.37919776000001</v>
      </c>
      <c r="V43" s="8">
        <f>FC_TRA_DNAVI_DCS_E!V43+FC_TRA_DNAVI_IWW_E!V43</f>
        <v>155.39223491999999</v>
      </c>
      <c r="W43" s="8">
        <f>FC_TRA_DNAVI_DCS_E!W43+FC_TRA_DNAVI_IWW_E!W43</f>
        <v>127.22531328000004</v>
      </c>
      <c r="X43" s="8">
        <f>FC_TRA_DNAVI_DCS_E!X43+FC_TRA_DNAVI_IWW_E!X43</f>
        <v>148.42953216000001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4.3777130400000006</v>
      </c>
      <c r="D44" s="8">
        <f>FC_TRA_DNAVI_DCS_E!D44+FC_TRA_DNAVI_IWW_E!D44</f>
        <v>9.3809728800000016</v>
      </c>
      <c r="E44" s="8">
        <f>FC_TRA_DNAVI_DCS_E!E44+FC_TRA_DNAVI_IWW_E!E44</f>
        <v>21.888843840000003</v>
      </c>
      <c r="F44" s="8">
        <f>FC_TRA_DNAVI_DCS_E!F44+FC_TRA_DNAVI_IWW_E!F44</f>
        <v>21.88884384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6.2537961600000012</v>
      </c>
      <c r="L44" s="8">
        <f>FC_TRA_DNAVI_DCS_E!L44+FC_TRA_DNAVI_IWW_E!L44</f>
        <v>1.25081496</v>
      </c>
      <c r="M44" s="8">
        <f>FC_TRA_DNAVI_DCS_E!M44+FC_TRA_DNAVI_IWW_E!M44</f>
        <v>6.253796160000002</v>
      </c>
      <c r="N44" s="8">
        <f>FC_TRA_DNAVI_DCS_E!N44+FC_TRA_DNAVI_IWW_E!N44</f>
        <v>6.253796160000002</v>
      </c>
      <c r="O44" s="8">
        <f>FC_TRA_DNAVI_DCS_E!O44+FC_TRA_DNAVI_IWW_E!O44</f>
        <v>6.2537961600000012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61.118629185230368</v>
      </c>
      <c r="D2" s="21">
        <f t="shared" ref="D2:X2" si="0">SUM(D3,D17,D22,D25,D26,D51,D52)</f>
        <v>59.658851191103764</v>
      </c>
      <c r="E2" s="21">
        <f t="shared" si="0"/>
        <v>72.264274429178712</v>
      </c>
      <c r="F2" s="21">
        <f t="shared" si="0"/>
        <v>73.038987760708977</v>
      </c>
      <c r="G2" s="21">
        <f t="shared" si="0"/>
        <v>42.485788139329571</v>
      </c>
      <c r="H2" s="21">
        <f t="shared" si="0"/>
        <v>64.603317615414923</v>
      </c>
      <c r="I2" s="21">
        <f t="shared" si="0"/>
        <v>57.190939480290922</v>
      </c>
      <c r="J2" s="21">
        <f t="shared" si="0"/>
        <v>60.708353008655131</v>
      </c>
      <c r="K2" s="21">
        <f t="shared" si="0"/>
        <v>19.463665835281667</v>
      </c>
      <c r="L2" s="21">
        <f t="shared" si="0"/>
        <v>18.983571182816082</v>
      </c>
      <c r="M2" s="21">
        <f t="shared" si="0"/>
        <v>14.517900236257855</v>
      </c>
      <c r="N2" s="21">
        <f t="shared" si="0"/>
        <v>15.673048200963814</v>
      </c>
      <c r="O2" s="21">
        <f t="shared" si="0"/>
        <v>11.695335986584624</v>
      </c>
      <c r="P2" s="21">
        <f t="shared" si="0"/>
        <v>12.026258794291872</v>
      </c>
      <c r="Q2" s="21">
        <f t="shared" si="0"/>
        <v>13.217223242935757</v>
      </c>
      <c r="R2" s="21">
        <f t="shared" si="0"/>
        <v>14.705991389024305</v>
      </c>
      <c r="S2" s="21">
        <f t="shared" si="0"/>
        <v>7.6247950069791504</v>
      </c>
      <c r="T2" s="21">
        <f t="shared" si="0"/>
        <v>9.5465292545083216</v>
      </c>
      <c r="U2" s="21">
        <f t="shared" si="0"/>
        <v>10.044734872791922</v>
      </c>
      <c r="V2" s="21">
        <f t="shared" si="0"/>
        <v>8.2665647272885145</v>
      </c>
      <c r="W2" s="21">
        <f t="shared" si="0"/>
        <v>5.8671875560740681</v>
      </c>
      <c r="X2" s="21">
        <f t="shared" si="0"/>
        <v>7.4343602864380971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61.118629185230368</v>
      </c>
      <c r="D26" s="27">
        <f t="shared" si="9"/>
        <v>59.658851191103764</v>
      </c>
      <c r="E26" s="27">
        <f t="shared" si="9"/>
        <v>72.264274429178712</v>
      </c>
      <c r="F26" s="27">
        <f t="shared" si="9"/>
        <v>73.038987760708977</v>
      </c>
      <c r="G26" s="27">
        <f t="shared" si="9"/>
        <v>42.485788139329571</v>
      </c>
      <c r="H26" s="27">
        <f t="shared" si="9"/>
        <v>64.603317615414923</v>
      </c>
      <c r="I26" s="27">
        <f t="shared" si="9"/>
        <v>57.190939480290922</v>
      </c>
      <c r="J26" s="27">
        <f t="shared" si="9"/>
        <v>60.708353008655131</v>
      </c>
      <c r="K26" s="27">
        <f t="shared" si="9"/>
        <v>19.463665835281667</v>
      </c>
      <c r="L26" s="27">
        <f t="shared" si="9"/>
        <v>18.983571182816082</v>
      </c>
      <c r="M26" s="27">
        <f t="shared" si="9"/>
        <v>14.517900236257855</v>
      </c>
      <c r="N26" s="27">
        <f t="shared" si="9"/>
        <v>15.673048200963814</v>
      </c>
      <c r="O26" s="27">
        <f t="shared" si="9"/>
        <v>11.695335986584624</v>
      </c>
      <c r="P26" s="27">
        <f t="shared" si="9"/>
        <v>12.026258794291872</v>
      </c>
      <c r="Q26" s="27">
        <f t="shared" si="9"/>
        <v>13.217223242935757</v>
      </c>
      <c r="R26" s="27">
        <f t="shared" si="9"/>
        <v>14.705991389024305</v>
      </c>
      <c r="S26" s="27">
        <f t="shared" si="9"/>
        <v>7.6247950069791504</v>
      </c>
      <c r="T26" s="27">
        <f t="shared" si="9"/>
        <v>9.5465292545083216</v>
      </c>
      <c r="U26" s="27">
        <f t="shared" si="9"/>
        <v>10.044734872791922</v>
      </c>
      <c r="V26" s="27">
        <f t="shared" si="9"/>
        <v>8.2665647272885145</v>
      </c>
      <c r="W26" s="27">
        <f t="shared" si="9"/>
        <v>5.8671875560740681</v>
      </c>
      <c r="X26" s="27">
        <f t="shared" si="9"/>
        <v>7.4343602864380971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61.118629185230368</v>
      </c>
      <c r="D33" s="19">
        <f t="shared" si="11"/>
        <v>59.658851191103764</v>
      </c>
      <c r="E33" s="19">
        <f t="shared" si="11"/>
        <v>72.264274429178712</v>
      </c>
      <c r="F33" s="19">
        <f t="shared" si="11"/>
        <v>73.038987760708977</v>
      </c>
      <c r="G33" s="19">
        <f t="shared" si="11"/>
        <v>42.485788139329571</v>
      </c>
      <c r="H33" s="19">
        <f t="shared" si="11"/>
        <v>64.603317615414923</v>
      </c>
      <c r="I33" s="19">
        <f t="shared" si="11"/>
        <v>57.190939480290922</v>
      </c>
      <c r="J33" s="19">
        <f t="shared" si="11"/>
        <v>60.708353008655131</v>
      </c>
      <c r="K33" s="19">
        <f t="shared" si="11"/>
        <v>19.463665835281667</v>
      </c>
      <c r="L33" s="19">
        <f t="shared" si="11"/>
        <v>18.983571182816082</v>
      </c>
      <c r="M33" s="19">
        <f t="shared" si="11"/>
        <v>14.517900236257855</v>
      </c>
      <c r="N33" s="19">
        <f t="shared" si="11"/>
        <v>15.673048200963814</v>
      </c>
      <c r="O33" s="19">
        <f t="shared" si="11"/>
        <v>11.695335986584624</v>
      </c>
      <c r="P33" s="19">
        <f t="shared" si="11"/>
        <v>12.026258794291872</v>
      </c>
      <c r="Q33" s="19">
        <f t="shared" si="11"/>
        <v>13.217223242935757</v>
      </c>
      <c r="R33" s="19">
        <f t="shared" si="11"/>
        <v>14.705991389024305</v>
      </c>
      <c r="S33" s="19">
        <f t="shared" si="11"/>
        <v>7.6247950069791504</v>
      </c>
      <c r="T33" s="19">
        <f t="shared" si="11"/>
        <v>9.5465292545083216</v>
      </c>
      <c r="U33" s="19">
        <f t="shared" si="11"/>
        <v>10.044734872791922</v>
      </c>
      <c r="V33" s="19">
        <f t="shared" si="11"/>
        <v>8.2665647272885145</v>
      </c>
      <c r="W33" s="19">
        <f t="shared" si="11"/>
        <v>5.8671875560740681</v>
      </c>
      <c r="X33" s="19">
        <f t="shared" si="11"/>
        <v>7.4343602864380971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2.1042254608827098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56.033329769285459</v>
      </c>
      <c r="D43" s="8">
        <v>53.553448025767523</v>
      </c>
      <c r="E43" s="8">
        <v>57.949974412780747</v>
      </c>
      <c r="F43" s="8">
        <v>58.974052508611983</v>
      </c>
      <c r="G43" s="8">
        <v>42.485788139329571</v>
      </c>
      <c r="H43" s="8">
        <v>64.603317615414923</v>
      </c>
      <c r="I43" s="8">
        <v>57.190939480290922</v>
      </c>
      <c r="J43" s="8">
        <v>60.708353008655131</v>
      </c>
      <c r="K43" s="8">
        <v>18.553907525159946</v>
      </c>
      <c r="L43" s="8">
        <v>18.821856362644461</v>
      </c>
      <c r="M43" s="8">
        <v>13.742047224076179</v>
      </c>
      <c r="N43" s="8">
        <v>14.844427482847648</v>
      </c>
      <c r="O43" s="8">
        <v>11.043896943375524</v>
      </c>
      <c r="P43" s="8">
        <v>12.026258794291872</v>
      </c>
      <c r="Q43" s="8">
        <v>13.217223242935757</v>
      </c>
      <c r="R43" s="8">
        <v>14.705991389024305</v>
      </c>
      <c r="S43" s="8">
        <v>7.6247950069791504</v>
      </c>
      <c r="T43" s="8">
        <v>9.5465292545083216</v>
      </c>
      <c r="U43" s="8">
        <v>10.044734872791922</v>
      </c>
      <c r="V43" s="8">
        <v>8.2665647272885145</v>
      </c>
      <c r="W43" s="8">
        <v>5.8671875560740681</v>
      </c>
      <c r="X43" s="8">
        <v>7.4343602864380971</v>
      </c>
    </row>
    <row r="44" spans="1:24" ht="11.25" customHeight="1" x14ac:dyDescent="0.2">
      <c r="A44" s="28" t="s">
        <v>74</v>
      </c>
      <c r="B44" s="7" t="s">
        <v>75</v>
      </c>
      <c r="C44" s="8">
        <v>2.981073955062199</v>
      </c>
      <c r="D44" s="8">
        <v>6.1054031653362379</v>
      </c>
      <c r="E44" s="8">
        <v>14.314300016397967</v>
      </c>
      <c r="F44" s="8">
        <v>14.064935252096998</v>
      </c>
      <c r="G44" s="8">
        <v>0</v>
      </c>
      <c r="H44" s="8">
        <v>0</v>
      </c>
      <c r="I44" s="8">
        <v>0</v>
      </c>
      <c r="J44" s="8">
        <v>0</v>
      </c>
      <c r="K44" s="8">
        <v>0.90975831012172037</v>
      </c>
      <c r="L44" s="8">
        <v>0.16171482017162017</v>
      </c>
      <c r="M44" s="8">
        <v>0.77585301218167613</v>
      </c>
      <c r="N44" s="8">
        <v>0.82862071811616722</v>
      </c>
      <c r="O44" s="8">
        <v>0.65143904320909962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28.634199494769636</v>
      </c>
      <c r="D2" s="21">
        <f t="shared" ref="D2:X2" si="0">SUM(D3,D17,D22,D25,D26,D51,D52)</f>
        <v>32.00717804889625</v>
      </c>
      <c r="E2" s="21">
        <f t="shared" si="0"/>
        <v>38.239307050821303</v>
      </c>
      <c r="F2" s="21">
        <f t="shared" si="0"/>
        <v>40.629434359291011</v>
      </c>
      <c r="G2" s="21">
        <f t="shared" si="0"/>
        <v>49.293790140670438</v>
      </c>
      <c r="H2" s="21">
        <f t="shared" si="0"/>
        <v>36.670515824585053</v>
      </c>
      <c r="I2" s="21">
        <f t="shared" si="0"/>
        <v>47.247734599709069</v>
      </c>
      <c r="J2" s="21">
        <f t="shared" si="0"/>
        <v>46.895161711344876</v>
      </c>
      <c r="K2" s="21">
        <f t="shared" si="0"/>
        <v>114.33208772471831</v>
      </c>
      <c r="L2" s="21">
        <f t="shared" si="0"/>
        <v>127.84857941718393</v>
      </c>
      <c r="M2" s="21">
        <f t="shared" si="0"/>
        <v>102.50425128374214</v>
      </c>
      <c r="N2" s="21">
        <f t="shared" si="0"/>
        <v>102.6151462790362</v>
      </c>
      <c r="O2" s="21">
        <f t="shared" si="0"/>
        <v>100.57955457341536</v>
      </c>
      <c r="P2" s="21">
        <f t="shared" si="0"/>
        <v>111.40145912570812</v>
      </c>
      <c r="Q2" s="21">
        <f t="shared" si="0"/>
        <v>122.86959047706425</v>
      </c>
      <c r="R2" s="21">
        <f t="shared" si="0"/>
        <v>115.05114105097569</v>
      </c>
      <c r="S2" s="21">
        <f t="shared" si="0"/>
        <v>125.29717807302085</v>
      </c>
      <c r="T2" s="21">
        <f t="shared" si="0"/>
        <v>130.65452394549172</v>
      </c>
      <c r="U2" s="21">
        <f t="shared" si="0"/>
        <v>139.33446288720808</v>
      </c>
      <c r="V2" s="21">
        <f t="shared" si="0"/>
        <v>147.12567019271148</v>
      </c>
      <c r="W2" s="21">
        <f t="shared" si="0"/>
        <v>121.35812572392597</v>
      </c>
      <c r="X2" s="21">
        <f t="shared" si="0"/>
        <v>140.9951718735619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28.634199494769636</v>
      </c>
      <c r="D26" s="27">
        <f t="shared" si="9"/>
        <v>32.00717804889625</v>
      </c>
      <c r="E26" s="27">
        <f t="shared" si="9"/>
        <v>38.239307050821303</v>
      </c>
      <c r="F26" s="27">
        <f t="shared" si="9"/>
        <v>40.629434359291011</v>
      </c>
      <c r="G26" s="27">
        <f t="shared" si="9"/>
        <v>49.293790140670438</v>
      </c>
      <c r="H26" s="27">
        <f t="shared" si="9"/>
        <v>36.670515824585053</v>
      </c>
      <c r="I26" s="27">
        <f t="shared" si="9"/>
        <v>47.247734599709069</v>
      </c>
      <c r="J26" s="27">
        <f t="shared" si="9"/>
        <v>46.895161711344876</v>
      </c>
      <c r="K26" s="27">
        <f t="shared" si="9"/>
        <v>114.33208772471831</v>
      </c>
      <c r="L26" s="27">
        <f t="shared" si="9"/>
        <v>127.84857941718393</v>
      </c>
      <c r="M26" s="27">
        <f t="shared" si="9"/>
        <v>102.50425128374214</v>
      </c>
      <c r="N26" s="27">
        <f t="shared" si="9"/>
        <v>102.6151462790362</v>
      </c>
      <c r="O26" s="27">
        <f t="shared" si="9"/>
        <v>100.57955457341536</v>
      </c>
      <c r="P26" s="27">
        <f t="shared" si="9"/>
        <v>111.40145912570812</v>
      </c>
      <c r="Q26" s="27">
        <f t="shared" si="9"/>
        <v>122.86959047706425</v>
      </c>
      <c r="R26" s="27">
        <f t="shared" si="9"/>
        <v>115.05114105097569</v>
      </c>
      <c r="S26" s="27">
        <f t="shared" si="9"/>
        <v>125.29717807302085</v>
      </c>
      <c r="T26" s="27">
        <f t="shared" si="9"/>
        <v>130.65452394549172</v>
      </c>
      <c r="U26" s="27">
        <f t="shared" si="9"/>
        <v>139.33446288720808</v>
      </c>
      <c r="V26" s="27">
        <f t="shared" si="9"/>
        <v>147.12567019271148</v>
      </c>
      <c r="W26" s="27">
        <f t="shared" si="9"/>
        <v>121.35812572392597</v>
      </c>
      <c r="X26" s="27">
        <f t="shared" si="9"/>
        <v>140.9951718735619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28.634199494769636</v>
      </c>
      <c r="D33" s="19">
        <f t="shared" si="11"/>
        <v>32.00717804889625</v>
      </c>
      <c r="E33" s="19">
        <f t="shared" si="11"/>
        <v>38.239307050821303</v>
      </c>
      <c r="F33" s="19">
        <f t="shared" si="11"/>
        <v>40.629434359291011</v>
      </c>
      <c r="G33" s="19">
        <f t="shared" si="11"/>
        <v>49.293790140670438</v>
      </c>
      <c r="H33" s="19">
        <f t="shared" si="11"/>
        <v>36.670515824585053</v>
      </c>
      <c r="I33" s="19">
        <f t="shared" si="11"/>
        <v>47.247734599709069</v>
      </c>
      <c r="J33" s="19">
        <f t="shared" si="11"/>
        <v>46.895161711344876</v>
      </c>
      <c r="K33" s="19">
        <f t="shared" si="11"/>
        <v>114.33208772471831</v>
      </c>
      <c r="L33" s="19">
        <f t="shared" si="11"/>
        <v>127.84857941718393</v>
      </c>
      <c r="M33" s="19">
        <f t="shared" si="11"/>
        <v>102.50425128374214</v>
      </c>
      <c r="N33" s="19">
        <f t="shared" si="11"/>
        <v>102.6151462790362</v>
      </c>
      <c r="O33" s="19">
        <f t="shared" si="11"/>
        <v>100.57955457341536</v>
      </c>
      <c r="P33" s="19">
        <f t="shared" si="11"/>
        <v>111.40145912570812</v>
      </c>
      <c r="Q33" s="19">
        <f t="shared" si="11"/>
        <v>122.86959047706425</v>
      </c>
      <c r="R33" s="19">
        <f t="shared" si="11"/>
        <v>115.05114105097569</v>
      </c>
      <c r="S33" s="19">
        <f t="shared" si="11"/>
        <v>125.29717807302085</v>
      </c>
      <c r="T33" s="19">
        <f t="shared" si="11"/>
        <v>130.65452394549172</v>
      </c>
      <c r="U33" s="19">
        <f t="shared" si="11"/>
        <v>139.33446288720808</v>
      </c>
      <c r="V33" s="19">
        <f t="shared" si="11"/>
        <v>147.12567019271148</v>
      </c>
      <c r="W33" s="19">
        <f t="shared" si="11"/>
        <v>121.35812572392597</v>
      </c>
      <c r="X33" s="19">
        <f t="shared" si="11"/>
        <v>140.9951718735619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0.98583381911728962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26.251726590714544</v>
      </c>
      <c r="D43" s="8">
        <v>28.731608334232487</v>
      </c>
      <c r="E43" s="8">
        <v>30.664763227219265</v>
      </c>
      <c r="F43" s="8">
        <v>32.805525771388012</v>
      </c>
      <c r="G43" s="8">
        <v>49.293790140670438</v>
      </c>
      <c r="H43" s="8">
        <v>36.670515824585053</v>
      </c>
      <c r="I43" s="8">
        <v>47.247734599709069</v>
      </c>
      <c r="J43" s="8">
        <v>46.895161711344876</v>
      </c>
      <c r="K43" s="8">
        <v>108.98804987484003</v>
      </c>
      <c r="L43" s="8">
        <v>126.75947927735555</v>
      </c>
      <c r="M43" s="8">
        <v>97.026308135923813</v>
      </c>
      <c r="N43" s="8">
        <v>97.189970837152359</v>
      </c>
      <c r="O43" s="8">
        <v>94.977197456624467</v>
      </c>
      <c r="P43" s="8">
        <v>111.40145912570812</v>
      </c>
      <c r="Q43" s="8">
        <v>122.86959047706425</v>
      </c>
      <c r="R43" s="8">
        <v>115.05114105097569</v>
      </c>
      <c r="S43" s="8">
        <v>125.29717807302085</v>
      </c>
      <c r="T43" s="8">
        <v>130.65452394549172</v>
      </c>
      <c r="U43" s="8">
        <v>139.33446288720808</v>
      </c>
      <c r="V43" s="8">
        <v>147.12567019271148</v>
      </c>
      <c r="W43" s="8">
        <v>121.35812572392597</v>
      </c>
      <c r="X43" s="8">
        <v>140.9951718735619</v>
      </c>
    </row>
    <row r="44" spans="1:24" ht="11.25" customHeight="1" x14ac:dyDescent="0.2">
      <c r="A44" s="28" t="s">
        <v>74</v>
      </c>
      <c r="B44" s="7" t="s">
        <v>75</v>
      </c>
      <c r="C44" s="8">
        <v>1.3966390849378014</v>
      </c>
      <c r="D44" s="8">
        <v>3.2755697146637641</v>
      </c>
      <c r="E44" s="8">
        <v>7.5745438236020366</v>
      </c>
      <c r="F44" s="8">
        <v>7.8239085879030013</v>
      </c>
      <c r="G44" s="8">
        <v>0</v>
      </c>
      <c r="H44" s="8">
        <v>0</v>
      </c>
      <c r="I44" s="8">
        <v>0</v>
      </c>
      <c r="J44" s="8">
        <v>0</v>
      </c>
      <c r="K44" s="8">
        <v>5.3440378498782808</v>
      </c>
      <c r="L44" s="8">
        <v>1.0891001398283799</v>
      </c>
      <c r="M44" s="8">
        <v>5.4779431478183263</v>
      </c>
      <c r="N44" s="8">
        <v>5.4251754418838347</v>
      </c>
      <c r="O44" s="8">
        <v>5.6023571167909019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3394.4004406800004</v>
      </c>
      <c r="D2" s="21">
        <f t="shared" ref="D2:X2" si="0">SUM(D3,D17,D22,D25,D26,D51,D52)</f>
        <v>3614.1905397600003</v>
      </c>
      <c r="E2" s="21">
        <f t="shared" si="0"/>
        <v>3697.3067799600003</v>
      </c>
      <c r="F2" s="21">
        <f t="shared" si="0"/>
        <v>3926.3352123600007</v>
      </c>
      <c r="G2" s="21">
        <f t="shared" si="0"/>
        <v>3840.9239001599999</v>
      </c>
      <c r="H2" s="21">
        <f t="shared" si="0"/>
        <v>3873.8555452800015</v>
      </c>
      <c r="I2" s="21">
        <f t="shared" si="0"/>
        <v>3628.42971588</v>
      </c>
      <c r="J2" s="21">
        <f t="shared" si="0"/>
        <v>3319.3248674400002</v>
      </c>
      <c r="K2" s="21">
        <f t="shared" si="0"/>
        <v>3407.3262331199999</v>
      </c>
      <c r="L2" s="21">
        <f t="shared" si="0"/>
        <v>3454.4097593999995</v>
      </c>
      <c r="M2" s="21">
        <f t="shared" si="0"/>
        <v>3513.0134761200006</v>
      </c>
      <c r="N2" s="21">
        <f t="shared" si="0"/>
        <v>3265.1327761199996</v>
      </c>
      <c r="O2" s="21">
        <f t="shared" si="0"/>
        <v>2948.2838637042732</v>
      </c>
      <c r="P2" s="21">
        <f t="shared" si="0"/>
        <v>2794.0748648400004</v>
      </c>
      <c r="Q2" s="21">
        <f t="shared" si="0"/>
        <v>2537.5299973199999</v>
      </c>
      <c r="R2" s="21">
        <f t="shared" si="0"/>
        <v>2727.9830134800013</v>
      </c>
      <c r="S2" s="21">
        <f t="shared" si="0"/>
        <v>2794.9497163200003</v>
      </c>
      <c r="T2" s="21">
        <f t="shared" si="0"/>
        <v>2825.1198305999997</v>
      </c>
      <c r="U2" s="21">
        <f t="shared" si="0"/>
        <v>2749.6274202000004</v>
      </c>
      <c r="V2" s="21">
        <f t="shared" si="0"/>
        <v>2661.4266670800002</v>
      </c>
      <c r="W2" s="21">
        <f t="shared" si="0"/>
        <v>2729.4540944399996</v>
      </c>
      <c r="X2" s="21">
        <f t="shared" si="0"/>
        <v>2858.4552049199992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59.479611840000018</v>
      </c>
      <c r="D3" s="24">
        <f t="shared" ref="D3:W3" si="2">SUM(D4,D8,D11)</f>
        <v>35.122269600000003</v>
      </c>
      <c r="E3" s="24">
        <f t="shared" si="2"/>
        <v>48.72379248</v>
      </c>
      <c r="F3" s="24">
        <f t="shared" si="2"/>
        <v>63.414267839999994</v>
      </c>
      <c r="G3" s="24">
        <f t="shared" si="2"/>
        <v>39.208118399999996</v>
      </c>
      <c r="H3" s="24">
        <f t="shared" si="2"/>
        <v>44.128260000000004</v>
      </c>
      <c r="I3" s="24">
        <f t="shared" si="2"/>
        <v>39.287540160000006</v>
      </c>
      <c r="J3" s="24">
        <f t="shared" si="2"/>
        <v>19.900979999999997</v>
      </c>
      <c r="K3" s="24">
        <f t="shared" si="2"/>
        <v>23.708124000000002</v>
      </c>
      <c r="L3" s="24">
        <f t="shared" si="2"/>
        <v>19.942512479999994</v>
      </c>
      <c r="M3" s="24">
        <f t="shared" si="2"/>
        <v>30.256775999999999</v>
      </c>
      <c r="N3" s="24">
        <f t="shared" si="2"/>
        <v>27.619463519999996</v>
      </c>
      <c r="O3" s="24">
        <f t="shared" si="2"/>
        <v>24.378017824273471</v>
      </c>
      <c r="P3" s="24">
        <f t="shared" si="2"/>
        <v>22.733203680000003</v>
      </c>
      <c r="Q3" s="24">
        <f t="shared" si="2"/>
        <v>15.398713440000003</v>
      </c>
      <c r="R3" s="24">
        <f t="shared" si="2"/>
        <v>13.417541280000002</v>
      </c>
      <c r="S3" s="24">
        <f t="shared" si="2"/>
        <v>12.642632639999999</v>
      </c>
      <c r="T3" s="24">
        <f t="shared" si="2"/>
        <v>15.920784000000001</v>
      </c>
      <c r="U3" s="24">
        <f t="shared" si="2"/>
        <v>11.075328000000008</v>
      </c>
      <c r="V3" s="24">
        <f t="shared" si="2"/>
        <v>11.767535999999994</v>
      </c>
      <c r="W3" s="24">
        <f t="shared" si="2"/>
        <v>10.136111040000001</v>
      </c>
      <c r="X3" s="24">
        <f t="shared" ref="X3" si="3">SUM(X4,X8,X11)</f>
        <v>7.463459519999998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0.46186710427347372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0</v>
      </c>
      <c r="D7" s="8">
        <f>FC_OTH_CP_E!D7+FC_OTH_HH_E!D7+FC_OTH_AFF_E!D7</f>
        <v>0</v>
      </c>
      <c r="E7" s="8">
        <f>FC_OTH_CP_E!E7+FC_OTH_HH_E!E7+FC_OTH_AFF_E!E7</f>
        <v>0</v>
      </c>
      <c r="F7" s="8">
        <f>FC_OTH_CP_E!F7+FC_OTH_HH_E!F7+FC_OTH_AFF_E!F7</f>
        <v>0</v>
      </c>
      <c r="G7" s="8">
        <f>FC_OTH_CP_E!G7+FC_OTH_HH_E!G7+FC_OTH_AFF_E!G7</f>
        <v>0</v>
      </c>
      <c r="H7" s="8">
        <f>FC_OTH_CP_E!H7+FC_OTH_HH_E!H7+FC_OTH_AFF_E!H7</f>
        <v>0</v>
      </c>
      <c r="I7" s="8">
        <f>FC_OTH_CP_E!I7+FC_OTH_HH_E!I7+FC_OTH_AFF_E!I7</f>
        <v>0</v>
      </c>
      <c r="J7" s="8">
        <f>FC_OTH_CP_E!J7+FC_OTH_HH_E!J7+FC_OTH_AFF_E!J7</f>
        <v>0</v>
      </c>
      <c r="K7" s="8">
        <f>FC_OTH_CP_E!K7+FC_OTH_HH_E!K7+FC_OTH_AFF_E!K7</f>
        <v>0</v>
      </c>
      <c r="L7" s="8">
        <f>FC_OTH_CP_E!L7+FC_OTH_HH_E!L7+FC_OTH_AFF_E!L7</f>
        <v>0</v>
      </c>
      <c r="M7" s="8">
        <f>FC_OTH_CP_E!M7+FC_OTH_HH_E!M7+FC_OTH_AFF_E!M7</f>
        <v>0</v>
      </c>
      <c r="N7" s="8">
        <f>FC_OTH_CP_E!N7+FC_OTH_HH_E!N7+FC_OTH_AFF_E!N7</f>
        <v>0</v>
      </c>
      <c r="O7" s="8">
        <f>FC_OTH_CP_E!O7+FC_OTH_HH_E!O7+FC_OTH_AFF_E!O7</f>
        <v>0.46186710427347372</v>
      </c>
      <c r="P7" s="8">
        <f>FC_OTH_CP_E!P7+FC_OTH_HH_E!P7+FC_OTH_AFF_E!P7</f>
        <v>0</v>
      </c>
      <c r="Q7" s="8">
        <f>FC_OTH_CP_E!Q7+FC_OTH_HH_E!Q7+FC_OTH_AFF_E!Q7</f>
        <v>0</v>
      </c>
      <c r="R7" s="8">
        <f>FC_OTH_CP_E!R7+FC_OTH_HH_E!R7+FC_OTH_AFF_E!R7</f>
        <v>0</v>
      </c>
      <c r="S7" s="8">
        <f>FC_OTH_CP_E!S7+FC_OTH_HH_E!S7+FC_OTH_AFF_E!S7</f>
        <v>0</v>
      </c>
      <c r="T7" s="8">
        <f>FC_OTH_CP_E!T7+FC_OTH_HH_E!T7+FC_OTH_AFF_E!T7</f>
        <v>0</v>
      </c>
      <c r="U7" s="8">
        <f>FC_OTH_CP_E!U7+FC_OTH_HH_E!U7+FC_OTH_AFF_E!U7</f>
        <v>0</v>
      </c>
      <c r="V7" s="8">
        <f>FC_OTH_CP_E!V7+FC_OTH_HH_E!V7+FC_OTH_AFF_E!V7</f>
        <v>0</v>
      </c>
      <c r="W7" s="8">
        <f>FC_OTH_CP_E!W7+FC_OTH_HH_E!W7+FC_OTH_AFF_E!W7</f>
        <v>0</v>
      </c>
      <c r="X7" s="8">
        <f>FC_OTH_CP_E!X7+FC_OTH_HH_E!X7+FC_OTH_AFF_E!X7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59.479611840000018</v>
      </c>
      <c r="D8" s="19">
        <f t="shared" ref="D8:W8" si="8">SUM(D9:D10)</f>
        <v>35.122269600000003</v>
      </c>
      <c r="E8" s="19">
        <f t="shared" si="8"/>
        <v>48.72379248</v>
      </c>
      <c r="F8" s="19">
        <f t="shared" si="8"/>
        <v>63.414267839999994</v>
      </c>
      <c r="G8" s="19">
        <f t="shared" si="8"/>
        <v>39.208118399999996</v>
      </c>
      <c r="H8" s="19">
        <f t="shared" si="8"/>
        <v>44.128260000000004</v>
      </c>
      <c r="I8" s="19">
        <f t="shared" si="8"/>
        <v>39.287540160000006</v>
      </c>
      <c r="J8" s="19">
        <f t="shared" si="8"/>
        <v>19.900979999999997</v>
      </c>
      <c r="K8" s="19">
        <f t="shared" si="8"/>
        <v>23.708124000000002</v>
      </c>
      <c r="L8" s="19">
        <f t="shared" si="8"/>
        <v>19.942512479999994</v>
      </c>
      <c r="M8" s="19">
        <f t="shared" si="8"/>
        <v>30.256775999999999</v>
      </c>
      <c r="N8" s="19">
        <f t="shared" si="8"/>
        <v>27.619463519999996</v>
      </c>
      <c r="O8" s="19">
        <f t="shared" si="8"/>
        <v>23.916150719999997</v>
      </c>
      <c r="P8" s="19">
        <f t="shared" si="8"/>
        <v>22.733203680000003</v>
      </c>
      <c r="Q8" s="19">
        <f t="shared" si="8"/>
        <v>15.398713440000003</v>
      </c>
      <c r="R8" s="19">
        <f t="shared" si="8"/>
        <v>13.417541280000002</v>
      </c>
      <c r="S8" s="19">
        <f t="shared" si="8"/>
        <v>12.642632639999999</v>
      </c>
      <c r="T8" s="19">
        <f t="shared" si="8"/>
        <v>15.920784000000001</v>
      </c>
      <c r="U8" s="19">
        <f t="shared" si="8"/>
        <v>11.075328000000008</v>
      </c>
      <c r="V8" s="19">
        <f t="shared" si="8"/>
        <v>11.767535999999994</v>
      </c>
      <c r="W8" s="19">
        <f t="shared" si="8"/>
        <v>10.136111040000001</v>
      </c>
      <c r="X8" s="19">
        <f t="shared" ref="X8" si="9">SUM(X9:X10)</f>
        <v>7.463459519999998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59.479611840000018</v>
      </c>
      <c r="D10" s="8">
        <f>FC_OTH_CP_E!D10+FC_OTH_HH_E!D10+FC_OTH_AFF_E!D10</f>
        <v>35.122269600000003</v>
      </c>
      <c r="E10" s="8">
        <f>FC_OTH_CP_E!E10+FC_OTH_HH_E!E10+FC_OTH_AFF_E!E10</f>
        <v>48.72379248</v>
      </c>
      <c r="F10" s="8">
        <f>FC_OTH_CP_E!F10+FC_OTH_HH_E!F10+FC_OTH_AFF_E!F10</f>
        <v>63.414267839999994</v>
      </c>
      <c r="G10" s="8">
        <f>FC_OTH_CP_E!G10+FC_OTH_HH_E!G10+FC_OTH_AFF_E!G10</f>
        <v>39.208118399999996</v>
      </c>
      <c r="H10" s="8">
        <f>FC_OTH_CP_E!H10+FC_OTH_HH_E!H10+FC_OTH_AFF_E!H10</f>
        <v>44.128260000000004</v>
      </c>
      <c r="I10" s="8">
        <f>FC_OTH_CP_E!I10+FC_OTH_HH_E!I10+FC_OTH_AFF_E!I10</f>
        <v>39.287540160000006</v>
      </c>
      <c r="J10" s="8">
        <f>FC_OTH_CP_E!J10+FC_OTH_HH_E!J10+FC_OTH_AFF_E!J10</f>
        <v>19.900979999999997</v>
      </c>
      <c r="K10" s="8">
        <f>FC_OTH_CP_E!K10+FC_OTH_HH_E!K10+FC_OTH_AFF_E!K10</f>
        <v>23.708124000000002</v>
      </c>
      <c r="L10" s="8">
        <f>FC_OTH_CP_E!L10+FC_OTH_HH_E!L10+FC_OTH_AFF_E!L10</f>
        <v>19.942512479999994</v>
      </c>
      <c r="M10" s="8">
        <f>FC_OTH_CP_E!M10+FC_OTH_HH_E!M10+FC_OTH_AFF_E!M10</f>
        <v>30.256775999999999</v>
      </c>
      <c r="N10" s="8">
        <f>FC_OTH_CP_E!N10+FC_OTH_HH_E!N10+FC_OTH_AFF_E!N10</f>
        <v>27.619463519999996</v>
      </c>
      <c r="O10" s="8">
        <f>FC_OTH_CP_E!O10+FC_OTH_HH_E!O10+FC_OTH_AFF_E!O10</f>
        <v>23.916150719999997</v>
      </c>
      <c r="P10" s="8">
        <f>FC_OTH_CP_E!P10+FC_OTH_HH_E!P10+FC_OTH_AFF_E!P10</f>
        <v>22.733203680000003</v>
      </c>
      <c r="Q10" s="8">
        <f>FC_OTH_CP_E!Q10+FC_OTH_HH_E!Q10+FC_OTH_AFF_E!Q10</f>
        <v>15.398713440000003</v>
      </c>
      <c r="R10" s="8">
        <f>FC_OTH_CP_E!R10+FC_OTH_HH_E!R10+FC_OTH_AFF_E!R10</f>
        <v>13.417541280000002</v>
      </c>
      <c r="S10" s="8">
        <f>FC_OTH_CP_E!S10+FC_OTH_HH_E!S10+FC_OTH_AFF_E!S10</f>
        <v>12.642632639999999</v>
      </c>
      <c r="T10" s="8">
        <f>FC_OTH_CP_E!T10+FC_OTH_HH_E!T10+FC_OTH_AFF_E!T10</f>
        <v>15.920784000000001</v>
      </c>
      <c r="U10" s="8">
        <f>FC_OTH_CP_E!U10+FC_OTH_HH_E!U10+FC_OTH_AFF_E!U10</f>
        <v>11.075328000000008</v>
      </c>
      <c r="V10" s="8">
        <f>FC_OTH_CP_E!V10+FC_OTH_HH_E!V10+FC_OTH_AFF_E!V10</f>
        <v>11.767535999999994</v>
      </c>
      <c r="W10" s="8">
        <f>FC_OTH_CP_E!W10+FC_OTH_HH_E!W10+FC_OTH_AFF_E!W10</f>
        <v>10.136111040000001</v>
      </c>
      <c r="X10" s="8">
        <f>FC_OTH_CP_E!X10+FC_OTH_HH_E!X10+FC_OTH_AFF_E!X10</f>
        <v>7.463459519999998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0</v>
      </c>
      <c r="D16" s="8">
        <f>FC_OTH_CP_E!D16+FC_OTH_HH_E!D16+FC_OTH_AFF_E!D16</f>
        <v>0</v>
      </c>
      <c r="E16" s="8">
        <f>FC_OTH_CP_E!E16+FC_OTH_HH_E!E16+FC_OTH_AFF_E!E16</f>
        <v>0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9.7502399999999998</v>
      </c>
      <c r="D17" s="27">
        <f t="shared" ref="D17:W17" si="14">SUM(D18:D21)</f>
        <v>9.8301599999999993</v>
      </c>
      <c r="E17" s="27">
        <f t="shared" si="14"/>
        <v>12.42756</v>
      </c>
      <c r="F17" s="27">
        <f t="shared" si="14"/>
        <v>15.664320000000002</v>
      </c>
      <c r="G17" s="27">
        <f t="shared" si="14"/>
        <v>13.626359999999998</v>
      </c>
      <c r="H17" s="27">
        <f t="shared" si="14"/>
        <v>15.544440000000002</v>
      </c>
      <c r="I17" s="27">
        <f t="shared" si="14"/>
        <v>16.423560000000002</v>
      </c>
      <c r="J17" s="27">
        <f t="shared" si="14"/>
        <v>12.907080000000004</v>
      </c>
      <c r="K17" s="27">
        <f t="shared" si="14"/>
        <v>7.6323599999999985</v>
      </c>
      <c r="L17" s="27">
        <f t="shared" si="14"/>
        <v>8.2317599999999977</v>
      </c>
      <c r="M17" s="27">
        <f t="shared" si="14"/>
        <v>7.6723199999999991</v>
      </c>
      <c r="N17" s="27">
        <f t="shared" si="14"/>
        <v>5.7142799999999987</v>
      </c>
      <c r="O17" s="27">
        <f t="shared" si="14"/>
        <v>4.2757199999999997</v>
      </c>
      <c r="P17" s="27">
        <f t="shared" si="14"/>
        <v>2.8371600000000017</v>
      </c>
      <c r="Q17" s="27">
        <f t="shared" si="14"/>
        <v>1.6783199999999998</v>
      </c>
      <c r="R17" s="27">
        <f t="shared" si="14"/>
        <v>0.43956000000000023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9.7502399999999998</v>
      </c>
      <c r="D18" s="8">
        <f>FC_OTH_CP_E!D18+FC_OTH_HH_E!D18+FC_OTH_AFF_E!D18</f>
        <v>9.8301599999999993</v>
      </c>
      <c r="E18" s="8">
        <f>FC_OTH_CP_E!E18+FC_OTH_HH_E!E18+FC_OTH_AFF_E!E18</f>
        <v>12.42756</v>
      </c>
      <c r="F18" s="8">
        <f>FC_OTH_CP_E!F18+FC_OTH_HH_E!F18+FC_OTH_AFF_E!F18</f>
        <v>15.664320000000002</v>
      </c>
      <c r="G18" s="8">
        <f>FC_OTH_CP_E!G18+FC_OTH_HH_E!G18+FC_OTH_AFF_E!G18</f>
        <v>13.626359999999998</v>
      </c>
      <c r="H18" s="8">
        <f>FC_OTH_CP_E!H18+FC_OTH_HH_E!H18+FC_OTH_AFF_E!H18</f>
        <v>15.544440000000002</v>
      </c>
      <c r="I18" s="8">
        <f>FC_OTH_CP_E!I18+FC_OTH_HH_E!I18+FC_OTH_AFF_E!I18</f>
        <v>16.423560000000002</v>
      </c>
      <c r="J18" s="8">
        <f>FC_OTH_CP_E!J18+FC_OTH_HH_E!J18+FC_OTH_AFF_E!J18</f>
        <v>12.907080000000004</v>
      </c>
      <c r="K18" s="8">
        <f>FC_OTH_CP_E!K18+FC_OTH_HH_E!K18+FC_OTH_AFF_E!K18</f>
        <v>7.6323599999999985</v>
      </c>
      <c r="L18" s="8">
        <f>FC_OTH_CP_E!L18+FC_OTH_HH_E!L18+FC_OTH_AFF_E!L18</f>
        <v>8.2317599999999977</v>
      </c>
      <c r="M18" s="8">
        <f>FC_OTH_CP_E!M18+FC_OTH_HH_E!M18+FC_OTH_AFF_E!M18</f>
        <v>7.6723199999999991</v>
      </c>
      <c r="N18" s="8">
        <f>FC_OTH_CP_E!N18+FC_OTH_HH_E!N18+FC_OTH_AFF_E!N18</f>
        <v>5.7142799999999987</v>
      </c>
      <c r="O18" s="8">
        <f>FC_OTH_CP_E!O18+FC_OTH_HH_E!O18+FC_OTH_AFF_E!O18</f>
        <v>4.2757199999999997</v>
      </c>
      <c r="P18" s="8">
        <f>FC_OTH_CP_E!P18+FC_OTH_HH_E!P18+FC_OTH_AFF_E!P18</f>
        <v>2.8371600000000017</v>
      </c>
      <c r="Q18" s="8">
        <f>FC_OTH_CP_E!Q18+FC_OTH_HH_E!Q18+FC_OTH_AFF_E!Q18</f>
        <v>1.6783199999999998</v>
      </c>
      <c r="R18" s="8">
        <f>FC_OTH_CP_E!R18+FC_OTH_HH_E!R18+FC_OTH_AFF_E!R18</f>
        <v>0.43956000000000023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2156.1756188400004</v>
      </c>
      <c r="D26" s="27">
        <f t="shared" ref="D26:W26" si="20">SUM(D27,D33)</f>
        <v>2191.4770881600002</v>
      </c>
      <c r="E26" s="27">
        <f t="shared" si="20"/>
        <v>2298.6753274799999</v>
      </c>
      <c r="F26" s="27">
        <f t="shared" si="20"/>
        <v>2345.1791245200002</v>
      </c>
      <c r="G26" s="27">
        <f t="shared" si="20"/>
        <v>2278.1354817599999</v>
      </c>
      <c r="H26" s="27">
        <f t="shared" si="20"/>
        <v>2159.9923046400008</v>
      </c>
      <c r="I26" s="27">
        <f t="shared" si="20"/>
        <v>2004.0448057200001</v>
      </c>
      <c r="J26" s="27">
        <f t="shared" si="20"/>
        <v>1781.1574574399997</v>
      </c>
      <c r="K26" s="27">
        <f t="shared" si="20"/>
        <v>1744.6538491199999</v>
      </c>
      <c r="L26" s="27">
        <f t="shared" si="20"/>
        <v>1744.6660369199994</v>
      </c>
      <c r="M26" s="27">
        <f t="shared" si="20"/>
        <v>1667.2394401200002</v>
      </c>
      <c r="N26" s="27">
        <f t="shared" si="20"/>
        <v>1581.4828925999998</v>
      </c>
      <c r="O26" s="27">
        <f t="shared" si="20"/>
        <v>1369.1327158799998</v>
      </c>
      <c r="P26" s="27">
        <f t="shared" si="20"/>
        <v>1263.1956411600002</v>
      </c>
      <c r="Q26" s="27">
        <f t="shared" si="20"/>
        <v>1150.8612238799999</v>
      </c>
      <c r="R26" s="27">
        <f t="shared" si="20"/>
        <v>1226.8924722000002</v>
      </c>
      <c r="S26" s="27">
        <f t="shared" si="20"/>
        <v>1207.7172594000001</v>
      </c>
      <c r="T26" s="27">
        <f t="shared" si="20"/>
        <v>1186.8442685999999</v>
      </c>
      <c r="U26" s="27">
        <f t="shared" si="20"/>
        <v>1120.7515122</v>
      </c>
      <c r="V26" s="27">
        <f t="shared" si="20"/>
        <v>1028.9436624</v>
      </c>
      <c r="W26" s="27">
        <f t="shared" si="20"/>
        <v>1059.35986908</v>
      </c>
      <c r="X26" s="27">
        <f t="shared" ref="X26" si="21">SUM(X27,X33)</f>
        <v>1001.3748127200001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2156.1756188400004</v>
      </c>
      <c r="D33" s="19">
        <f t="shared" ref="D33:W33" si="26">SUM(D34:D50)</f>
        <v>2191.4770881600002</v>
      </c>
      <c r="E33" s="19">
        <f t="shared" si="26"/>
        <v>2298.6753274799999</v>
      </c>
      <c r="F33" s="19">
        <f t="shared" si="26"/>
        <v>2345.1791245200002</v>
      </c>
      <c r="G33" s="19">
        <f t="shared" si="26"/>
        <v>2278.1354817599999</v>
      </c>
      <c r="H33" s="19">
        <f t="shared" si="26"/>
        <v>2159.9923046400008</v>
      </c>
      <c r="I33" s="19">
        <f t="shared" si="26"/>
        <v>2004.0448057200001</v>
      </c>
      <c r="J33" s="19">
        <f t="shared" si="26"/>
        <v>1781.1574574399997</v>
      </c>
      <c r="K33" s="19">
        <f t="shared" si="26"/>
        <v>1744.6538491199999</v>
      </c>
      <c r="L33" s="19">
        <f t="shared" si="26"/>
        <v>1744.6660369199994</v>
      </c>
      <c r="M33" s="19">
        <f t="shared" si="26"/>
        <v>1667.2394401200002</v>
      </c>
      <c r="N33" s="19">
        <f t="shared" si="26"/>
        <v>1581.4828925999998</v>
      </c>
      <c r="O33" s="19">
        <f t="shared" si="26"/>
        <v>1369.1327158799998</v>
      </c>
      <c r="P33" s="19">
        <f t="shared" si="26"/>
        <v>1263.1956411600002</v>
      </c>
      <c r="Q33" s="19">
        <f t="shared" si="26"/>
        <v>1150.8612238799999</v>
      </c>
      <c r="R33" s="19">
        <f t="shared" si="26"/>
        <v>1226.8924722000002</v>
      </c>
      <c r="S33" s="19">
        <f t="shared" si="26"/>
        <v>1207.7172594000001</v>
      </c>
      <c r="T33" s="19">
        <f t="shared" si="26"/>
        <v>1186.8442685999999</v>
      </c>
      <c r="U33" s="19">
        <f t="shared" si="26"/>
        <v>1120.7515122</v>
      </c>
      <c r="V33" s="19">
        <f t="shared" si="26"/>
        <v>1028.9436624</v>
      </c>
      <c r="W33" s="19">
        <f t="shared" si="26"/>
        <v>1059.35986908</v>
      </c>
      <c r="X33" s="19">
        <f t="shared" ref="X33" si="27">SUM(X34:X50)</f>
        <v>1001.3748127200001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168.64926300000005</v>
      </c>
      <c r="D36" s="8">
        <f>FC_OTH_CP_E!D36+FC_OTH_HH_E!D36+FC_OTH_AFF_E!D36</f>
        <v>183.44305800000001</v>
      </c>
      <c r="E36" s="8">
        <f>FC_OTH_CP_E!E36+FC_OTH_HH_E!E36+FC_OTH_AFF_E!E36</f>
        <v>186.69780648</v>
      </c>
      <c r="F36" s="8">
        <f>FC_OTH_CP_E!F36+FC_OTH_HH_E!F36+FC_OTH_AFF_E!F36</f>
        <v>198.236853</v>
      </c>
      <c r="G36" s="8">
        <f>FC_OTH_CP_E!G36+FC_OTH_HH_E!G36+FC_OTH_AFF_E!G36</f>
        <v>208.29686076000002</v>
      </c>
      <c r="H36" s="8">
        <f>FC_OTH_CP_E!H36+FC_OTH_HH_E!H36+FC_OTH_AFF_E!H36</f>
        <v>213.03064800000001</v>
      </c>
      <c r="I36" s="8">
        <f>FC_OTH_CP_E!I36+FC_OTH_HH_E!I36+FC_OTH_AFF_E!I36</f>
        <v>224.86568399999999</v>
      </c>
      <c r="J36" s="8">
        <f>FC_OTH_CP_E!J36+FC_OTH_HH_E!J36+FC_OTH_AFF_E!J36</f>
        <v>218.94816599999999</v>
      </c>
      <c r="K36" s="8">
        <f>FC_OTH_CP_E!K36+FC_OTH_HH_E!K36+FC_OTH_AFF_E!K36</f>
        <v>257.41203300000001</v>
      </c>
      <c r="L36" s="8">
        <f>FC_OTH_CP_E!L36+FC_OTH_HH_E!L36+FC_OTH_AFF_E!L36</f>
        <v>275.16458700000004</v>
      </c>
      <c r="M36" s="8">
        <f>FC_OTH_CP_E!M36+FC_OTH_HH_E!M36+FC_OTH_AFF_E!M36</f>
        <v>260.37079200000005</v>
      </c>
      <c r="N36" s="8">
        <f>FC_OTH_CP_E!N36+FC_OTH_HH_E!N36+FC_OTH_AFF_E!N36</f>
        <v>230.78320200000002</v>
      </c>
      <c r="O36" s="8">
        <f>FC_OTH_CP_E!O36+FC_OTH_HH_E!O36+FC_OTH_AFF_E!O36</f>
        <v>213.03064800000001</v>
      </c>
      <c r="P36" s="8">
        <f>FC_OTH_CP_E!P36+FC_OTH_HH_E!P36+FC_OTH_AFF_E!P36</f>
        <v>204.15437100000005</v>
      </c>
      <c r="Q36" s="8">
        <f>FC_OTH_CP_E!Q36+FC_OTH_HH_E!Q36+FC_OTH_AFF_E!Q36</f>
        <v>183.44305800000001</v>
      </c>
      <c r="R36" s="8">
        <f>FC_OTH_CP_E!R36+FC_OTH_HH_E!R36+FC_OTH_AFF_E!R36</f>
        <v>183.44305800000001</v>
      </c>
      <c r="S36" s="8">
        <f>FC_OTH_CP_E!S36+FC_OTH_HH_E!S36+FC_OTH_AFF_E!S36</f>
        <v>189.36057600000004</v>
      </c>
      <c r="T36" s="8">
        <f>FC_OTH_CP_E!T36+FC_OTH_HH_E!T36+FC_OTH_AFF_E!T36</f>
        <v>180.78051564000006</v>
      </c>
      <c r="U36" s="8">
        <f>FC_OTH_CP_E!U36+FC_OTH_HH_E!U36+FC_OTH_AFF_E!U36</f>
        <v>167.76174888</v>
      </c>
      <c r="V36" s="8">
        <f>FC_OTH_CP_E!V36+FC_OTH_HH_E!V36+FC_OTH_AFF_E!V36</f>
        <v>172.49576328000001</v>
      </c>
      <c r="W36" s="8">
        <f>FC_OTH_CP_E!W36+FC_OTH_HH_E!W36+FC_OTH_AFF_E!W36</f>
        <v>158.58970955999999</v>
      </c>
      <c r="X36" s="8">
        <f>FC_OTH_CP_E!X36+FC_OTH_HH_E!X36+FC_OTH_AFF_E!X36</f>
        <v>163.91547576000002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37.08096084000001</v>
      </c>
      <c r="D37" s="8">
        <f>FC_OTH_CP_E!D37+FC_OTH_HH_E!D37+FC_OTH_AFF_E!D37</f>
        <v>33.990901560000005</v>
      </c>
      <c r="E37" s="8">
        <f>FC_OTH_CP_E!E37+FC_OTH_HH_E!E37+FC_OTH_AFF_E!E37</f>
        <v>24.720723719999999</v>
      </c>
      <c r="F37" s="8">
        <f>FC_OTH_CP_E!F37+FC_OTH_HH_E!F37+FC_OTH_AFF_E!F37</f>
        <v>24.720723719999999</v>
      </c>
      <c r="G37" s="8">
        <f>FC_OTH_CP_E!G37+FC_OTH_HH_E!G37+FC_OTH_AFF_E!G37</f>
        <v>21.630664439999997</v>
      </c>
      <c r="H37" s="8">
        <f>FC_OTH_CP_E!H37+FC_OTH_HH_E!H37+FC_OTH_AFF_E!H37</f>
        <v>24.720723719999999</v>
      </c>
      <c r="I37" s="8">
        <f>FC_OTH_CP_E!I37+FC_OTH_HH_E!I37+FC_OTH_AFF_E!I37</f>
        <v>24.720723719999999</v>
      </c>
      <c r="J37" s="8">
        <f>FC_OTH_CP_E!J37+FC_OTH_HH_E!J37+FC_OTH_AFF_E!J37</f>
        <v>24.720723719999999</v>
      </c>
      <c r="K37" s="8">
        <f>FC_OTH_CP_E!K37+FC_OTH_HH_E!K37+FC_OTH_AFF_E!K37</f>
        <v>27.810782999999997</v>
      </c>
      <c r="L37" s="8">
        <f>FC_OTH_CP_E!L37+FC_OTH_HH_E!L37+FC_OTH_AFF_E!L37</f>
        <v>24.720723719999999</v>
      </c>
      <c r="M37" s="8">
        <f>FC_OTH_CP_E!M37+FC_OTH_HH_E!M37+FC_OTH_AFF_E!M37</f>
        <v>24.720723719999999</v>
      </c>
      <c r="N37" s="8">
        <f>FC_OTH_CP_E!N37+FC_OTH_HH_E!N37+FC_OTH_AFF_E!N37</f>
        <v>24.720723719999999</v>
      </c>
      <c r="O37" s="8">
        <f>FC_OTH_CP_E!O37+FC_OTH_HH_E!O37+FC_OTH_AFF_E!O37</f>
        <v>24.720723719999999</v>
      </c>
      <c r="P37" s="8">
        <f>FC_OTH_CP_E!P37+FC_OTH_HH_E!P37+FC_OTH_AFF_E!P37</f>
        <v>21.630664439999997</v>
      </c>
      <c r="Q37" s="8">
        <f>FC_OTH_CP_E!Q37+FC_OTH_HH_E!Q37+FC_OTH_AFF_E!Q37</f>
        <v>24.720723719999999</v>
      </c>
      <c r="R37" s="8">
        <f>FC_OTH_CP_E!R37+FC_OTH_HH_E!R37+FC_OTH_AFF_E!R37</f>
        <v>24.720723719999999</v>
      </c>
      <c r="S37" s="8">
        <f>FC_OTH_CP_E!S37+FC_OTH_HH_E!S37+FC_OTH_AFF_E!S37</f>
        <v>21.630664439999997</v>
      </c>
      <c r="T37" s="8">
        <f>FC_OTH_CP_E!T37+FC_OTH_HH_E!T37+FC_OTH_AFF_E!T37</f>
        <v>22.866588360000002</v>
      </c>
      <c r="U37" s="8">
        <f>FC_OTH_CP_E!U37+FC_OTH_HH_E!U37+FC_OTH_AFF_E!U37</f>
        <v>23.48455032</v>
      </c>
      <c r="V37" s="8">
        <f>FC_OTH_CP_E!V37+FC_OTH_HH_E!V37+FC_OTH_AFF_E!V37</f>
        <v>23.793656039999998</v>
      </c>
      <c r="W37" s="8">
        <f>FC_OTH_CP_E!W37+FC_OTH_HH_E!W37+FC_OTH_AFF_E!W37</f>
        <v>23.48455032</v>
      </c>
      <c r="X37" s="8">
        <f>FC_OTH_CP_E!X37+FC_OTH_HH_E!X37+FC_OTH_AFF_E!X37</f>
        <v>24.10276176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0</v>
      </c>
      <c r="P40" s="8">
        <f>FC_OTH_CP_E!P40+FC_OTH_HH_E!P40+FC_OTH_AFF_E!P40</f>
        <v>0</v>
      </c>
      <c r="Q40" s="8">
        <f>FC_OTH_CP_E!Q40+FC_OTH_HH_E!Q40+FC_OTH_AFF_E!Q40</f>
        <v>0</v>
      </c>
      <c r="R40" s="8">
        <f>FC_OTH_CP_E!R40+FC_OTH_HH_E!R40+FC_OTH_AFF_E!R40</f>
        <v>0</v>
      </c>
      <c r="S40" s="8">
        <f>FC_OTH_CP_E!S40+FC_OTH_HH_E!S40+FC_OTH_AFF_E!S40</f>
        <v>0</v>
      </c>
      <c r="T40" s="8">
        <f>FC_OTH_CP_E!T40+FC_OTH_HH_E!T40+FC_OTH_AFF_E!T40</f>
        <v>0</v>
      </c>
      <c r="U40" s="8">
        <f>FC_OTH_CP_E!U40+FC_OTH_HH_E!U40+FC_OTH_AFF_E!U40</f>
        <v>0</v>
      </c>
      <c r="V40" s="8">
        <f>FC_OTH_CP_E!V40+FC_OTH_HH_E!V40+FC_OTH_AFF_E!V40</f>
        <v>0</v>
      </c>
      <c r="W40" s="8">
        <f>FC_OTH_CP_E!W40+FC_OTH_HH_E!W40+FC_OTH_AFF_E!W40</f>
        <v>0</v>
      </c>
      <c r="X40" s="8">
        <f>FC_OTH_CP_E!X40+FC_OTH_HH_E!X40+FC_OTH_AFF_E!X40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6.3213904799999998</v>
      </c>
      <c r="D41" s="8">
        <f>FC_OTH_CP_E!D41+FC_OTH_HH_E!D41+FC_OTH_AFF_E!D41</f>
        <v>3.1606952400000008</v>
      </c>
      <c r="E41" s="8">
        <f>FC_OTH_CP_E!E41+FC_OTH_HH_E!E41+FC_OTH_AFF_E!E41</f>
        <v>3.1606952399999999</v>
      </c>
      <c r="F41" s="8">
        <f>FC_OTH_CP_E!F41+FC_OTH_HH_E!F41+FC_OTH_AFF_E!F41</f>
        <v>3.1606952399999999</v>
      </c>
      <c r="G41" s="8">
        <f>FC_OTH_CP_E!G41+FC_OTH_HH_E!G41+FC_OTH_AFF_E!G41</f>
        <v>3.1606952399999995</v>
      </c>
      <c r="H41" s="8">
        <f>FC_OTH_CP_E!H41+FC_OTH_HH_E!H41+FC_OTH_AFF_E!H41</f>
        <v>3.1606952400000021</v>
      </c>
      <c r="I41" s="8">
        <f>FC_OTH_CP_E!I41+FC_OTH_HH_E!I41+FC_OTH_AFF_E!I41</f>
        <v>3.1606952400000012</v>
      </c>
      <c r="J41" s="8">
        <f>FC_OTH_CP_E!J41+FC_OTH_HH_E!J41+FC_OTH_AFF_E!J41</f>
        <v>3.1606952399999999</v>
      </c>
      <c r="K41" s="8">
        <f>FC_OTH_CP_E!K41+FC_OTH_HH_E!K41+FC_OTH_AFF_E!K41</f>
        <v>3.1606952399999995</v>
      </c>
      <c r="L41" s="8">
        <f>FC_OTH_CP_E!L41+FC_OTH_HH_E!L41+FC_OTH_AFF_E!L41</f>
        <v>3.1606952399999981</v>
      </c>
      <c r="M41" s="8">
        <f>FC_OTH_CP_E!M41+FC_OTH_HH_E!M41+FC_OTH_AFF_E!M41</f>
        <v>3.1606952399999995</v>
      </c>
      <c r="N41" s="8">
        <f>FC_OTH_CP_E!N41+FC_OTH_HH_E!N41+FC_OTH_AFF_E!N41</f>
        <v>3.1606952399999981</v>
      </c>
      <c r="O41" s="8">
        <f>FC_OTH_CP_E!O41+FC_OTH_HH_E!O41+FC_OTH_AFF_E!O41</f>
        <v>3.160695239999999</v>
      </c>
      <c r="P41" s="8">
        <f>FC_OTH_CP_E!P41+FC_OTH_HH_E!P41+FC_OTH_AFF_E!P41</f>
        <v>3.1606952399999995</v>
      </c>
      <c r="Q41" s="8">
        <f>FC_OTH_CP_E!Q41+FC_OTH_HH_E!Q41+FC_OTH_AFF_E!Q41</f>
        <v>0</v>
      </c>
      <c r="R41" s="8">
        <f>FC_OTH_CP_E!R41+FC_OTH_HH_E!R41+FC_OTH_AFF_E!R41</f>
        <v>0</v>
      </c>
      <c r="S41" s="8">
        <f>FC_OTH_CP_E!S41+FC_OTH_HH_E!S41+FC_OTH_AFF_E!S41</f>
        <v>0</v>
      </c>
      <c r="T41" s="8">
        <f>FC_OTH_CP_E!T41+FC_OTH_HH_E!T41+FC_OTH_AFF_E!T41</f>
        <v>0</v>
      </c>
      <c r="U41" s="8">
        <f>FC_OTH_CP_E!U41+FC_OTH_HH_E!U41+FC_OTH_AFF_E!U41</f>
        <v>0</v>
      </c>
      <c r="V41" s="8">
        <f>FC_OTH_CP_E!V41+FC_OTH_HH_E!V41+FC_OTH_AFF_E!V41</f>
        <v>0</v>
      </c>
      <c r="W41" s="8">
        <f>FC_OTH_CP_E!W41+FC_OTH_HH_E!W41+FC_OTH_AFF_E!W41</f>
        <v>0</v>
      </c>
      <c r="X41" s="8">
        <f>FC_OTH_CP_E!X41+FC_OTH_HH_E!X41+FC_OTH_AFF_E!X41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1864.07379756</v>
      </c>
      <c r="D43" s="8">
        <f>FC_OTH_CP_E!D43+FC_OTH_HH_E!D43+FC_OTH_AFF_E!D43</f>
        <v>1905.2164591199999</v>
      </c>
      <c r="E43" s="8">
        <f>FC_OTH_CP_E!E43+FC_OTH_HH_E!E43+FC_OTH_AFF_E!E43</f>
        <v>1959.0179497199999</v>
      </c>
      <c r="F43" s="8">
        <f>FC_OTH_CP_E!F43+FC_OTH_HH_E!F43+FC_OTH_AFF_E!F43</f>
        <v>2006.4902925599999</v>
      </c>
      <c r="G43" s="8">
        <f>FC_OTH_CP_E!G43+FC_OTH_HH_E!G43+FC_OTH_AFF_E!G43</f>
        <v>1962.1827903599999</v>
      </c>
      <c r="H43" s="8">
        <f>FC_OTH_CP_E!H43+FC_OTH_HH_E!H43+FC_OTH_AFF_E!H43</f>
        <v>1835.5904985600007</v>
      </c>
      <c r="I43" s="8">
        <f>FC_OTH_CP_E!I43+FC_OTH_HH_E!I43+FC_OTH_AFF_E!I43</f>
        <v>1690.0091629200001</v>
      </c>
      <c r="J43" s="8">
        <f>FC_OTH_CP_E!J43+FC_OTH_HH_E!J43+FC_OTH_AFF_E!J43</f>
        <v>1484.2963886399998</v>
      </c>
      <c r="K43" s="8">
        <f>FC_OTH_CP_E!K43+FC_OTH_HH_E!K43+FC_OTH_AFF_E!K43</f>
        <v>1415.6198269199999</v>
      </c>
      <c r="L43" s="8">
        <f>FC_OTH_CP_E!L43+FC_OTH_HH_E!L43+FC_OTH_AFF_E!L43</f>
        <v>1367.1983519999994</v>
      </c>
      <c r="M43" s="8">
        <f>FC_OTH_CP_E!M43+FC_OTH_HH_E!M43+FC_OTH_AFF_E!M43</f>
        <v>1307.0671801199999</v>
      </c>
      <c r="N43" s="8">
        <f>FC_OTH_CP_E!N43+FC_OTH_HH_E!N43+FC_OTH_AFF_E!N43</f>
        <v>1238.3903516399996</v>
      </c>
      <c r="O43" s="8">
        <f>FC_OTH_CP_E!O43+FC_OTH_HH_E!O43+FC_OTH_AFF_E!O43</f>
        <v>1046.9196269999998</v>
      </c>
      <c r="P43" s="8">
        <f>FC_OTH_CP_E!P43+FC_OTH_HH_E!P43+FC_OTH_AFF_E!P43</f>
        <v>981.09152856000014</v>
      </c>
      <c r="Q43" s="8">
        <f>FC_OTH_CP_E!Q43+FC_OTH_HH_E!Q43+FC_OTH_AFF_E!Q43</f>
        <v>908.30072736</v>
      </c>
      <c r="R43" s="8">
        <f>FC_OTH_CP_E!R43+FC_OTH_HH_E!R43+FC_OTH_AFF_E!R43</f>
        <v>990.58605048000004</v>
      </c>
      <c r="S43" s="8">
        <f>FC_OTH_CP_E!S43+FC_OTH_HH_E!S43+FC_OTH_AFF_E!S43</f>
        <v>981.09152856000014</v>
      </c>
      <c r="T43" s="8">
        <f>FC_OTH_CP_E!T43+FC_OTH_HH_E!T43+FC_OTH_AFF_E!T43</f>
        <v>974.12882579999985</v>
      </c>
      <c r="U43" s="8">
        <f>FC_OTH_CP_E!U43+FC_OTH_HH_E!U43+FC_OTH_AFF_E!U43</f>
        <v>929.50521299999991</v>
      </c>
      <c r="V43" s="8">
        <f>FC_OTH_CP_E!V43+FC_OTH_HH_E!V43+FC_OTH_AFF_E!V43</f>
        <v>832.02897492000011</v>
      </c>
      <c r="W43" s="8">
        <f>FC_OTH_CP_E!W43+FC_OTH_HH_E!W43+FC_OTH_AFF_E!W43</f>
        <v>877.28560919999995</v>
      </c>
      <c r="X43" s="8">
        <f>FC_OTH_CP_E!X43+FC_OTH_HH_E!X43+FC_OTH_AFF_E!X43</f>
        <v>813.35657520000007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80.050206960000025</v>
      </c>
      <c r="D44" s="8">
        <f>FC_OTH_CP_E!D44+FC_OTH_HH_E!D44+FC_OTH_AFF_E!D44</f>
        <v>65.665974240000011</v>
      </c>
      <c r="E44" s="8">
        <f>FC_OTH_CP_E!E44+FC_OTH_HH_E!E44+FC_OTH_AFF_E!E44</f>
        <v>125.07815232000002</v>
      </c>
      <c r="F44" s="8">
        <f>FC_OTH_CP_E!F44+FC_OTH_HH_E!F44+FC_OTH_AFF_E!F44</f>
        <v>112.57056</v>
      </c>
      <c r="G44" s="8">
        <f>FC_OTH_CP_E!G44+FC_OTH_HH_E!G44+FC_OTH_AFF_E!G44</f>
        <v>82.864470960000006</v>
      </c>
      <c r="H44" s="8">
        <f>FC_OTH_CP_E!H44+FC_OTH_HH_E!H44+FC_OTH_AFF_E!H44</f>
        <v>83.489739120000053</v>
      </c>
      <c r="I44" s="8">
        <f>FC_OTH_CP_E!I44+FC_OTH_HH_E!I44+FC_OTH_AFF_E!I44</f>
        <v>61.288539840000027</v>
      </c>
      <c r="J44" s="8">
        <f>FC_OTH_CP_E!J44+FC_OTH_HH_E!J44+FC_OTH_AFF_E!J44</f>
        <v>50.031483840000007</v>
      </c>
      <c r="K44" s="8">
        <f>FC_OTH_CP_E!K44+FC_OTH_HH_E!K44+FC_OTH_AFF_E!K44</f>
        <v>40.650510960000005</v>
      </c>
      <c r="L44" s="8">
        <f>FC_OTH_CP_E!L44+FC_OTH_HH_E!L44+FC_OTH_AFF_E!L44</f>
        <v>74.421678959999966</v>
      </c>
      <c r="M44" s="8">
        <f>FC_OTH_CP_E!M44+FC_OTH_HH_E!M44+FC_OTH_AFF_E!M44</f>
        <v>71.920049040000009</v>
      </c>
      <c r="N44" s="8">
        <f>FC_OTH_CP_E!N44+FC_OTH_HH_E!N44+FC_OTH_AFF_E!N44</f>
        <v>84.42792</v>
      </c>
      <c r="O44" s="8">
        <f>FC_OTH_CP_E!O44+FC_OTH_HH_E!O44+FC_OTH_AFF_E!O44</f>
        <v>81.301021919999997</v>
      </c>
      <c r="P44" s="8">
        <f>FC_OTH_CP_E!P44+FC_OTH_HH_E!P44+FC_OTH_AFF_E!P44</f>
        <v>53.158381920000011</v>
      </c>
      <c r="Q44" s="8">
        <f>FC_OTH_CP_E!Q44+FC_OTH_HH_E!Q44+FC_OTH_AFF_E!Q44</f>
        <v>34.396714799999998</v>
      </c>
      <c r="R44" s="8">
        <f>FC_OTH_CP_E!R44+FC_OTH_HH_E!R44+FC_OTH_AFF_E!R44</f>
        <v>28.142640000000007</v>
      </c>
      <c r="S44" s="8">
        <f>FC_OTH_CP_E!S44+FC_OTH_HH_E!S44+FC_OTH_AFF_E!S44</f>
        <v>15.634490400000006</v>
      </c>
      <c r="T44" s="8">
        <f>FC_OTH_CP_E!T44+FC_OTH_HH_E!T44+FC_OTH_AFF_E!T44</f>
        <v>9.0683388000000029</v>
      </c>
      <c r="U44" s="8">
        <f>FC_OTH_CP_E!U44+FC_OTH_HH_E!U44+FC_OTH_AFF_E!U44</f>
        <v>0</v>
      </c>
      <c r="V44" s="8">
        <f>FC_OTH_CP_E!V44+FC_OTH_HH_E!V44+FC_OTH_AFF_E!V44</f>
        <v>0.62526816000000007</v>
      </c>
      <c r="W44" s="8">
        <f>FC_OTH_CP_E!W44+FC_OTH_HH_E!W44+FC_OTH_AFF_E!W44</f>
        <v>0</v>
      </c>
      <c r="X44" s="8">
        <f>FC_OTH_CP_E!X44+FC_OTH_HH_E!X44+FC_OTH_AFF_E!X44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1168.99497</v>
      </c>
      <c r="D51" s="27">
        <f>FC_OTH_CP_E!D51+FC_OTH_HH_E!D51+FC_OTH_AFF_E!D51</f>
        <v>1377.7610219999999</v>
      </c>
      <c r="E51" s="27">
        <f>FC_OTH_CP_E!E51+FC_OTH_HH_E!E51+FC_OTH_AFF_E!E51</f>
        <v>1337.4801000000004</v>
      </c>
      <c r="F51" s="27">
        <f>FC_OTH_CP_E!F51+FC_OTH_HH_E!F51+FC_OTH_AFF_E!F51</f>
        <v>1502.0775000000001</v>
      </c>
      <c r="G51" s="27">
        <f>FC_OTH_CP_E!G51+FC_OTH_HH_E!G51+FC_OTH_AFF_E!G51</f>
        <v>1509.9539399999999</v>
      </c>
      <c r="H51" s="27">
        <f>FC_OTH_CP_E!H51+FC_OTH_HH_E!H51+FC_OTH_AFF_E!H51</f>
        <v>1654.1905406400006</v>
      </c>
      <c r="I51" s="27">
        <f>FC_OTH_CP_E!I51+FC_OTH_HH_E!I51+FC_OTH_AFF_E!I51</f>
        <v>1568.67381</v>
      </c>
      <c r="J51" s="27">
        <f>FC_OTH_CP_E!J51+FC_OTH_HH_E!J51+FC_OTH_AFF_E!J51</f>
        <v>1505.3593500000004</v>
      </c>
      <c r="K51" s="27">
        <f>FC_OTH_CP_E!K51+FC_OTH_HH_E!K51+FC_OTH_AFF_E!K51</f>
        <v>1631.3318999999999</v>
      </c>
      <c r="L51" s="27">
        <f>FC_OTH_CP_E!L51+FC_OTH_HH_E!L51+FC_OTH_AFF_E!L51</f>
        <v>1681.5694500000002</v>
      </c>
      <c r="M51" s="27">
        <f>FC_OTH_CP_E!M51+FC_OTH_HH_E!M51+FC_OTH_AFF_E!M51</f>
        <v>1807.8449400000006</v>
      </c>
      <c r="N51" s="27">
        <f>FC_OTH_CP_E!N51+FC_OTH_HH_E!N51+FC_OTH_AFF_E!N51</f>
        <v>1650.3161399999997</v>
      </c>
      <c r="O51" s="27">
        <f>FC_OTH_CP_E!O51+FC_OTH_HH_E!O51+FC_OTH_AFF_E!O51</f>
        <v>1550.4974099999997</v>
      </c>
      <c r="P51" s="27">
        <f>FC_OTH_CP_E!P51+FC_OTH_HH_E!P51+FC_OTH_AFF_E!P51</f>
        <v>1505.3088600000005</v>
      </c>
      <c r="Q51" s="27">
        <f>FC_OTH_CP_E!Q51+FC_OTH_HH_E!Q51+FC_OTH_AFF_E!Q51</f>
        <v>1369.5917400000001</v>
      </c>
      <c r="R51" s="27">
        <f>FC_OTH_CP_E!R51+FC_OTH_HH_E!R51+FC_OTH_AFF_E!R51</f>
        <v>1487.2334400000009</v>
      </c>
      <c r="S51" s="27">
        <f>FC_OTH_CP_E!S51+FC_OTH_HH_E!S51+FC_OTH_AFF_E!S51</f>
        <v>1574.5898242800001</v>
      </c>
      <c r="T51" s="27">
        <f>FC_OTH_CP_E!T51+FC_OTH_HH_E!T51+FC_OTH_AFF_E!T51</f>
        <v>1622.3547779999999</v>
      </c>
      <c r="U51" s="27">
        <f>FC_OTH_CP_E!U51+FC_OTH_HH_E!U51+FC_OTH_AFF_E!U51</f>
        <v>1617.8005800000005</v>
      </c>
      <c r="V51" s="27">
        <f>FC_OTH_CP_E!V51+FC_OTH_HH_E!V51+FC_OTH_AFF_E!V51</f>
        <v>1620.7154686800002</v>
      </c>
      <c r="W51" s="27">
        <f>FC_OTH_CP_E!W51+FC_OTH_HH_E!W51+FC_OTH_AFF_E!W51</f>
        <v>1659.9581143199996</v>
      </c>
      <c r="X51" s="27">
        <f>FC_OTH_CP_E!X51+FC_OTH_HH_E!X51+FC_OTH_AFF_E!X51</f>
        <v>1849.6169326799991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4445.28</v>
      </c>
      <c r="D61" s="49">
        <f t="shared" si="31"/>
        <v>4904.9279999999999</v>
      </c>
      <c r="E61" s="49">
        <f t="shared" si="31"/>
        <v>4686.1919999999991</v>
      </c>
      <c r="F61" s="49">
        <f t="shared" si="31"/>
        <v>5397.8399999999992</v>
      </c>
      <c r="G61" s="49">
        <f t="shared" si="31"/>
        <v>5270.8320000000003</v>
      </c>
      <c r="H61" s="49">
        <f t="shared" si="31"/>
        <v>5580.2879999999986</v>
      </c>
      <c r="I61" s="49">
        <f t="shared" si="31"/>
        <v>5126.6879999999983</v>
      </c>
      <c r="J61" s="49">
        <f t="shared" si="31"/>
        <v>4955.3280000000013</v>
      </c>
      <c r="K61" s="49">
        <f t="shared" si="31"/>
        <v>4970.8515527999998</v>
      </c>
      <c r="L61" s="49">
        <f t="shared" si="31"/>
        <v>5193.4823136000014</v>
      </c>
      <c r="M61" s="49">
        <f t="shared" si="31"/>
        <v>5581.5044947200031</v>
      </c>
      <c r="N61" s="49">
        <f t="shared" si="31"/>
        <v>5448.8901247199938</v>
      </c>
      <c r="O61" s="49">
        <f t="shared" si="31"/>
        <v>5439.2486543999994</v>
      </c>
      <c r="P61" s="49">
        <f t="shared" si="31"/>
        <v>5408.7477141599975</v>
      </c>
      <c r="Q61" s="49">
        <f t="shared" si="31"/>
        <v>4768.988424479996</v>
      </c>
      <c r="R61" s="49">
        <f t="shared" si="31"/>
        <v>5471.2379887200004</v>
      </c>
      <c r="S61" s="49">
        <f t="shared" si="31"/>
        <v>5321.4792724799991</v>
      </c>
      <c r="T61" s="49">
        <f t="shared" si="31"/>
        <v>5155.5136903199937</v>
      </c>
      <c r="U61" s="49">
        <f t="shared" si="31"/>
        <v>4925.1390753599972</v>
      </c>
      <c r="V61" s="49">
        <f t="shared" si="31"/>
        <v>4784.2659950399984</v>
      </c>
      <c r="W61" s="49">
        <f t="shared" si="31"/>
        <v>4852.9255975199976</v>
      </c>
      <c r="X61" s="49">
        <f t="shared" si="31"/>
        <v>5264.2004436000016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4445.28</v>
      </c>
      <c r="D62" s="52">
        <f>FC_OTH_CP_E!D62+FC_OTH_HH_E!D62+FC_OTH_AFF_E!D62</f>
        <v>4904.9279999999999</v>
      </c>
      <c r="E62" s="52">
        <f>FC_OTH_CP_E!E62+FC_OTH_HH_E!E62+FC_OTH_AFF_E!E62</f>
        <v>4686.1919999999991</v>
      </c>
      <c r="F62" s="52">
        <f>FC_OTH_CP_E!F62+FC_OTH_HH_E!F62+FC_OTH_AFF_E!F62</f>
        <v>5397.8399999999992</v>
      </c>
      <c r="G62" s="52">
        <f>FC_OTH_CP_E!G62+FC_OTH_HH_E!G62+FC_OTH_AFF_E!G62</f>
        <v>5270.8320000000003</v>
      </c>
      <c r="H62" s="52">
        <f>FC_OTH_CP_E!H62+FC_OTH_HH_E!H62+FC_OTH_AFF_E!H62</f>
        <v>5580.2879999999986</v>
      </c>
      <c r="I62" s="52">
        <f>FC_OTH_CP_E!I62+FC_OTH_HH_E!I62+FC_OTH_AFF_E!I62</f>
        <v>5126.6879999999983</v>
      </c>
      <c r="J62" s="52">
        <f>FC_OTH_CP_E!J62+FC_OTH_HH_E!J62+FC_OTH_AFF_E!J62</f>
        <v>4955.3280000000013</v>
      </c>
      <c r="K62" s="52">
        <f>FC_OTH_CP_E!K62+FC_OTH_HH_E!K62+FC_OTH_AFF_E!K62</f>
        <v>4969.1041343999996</v>
      </c>
      <c r="L62" s="52">
        <f>FC_OTH_CP_E!L62+FC_OTH_HH_E!L62+FC_OTH_AFF_E!L62</f>
        <v>5167.455955200001</v>
      </c>
      <c r="M62" s="52">
        <f>FC_OTH_CP_E!M62+FC_OTH_HH_E!M62+FC_OTH_AFF_E!M62</f>
        <v>5559.4558656000036</v>
      </c>
      <c r="N62" s="52">
        <f>FC_OTH_CP_E!N62+FC_OTH_HH_E!N62+FC_OTH_AFF_E!N62</f>
        <v>5429.0879999999943</v>
      </c>
      <c r="O62" s="52">
        <f>FC_OTH_CP_E!O62+FC_OTH_HH_E!O62+FC_OTH_AFF_E!O62</f>
        <v>5428.5279551999993</v>
      </c>
      <c r="P62" s="52">
        <f>FC_OTH_CP_E!P62+FC_OTH_HH_E!P62+FC_OTH_AFF_E!P62</f>
        <v>5392.3520447999972</v>
      </c>
      <c r="Q62" s="52">
        <f>FC_OTH_CP_E!Q62+FC_OTH_HH_E!Q62+FC_OTH_AFF_E!Q62</f>
        <v>4749.248044799996</v>
      </c>
      <c r="R62" s="52">
        <f>FC_OTH_CP_E!R62+FC_OTH_HH_E!R62+FC_OTH_AFF_E!R62</f>
        <v>5448.1279104000005</v>
      </c>
      <c r="S62" s="52">
        <f>FC_OTH_CP_E!S62+FC_OTH_HH_E!S62+FC_OTH_AFF_E!S62</f>
        <v>5295.2477759999992</v>
      </c>
      <c r="T62" s="52">
        <f>FC_OTH_CP_E!T62+FC_OTH_HH_E!T62+FC_OTH_AFF_E!T62</f>
        <v>5120.6065343999944</v>
      </c>
      <c r="U62" s="52">
        <f>FC_OTH_CP_E!U62+FC_OTH_HH_E!U62+FC_OTH_AFF_E!U62</f>
        <v>4884.3817343999972</v>
      </c>
      <c r="V62" s="52">
        <f>FC_OTH_CP_E!V62+FC_OTH_HH_E!V62+FC_OTH_AFF_E!V62</f>
        <v>4737.7475711999987</v>
      </c>
      <c r="W62" s="52">
        <f>FC_OTH_CP_E!W62+FC_OTH_HH_E!W62+FC_OTH_AFF_E!W62</f>
        <v>4814.8563455999983</v>
      </c>
      <c r="X62" s="52">
        <f>FC_OTH_CP_E!X62+FC_OTH_HH_E!X62+FC_OTH_AFF_E!X62</f>
        <v>5224.5297216000017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24.147244799999992</v>
      </c>
      <c r="M63" s="52">
        <f>FC_OTH_CP_E!M63+FC_OTH_HH_E!M63+FC_OTH_AFF_E!M63</f>
        <v>20.697868799999995</v>
      </c>
      <c r="N63" s="52">
        <f>FC_OTH_CP_E!N63+FC_OTH_HH_E!N63+FC_OTH_AFF_E!N63</f>
        <v>18.71573759999999</v>
      </c>
      <c r="O63" s="52">
        <f>FC_OTH_CP_E!O63+FC_OTH_HH_E!O63+FC_OTH_AFF_E!O63</f>
        <v>9.3784320000000037</v>
      </c>
      <c r="P63" s="52">
        <f>FC_OTH_CP_E!P63+FC_OTH_HH_E!P63+FC_OTH_AFF_E!P63</f>
        <v>15.567955199999995</v>
      </c>
      <c r="Q63" s="52">
        <f>FC_OTH_CP_E!Q63+FC_OTH_HH_E!Q63+FC_OTH_AFF_E!Q63</f>
        <v>18.801215999999975</v>
      </c>
      <c r="R63" s="52">
        <f>FC_OTH_CP_E!R63+FC_OTH_HH_E!R63+FC_OTH_AFF_E!R63</f>
        <v>21.933273600000003</v>
      </c>
      <c r="S63" s="52">
        <f>FC_OTH_CP_E!S63+FC_OTH_HH_E!S63+FC_OTH_AFF_E!S63</f>
        <v>25.087910400000009</v>
      </c>
      <c r="T63" s="52">
        <f>FC_OTH_CP_E!T63+FC_OTH_HH_E!T63+FC_OTH_AFF_E!T63</f>
        <v>33.724454399999971</v>
      </c>
      <c r="U63" s="52">
        <f>FC_OTH_CP_E!U63+FC_OTH_HH_E!U63+FC_OTH_AFF_E!U63</f>
        <v>39.777292799999991</v>
      </c>
      <c r="V63" s="52">
        <f>FC_OTH_CP_E!V63+FC_OTH_HH_E!V63+FC_OTH_AFF_E!V63</f>
        <v>45.41886719999998</v>
      </c>
      <c r="W63" s="52">
        <f>FC_OTH_CP_E!W63+FC_OTH_HH_E!W63+FC_OTH_AFF_E!W63</f>
        <v>37.130284799999984</v>
      </c>
      <c r="X63" s="52">
        <f>FC_OTH_CP_E!X63+FC_OTH_HH_E!X63+FC_OTH_AFF_E!X63</f>
        <v>38.620108800000018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0</v>
      </c>
      <c r="F64" s="52">
        <f>FC_OTH_CP_E!F64+FC_OTH_HH_E!F64+FC_OTH_AFF_E!F64</f>
        <v>0</v>
      </c>
      <c r="G64" s="52">
        <f>FC_OTH_CP_E!G64+FC_OTH_HH_E!G64+FC_OTH_AFF_E!G64</f>
        <v>0</v>
      </c>
      <c r="H64" s="52">
        <f>FC_OTH_CP_E!H64+FC_OTH_HH_E!H64+FC_OTH_AFF_E!H64</f>
        <v>0</v>
      </c>
      <c r="I64" s="52">
        <f>FC_OTH_CP_E!I64+FC_OTH_HH_E!I64+FC_OTH_AFF_E!I64</f>
        <v>0</v>
      </c>
      <c r="J64" s="52">
        <f>FC_OTH_CP_E!J64+FC_OTH_HH_E!J64+FC_OTH_AFF_E!J64</f>
        <v>0</v>
      </c>
      <c r="K64" s="52">
        <f>FC_OTH_CP_E!K64+FC_OTH_HH_E!K64+FC_OTH_AFF_E!K64</f>
        <v>1.7474183999999997</v>
      </c>
      <c r="L64" s="52">
        <f>FC_OTH_CP_E!L64+FC_OTH_HH_E!L64+FC_OTH_AFF_E!L64</f>
        <v>1.8791136000000002</v>
      </c>
      <c r="M64" s="52">
        <f>FC_OTH_CP_E!M64+FC_OTH_HH_E!M64+FC_OTH_AFF_E!M64</f>
        <v>1.3507603200000002</v>
      </c>
      <c r="N64" s="52">
        <f>FC_OTH_CP_E!N64+FC_OTH_HH_E!N64+FC_OTH_AFF_E!N64</f>
        <v>1.0863871199999999</v>
      </c>
      <c r="O64" s="52">
        <f>FC_OTH_CP_E!O64+FC_OTH_HH_E!O64+FC_OTH_AFF_E!O64</f>
        <v>1.0787212800000003</v>
      </c>
      <c r="P64" s="52">
        <f>FC_OTH_CP_E!P64+FC_OTH_HH_E!P64+FC_OTH_AFF_E!P64</f>
        <v>0.82771416000000042</v>
      </c>
      <c r="Q64" s="52">
        <f>FC_OTH_CP_E!Q64+FC_OTH_HH_E!Q64+FC_OTH_AFF_E!Q64</f>
        <v>0.93916367999999995</v>
      </c>
      <c r="R64" s="52">
        <f>FC_OTH_CP_E!R64+FC_OTH_HH_E!R64+FC_OTH_AFF_E!R64</f>
        <v>1.1768047200000007</v>
      </c>
      <c r="S64" s="52">
        <f>FC_OTH_CP_E!S64+FC_OTH_HH_E!S64+FC_OTH_AFF_E!S64</f>
        <v>1.1435860800000004</v>
      </c>
      <c r="T64" s="52">
        <f>FC_OTH_CP_E!T64+FC_OTH_HH_E!T64+FC_OTH_AFF_E!T64</f>
        <v>1.1827015199999995</v>
      </c>
      <c r="U64" s="52">
        <f>FC_OTH_CP_E!U64+FC_OTH_HH_E!U64+FC_OTH_AFF_E!U64</f>
        <v>0.9800481600000005</v>
      </c>
      <c r="V64" s="52">
        <f>FC_OTH_CP_E!V64+FC_OTH_HH_E!V64+FC_OTH_AFF_E!V64</f>
        <v>1.0995566399999994</v>
      </c>
      <c r="W64" s="52">
        <f>FC_OTH_CP_E!W64+FC_OTH_HH_E!W64+FC_OTH_AFF_E!W64</f>
        <v>0.93896711999999971</v>
      </c>
      <c r="X64" s="52">
        <f>FC_OTH_CP_E!X64+FC_OTH_HH_E!X64+FC_OTH_AFF_E!X64</f>
        <v>1.0506132000000004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0.26354591999999999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607.69996271999992</v>
      </c>
      <c r="D2" s="21">
        <f t="shared" ref="D2:X2" si="0">SUM(D3,D17,D22,D25,D26,D51,D52)</f>
        <v>714.06201095999995</v>
      </c>
      <c r="E2" s="21">
        <f t="shared" si="0"/>
        <v>755.0837747999999</v>
      </c>
      <c r="F2" s="21">
        <f t="shared" si="0"/>
        <v>779.68550052000012</v>
      </c>
      <c r="G2" s="21">
        <f t="shared" si="0"/>
        <v>778.82867316000011</v>
      </c>
      <c r="H2" s="21">
        <f t="shared" si="0"/>
        <v>751.12181496000017</v>
      </c>
      <c r="I2" s="21">
        <f t="shared" si="0"/>
        <v>692.89520904000005</v>
      </c>
      <c r="J2" s="21">
        <f t="shared" si="0"/>
        <v>614.82735324000009</v>
      </c>
      <c r="K2" s="21">
        <f t="shared" si="0"/>
        <v>627.21562643999982</v>
      </c>
      <c r="L2" s="21">
        <f t="shared" si="0"/>
        <v>628.10442396000008</v>
      </c>
      <c r="M2" s="21">
        <f t="shared" si="0"/>
        <v>671.60315340000011</v>
      </c>
      <c r="N2" s="21">
        <f t="shared" si="0"/>
        <v>613.23641711999994</v>
      </c>
      <c r="O2" s="21">
        <f t="shared" si="0"/>
        <v>543.94437239999991</v>
      </c>
      <c r="P2" s="21">
        <f t="shared" si="0"/>
        <v>513.75531132000015</v>
      </c>
      <c r="Q2" s="21">
        <f t="shared" si="0"/>
        <v>470.17943280000014</v>
      </c>
      <c r="R2" s="21">
        <f t="shared" si="0"/>
        <v>585.25182396000048</v>
      </c>
      <c r="S2" s="21">
        <f t="shared" si="0"/>
        <v>609.69817800000021</v>
      </c>
      <c r="T2" s="21">
        <f t="shared" si="0"/>
        <v>626.75588843999981</v>
      </c>
      <c r="U2" s="21">
        <f t="shared" si="0"/>
        <v>627.27089364000028</v>
      </c>
      <c r="V2" s="21">
        <f t="shared" si="0"/>
        <v>612.02895551999961</v>
      </c>
      <c r="W2" s="21">
        <f t="shared" si="0"/>
        <v>570.75273611999989</v>
      </c>
      <c r="X2" s="21">
        <f t="shared" si="0"/>
        <v>653.68611216000033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16.881495839999999</v>
      </c>
      <c r="D3" s="24">
        <f t="shared" si="1"/>
        <v>12.714039359999999</v>
      </c>
      <c r="E3" s="24">
        <f t="shared" si="1"/>
        <v>16.907362560000003</v>
      </c>
      <c r="F3" s="24">
        <f t="shared" si="1"/>
        <v>20.925083519999998</v>
      </c>
      <c r="G3" s="24">
        <f t="shared" si="1"/>
        <v>9.3684887999999997</v>
      </c>
      <c r="H3" s="24">
        <f t="shared" si="1"/>
        <v>1.3844159999999999</v>
      </c>
      <c r="I3" s="24">
        <f t="shared" si="1"/>
        <v>8.098833599999999</v>
      </c>
      <c r="J3" s="24">
        <f t="shared" si="1"/>
        <v>4.3262999999999998</v>
      </c>
      <c r="K3" s="24">
        <f t="shared" si="1"/>
        <v>7.2681840000000015</v>
      </c>
      <c r="L3" s="24">
        <f t="shared" si="1"/>
        <v>6.9220799999999993</v>
      </c>
      <c r="M3" s="24">
        <f t="shared" si="1"/>
        <v>4.2024311999999986</v>
      </c>
      <c r="N3" s="24">
        <f t="shared" si="1"/>
        <v>8.8183656000000017</v>
      </c>
      <c r="O3" s="24">
        <f t="shared" si="1"/>
        <v>8.4919348800000005</v>
      </c>
      <c r="P3" s="24">
        <f t="shared" si="1"/>
        <v>0.77855184000000033</v>
      </c>
      <c r="Q3" s="24">
        <f t="shared" si="1"/>
        <v>0.32096592000000007</v>
      </c>
      <c r="R3" s="24">
        <f t="shared" si="1"/>
        <v>0.16175808000000003</v>
      </c>
      <c r="S3" s="24">
        <f t="shared" si="1"/>
        <v>0.17086607999999995</v>
      </c>
      <c r="T3" s="24">
        <f t="shared" si="1"/>
        <v>0.51915600000000039</v>
      </c>
      <c r="U3" s="24">
        <f t="shared" si="1"/>
        <v>0.17305200000000018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16.881495839999999</v>
      </c>
      <c r="D8" s="19">
        <f t="shared" si="3"/>
        <v>12.714039359999999</v>
      </c>
      <c r="E8" s="19">
        <f t="shared" si="3"/>
        <v>16.907362560000003</v>
      </c>
      <c r="F8" s="19">
        <f t="shared" si="3"/>
        <v>20.925083519999998</v>
      </c>
      <c r="G8" s="19">
        <f t="shared" si="3"/>
        <v>9.3684887999999997</v>
      </c>
      <c r="H8" s="19">
        <f t="shared" si="3"/>
        <v>1.3844159999999999</v>
      </c>
      <c r="I8" s="19">
        <f t="shared" si="3"/>
        <v>8.098833599999999</v>
      </c>
      <c r="J8" s="19">
        <f t="shared" si="3"/>
        <v>4.3262999999999998</v>
      </c>
      <c r="K8" s="19">
        <f t="shared" si="3"/>
        <v>7.2681840000000015</v>
      </c>
      <c r="L8" s="19">
        <f t="shared" si="3"/>
        <v>6.9220799999999993</v>
      </c>
      <c r="M8" s="19">
        <f t="shared" si="3"/>
        <v>4.2024311999999986</v>
      </c>
      <c r="N8" s="19">
        <f t="shared" si="3"/>
        <v>8.8183656000000017</v>
      </c>
      <c r="O8" s="19">
        <f t="shared" si="3"/>
        <v>8.4919348800000005</v>
      </c>
      <c r="P8" s="19">
        <f t="shared" si="3"/>
        <v>0.77855184000000033</v>
      </c>
      <c r="Q8" s="19">
        <f t="shared" si="3"/>
        <v>0.32096592000000007</v>
      </c>
      <c r="R8" s="19">
        <f t="shared" si="3"/>
        <v>0.16175808000000003</v>
      </c>
      <c r="S8" s="19">
        <f t="shared" si="3"/>
        <v>0.17086607999999995</v>
      </c>
      <c r="T8" s="19">
        <f t="shared" si="3"/>
        <v>0.51915600000000039</v>
      </c>
      <c r="U8" s="19">
        <f t="shared" si="3"/>
        <v>0.17305200000000018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16.881495839999999</v>
      </c>
      <c r="D10" s="8">
        <f>FC_OTH_CP_SH_E!D10+FC_OTH_CP_SC_E!D10+FC_OTH_CP_HW_E!D10+FC_OTH_CP_CA_E!D10</f>
        <v>12.714039359999999</v>
      </c>
      <c r="E10" s="8">
        <f>FC_OTH_CP_SH_E!E10+FC_OTH_CP_SC_E!E10+FC_OTH_CP_HW_E!E10+FC_OTH_CP_CA_E!E10</f>
        <v>16.907362560000003</v>
      </c>
      <c r="F10" s="8">
        <f>FC_OTH_CP_SH_E!F10+FC_OTH_CP_SC_E!F10+FC_OTH_CP_HW_E!F10+FC_OTH_CP_CA_E!F10</f>
        <v>20.925083519999998</v>
      </c>
      <c r="G10" s="8">
        <f>FC_OTH_CP_SH_E!G10+FC_OTH_CP_SC_E!G10+FC_OTH_CP_HW_E!G10+FC_OTH_CP_CA_E!G10</f>
        <v>9.3684887999999997</v>
      </c>
      <c r="H10" s="8">
        <f>FC_OTH_CP_SH_E!H10+FC_OTH_CP_SC_E!H10+FC_OTH_CP_HW_E!H10+FC_OTH_CP_CA_E!H10</f>
        <v>1.3844159999999999</v>
      </c>
      <c r="I10" s="8">
        <f>FC_OTH_CP_SH_E!I10+FC_OTH_CP_SC_E!I10+FC_OTH_CP_HW_E!I10+FC_OTH_CP_CA_E!I10</f>
        <v>8.098833599999999</v>
      </c>
      <c r="J10" s="8">
        <f>FC_OTH_CP_SH_E!J10+FC_OTH_CP_SC_E!J10+FC_OTH_CP_HW_E!J10+FC_OTH_CP_CA_E!J10</f>
        <v>4.3262999999999998</v>
      </c>
      <c r="K10" s="8">
        <f>FC_OTH_CP_SH_E!K10+FC_OTH_CP_SC_E!K10+FC_OTH_CP_HW_E!K10+FC_OTH_CP_CA_E!K10</f>
        <v>7.2681840000000015</v>
      </c>
      <c r="L10" s="8">
        <f>FC_OTH_CP_SH_E!L10+FC_OTH_CP_SC_E!L10+FC_OTH_CP_HW_E!L10+FC_OTH_CP_CA_E!L10</f>
        <v>6.9220799999999993</v>
      </c>
      <c r="M10" s="8">
        <f>FC_OTH_CP_SH_E!M10+FC_OTH_CP_SC_E!M10+FC_OTH_CP_HW_E!M10+FC_OTH_CP_CA_E!M10</f>
        <v>4.2024311999999986</v>
      </c>
      <c r="N10" s="8">
        <f>FC_OTH_CP_SH_E!N10+FC_OTH_CP_SC_E!N10+FC_OTH_CP_HW_E!N10+FC_OTH_CP_CA_E!N10</f>
        <v>8.8183656000000017</v>
      </c>
      <c r="O10" s="8">
        <f>FC_OTH_CP_SH_E!O10+FC_OTH_CP_SC_E!O10+FC_OTH_CP_HW_E!O10+FC_OTH_CP_CA_E!O10</f>
        <v>8.4919348800000005</v>
      </c>
      <c r="P10" s="8">
        <f>FC_OTH_CP_SH_E!P10+FC_OTH_CP_SC_E!P10+FC_OTH_CP_HW_E!P10+FC_OTH_CP_CA_E!P10</f>
        <v>0.77855184000000033</v>
      </c>
      <c r="Q10" s="8">
        <f>FC_OTH_CP_SH_E!Q10+FC_OTH_CP_SC_E!Q10+FC_OTH_CP_HW_E!Q10+FC_OTH_CP_CA_E!Q10</f>
        <v>0.32096592000000007</v>
      </c>
      <c r="R10" s="8">
        <f>FC_OTH_CP_SH_E!R10+FC_OTH_CP_SC_E!R10+FC_OTH_CP_HW_E!R10+FC_OTH_CP_CA_E!R10</f>
        <v>0.16175808000000003</v>
      </c>
      <c r="S10" s="8">
        <f>FC_OTH_CP_SH_E!S10+FC_OTH_CP_SC_E!S10+FC_OTH_CP_HW_E!S10+FC_OTH_CP_CA_E!S10</f>
        <v>0.17086607999999995</v>
      </c>
      <c r="T10" s="8">
        <f>FC_OTH_CP_SH_E!T10+FC_OTH_CP_SC_E!T10+FC_OTH_CP_HW_E!T10+FC_OTH_CP_CA_E!T10</f>
        <v>0.51915600000000039</v>
      </c>
      <c r="U10" s="8">
        <f>FC_OTH_CP_SH_E!U10+FC_OTH_CP_SC_E!U10+FC_OTH_CP_HW_E!U10+FC_OTH_CP_CA_E!U10</f>
        <v>0.17305200000000018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1.2787200000000001</v>
      </c>
      <c r="D17" s="27">
        <f t="shared" si="5"/>
        <v>1.3586399999999996</v>
      </c>
      <c r="E17" s="27">
        <f t="shared" si="5"/>
        <v>1.67832</v>
      </c>
      <c r="F17" s="27">
        <f t="shared" si="5"/>
        <v>4.9550400000000021</v>
      </c>
      <c r="G17" s="27">
        <f t="shared" si="5"/>
        <v>3.5964</v>
      </c>
      <c r="H17" s="27">
        <f t="shared" si="5"/>
        <v>3.9160799999999996</v>
      </c>
      <c r="I17" s="27">
        <f t="shared" si="5"/>
        <v>4.4355600000000006</v>
      </c>
      <c r="J17" s="27">
        <f t="shared" si="5"/>
        <v>3.5164800000000018</v>
      </c>
      <c r="K17" s="27">
        <f t="shared" si="5"/>
        <v>2.1178800000000004</v>
      </c>
      <c r="L17" s="27">
        <f t="shared" si="5"/>
        <v>2.5973999999999986</v>
      </c>
      <c r="M17" s="27">
        <f t="shared" si="5"/>
        <v>2.1578400000000002</v>
      </c>
      <c r="N17" s="27">
        <f t="shared" si="5"/>
        <v>1.9180799999999989</v>
      </c>
      <c r="O17" s="27">
        <f t="shared" si="5"/>
        <v>1.4385600000000003</v>
      </c>
      <c r="P17" s="27">
        <f t="shared" si="5"/>
        <v>1.1188800000000005</v>
      </c>
      <c r="Q17" s="27">
        <f t="shared" si="5"/>
        <v>0.8791199999999999</v>
      </c>
      <c r="R17" s="27">
        <f t="shared" si="5"/>
        <v>0.27972000000000019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1.2787200000000001</v>
      </c>
      <c r="D18" s="8">
        <f>FC_OTH_CP_SH_E!D18+FC_OTH_CP_SC_E!D18+FC_OTH_CP_HW_E!D18+FC_OTH_CP_CA_E!D18</f>
        <v>1.3586399999999996</v>
      </c>
      <c r="E18" s="8">
        <f>FC_OTH_CP_SH_E!E18+FC_OTH_CP_SC_E!E18+FC_OTH_CP_HW_E!E18+FC_OTH_CP_CA_E!E18</f>
        <v>1.67832</v>
      </c>
      <c r="F18" s="8">
        <f>FC_OTH_CP_SH_E!F18+FC_OTH_CP_SC_E!F18+FC_OTH_CP_HW_E!F18+FC_OTH_CP_CA_E!F18</f>
        <v>4.9550400000000021</v>
      </c>
      <c r="G18" s="8">
        <f>FC_OTH_CP_SH_E!G18+FC_OTH_CP_SC_E!G18+FC_OTH_CP_HW_E!G18+FC_OTH_CP_CA_E!G18</f>
        <v>3.5964</v>
      </c>
      <c r="H18" s="8">
        <f>FC_OTH_CP_SH_E!H18+FC_OTH_CP_SC_E!H18+FC_OTH_CP_HW_E!H18+FC_OTH_CP_CA_E!H18</f>
        <v>3.9160799999999996</v>
      </c>
      <c r="I18" s="8">
        <f>FC_OTH_CP_SH_E!I18+FC_OTH_CP_SC_E!I18+FC_OTH_CP_HW_E!I18+FC_OTH_CP_CA_E!I18</f>
        <v>4.4355600000000006</v>
      </c>
      <c r="J18" s="8">
        <f>FC_OTH_CP_SH_E!J18+FC_OTH_CP_SC_E!J18+FC_OTH_CP_HW_E!J18+FC_OTH_CP_CA_E!J18</f>
        <v>3.5164800000000018</v>
      </c>
      <c r="K18" s="8">
        <f>FC_OTH_CP_SH_E!K18+FC_OTH_CP_SC_E!K18+FC_OTH_CP_HW_E!K18+FC_OTH_CP_CA_E!K18</f>
        <v>2.1178800000000004</v>
      </c>
      <c r="L18" s="8">
        <f>FC_OTH_CP_SH_E!L18+FC_OTH_CP_SC_E!L18+FC_OTH_CP_HW_E!L18+FC_OTH_CP_CA_E!L18</f>
        <v>2.5973999999999986</v>
      </c>
      <c r="M18" s="8">
        <f>FC_OTH_CP_SH_E!M18+FC_OTH_CP_SC_E!M18+FC_OTH_CP_HW_E!M18+FC_OTH_CP_CA_E!M18</f>
        <v>2.1578400000000002</v>
      </c>
      <c r="N18" s="8">
        <f>FC_OTH_CP_SH_E!N18+FC_OTH_CP_SC_E!N18+FC_OTH_CP_HW_E!N18+FC_OTH_CP_CA_E!N18</f>
        <v>1.9180799999999989</v>
      </c>
      <c r="O18" s="8">
        <f>FC_OTH_CP_SH_E!O18+FC_OTH_CP_SC_E!O18+FC_OTH_CP_HW_E!O18+FC_OTH_CP_CA_E!O18</f>
        <v>1.4385600000000003</v>
      </c>
      <c r="P18" s="8">
        <f>FC_OTH_CP_SH_E!P18+FC_OTH_CP_SC_E!P18+FC_OTH_CP_HW_E!P18+FC_OTH_CP_CA_E!P18</f>
        <v>1.1188800000000005</v>
      </c>
      <c r="Q18" s="8">
        <f>FC_OTH_CP_SH_E!Q18+FC_OTH_CP_SC_E!Q18+FC_OTH_CP_HW_E!Q18+FC_OTH_CP_CA_E!Q18</f>
        <v>0.8791199999999999</v>
      </c>
      <c r="R18" s="8">
        <f>FC_OTH_CP_SH_E!R18+FC_OTH_CP_SC_E!R18+FC_OTH_CP_HW_E!R18+FC_OTH_CP_CA_E!R18</f>
        <v>0.27972000000000019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401.16155687999998</v>
      </c>
      <c r="D26" s="27">
        <f t="shared" si="7"/>
        <v>444.81287159999994</v>
      </c>
      <c r="E26" s="27">
        <f t="shared" si="7"/>
        <v>498.38725223999984</v>
      </c>
      <c r="F26" s="27">
        <f t="shared" si="7"/>
        <v>504.58673699999997</v>
      </c>
      <c r="G26" s="27">
        <f t="shared" si="7"/>
        <v>500.33687436000002</v>
      </c>
      <c r="H26" s="27">
        <f t="shared" si="7"/>
        <v>455.73364944000014</v>
      </c>
      <c r="I26" s="27">
        <f t="shared" si="7"/>
        <v>398.32367543999993</v>
      </c>
      <c r="J26" s="27">
        <f t="shared" si="7"/>
        <v>330.29937323999991</v>
      </c>
      <c r="K26" s="27">
        <f t="shared" si="7"/>
        <v>314.94005243999993</v>
      </c>
      <c r="L26" s="27">
        <f t="shared" si="7"/>
        <v>308.62683396</v>
      </c>
      <c r="M26" s="27">
        <f t="shared" si="7"/>
        <v>297.67568219999998</v>
      </c>
      <c r="N26" s="27">
        <f t="shared" si="7"/>
        <v>271.53802152000003</v>
      </c>
      <c r="O26" s="27">
        <f t="shared" si="7"/>
        <v>225.01507752000003</v>
      </c>
      <c r="P26" s="27">
        <f t="shared" si="7"/>
        <v>193.51842947999998</v>
      </c>
      <c r="Q26" s="27">
        <f t="shared" si="7"/>
        <v>158.81927688000002</v>
      </c>
      <c r="R26" s="27">
        <f t="shared" si="7"/>
        <v>187.30257588000003</v>
      </c>
      <c r="S26" s="27">
        <f t="shared" si="7"/>
        <v>183.96931752000006</v>
      </c>
      <c r="T26" s="27">
        <f t="shared" si="7"/>
        <v>175.97196144000006</v>
      </c>
      <c r="U26" s="27">
        <f t="shared" si="7"/>
        <v>152.34865200000002</v>
      </c>
      <c r="V26" s="27">
        <f t="shared" si="7"/>
        <v>121.53900348000003</v>
      </c>
      <c r="W26" s="27">
        <f t="shared" si="7"/>
        <v>110.60687016000001</v>
      </c>
      <c r="X26" s="27">
        <f t="shared" si="7"/>
        <v>106.45872948000006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401.16155687999998</v>
      </c>
      <c r="D33" s="19">
        <f t="shared" si="9"/>
        <v>444.81287159999994</v>
      </c>
      <c r="E33" s="19">
        <f t="shared" si="9"/>
        <v>498.38725223999984</v>
      </c>
      <c r="F33" s="19">
        <f t="shared" si="9"/>
        <v>504.58673699999997</v>
      </c>
      <c r="G33" s="19">
        <f t="shared" si="9"/>
        <v>500.33687436000002</v>
      </c>
      <c r="H33" s="19">
        <f t="shared" si="9"/>
        <v>455.73364944000014</v>
      </c>
      <c r="I33" s="19">
        <f t="shared" si="9"/>
        <v>398.32367543999993</v>
      </c>
      <c r="J33" s="19">
        <f t="shared" si="9"/>
        <v>330.29937323999991</v>
      </c>
      <c r="K33" s="19">
        <f t="shared" si="9"/>
        <v>314.94005243999993</v>
      </c>
      <c r="L33" s="19">
        <f t="shared" si="9"/>
        <v>308.62683396</v>
      </c>
      <c r="M33" s="19">
        <f t="shared" si="9"/>
        <v>297.67568219999998</v>
      </c>
      <c r="N33" s="19">
        <f t="shared" si="9"/>
        <v>271.53802152000003</v>
      </c>
      <c r="O33" s="19">
        <f t="shared" si="9"/>
        <v>225.01507752000003</v>
      </c>
      <c r="P33" s="19">
        <f t="shared" si="9"/>
        <v>193.51842947999998</v>
      </c>
      <c r="Q33" s="19">
        <f t="shared" si="9"/>
        <v>158.81927688000002</v>
      </c>
      <c r="R33" s="19">
        <f t="shared" si="9"/>
        <v>187.30257588000003</v>
      </c>
      <c r="S33" s="19">
        <f t="shared" si="9"/>
        <v>183.96931752000006</v>
      </c>
      <c r="T33" s="19">
        <f t="shared" si="9"/>
        <v>175.97196144000006</v>
      </c>
      <c r="U33" s="19">
        <f t="shared" si="9"/>
        <v>152.34865200000002</v>
      </c>
      <c r="V33" s="19">
        <f t="shared" si="9"/>
        <v>121.53900348000003</v>
      </c>
      <c r="W33" s="19">
        <f t="shared" si="9"/>
        <v>110.60687016000001</v>
      </c>
      <c r="X33" s="19">
        <f t="shared" si="9"/>
        <v>106.45872948000006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8.8762770000000017</v>
      </c>
      <c r="D36" s="8">
        <f>FC_OTH_CP_SH_E!D36+FC_OTH_CP_SC_E!D36+FC_OTH_CP_HW_E!D36+FC_OTH_CP_CA_E!D36</f>
        <v>17.752554000000003</v>
      </c>
      <c r="E36" s="8">
        <f>FC_OTH_CP_SH_E!E36+FC_OTH_CP_SC_E!E36+FC_OTH_CP_HW_E!E36+FC_OTH_CP_CA_E!E36</f>
        <v>17.752554000000003</v>
      </c>
      <c r="F36" s="8">
        <f>FC_OTH_CP_SH_E!F36+FC_OTH_CP_SC_E!F36+FC_OTH_CP_HW_E!F36+FC_OTH_CP_CA_E!F36</f>
        <v>20.711312999999997</v>
      </c>
      <c r="G36" s="8">
        <f>FC_OTH_CP_SH_E!G36+FC_OTH_CP_SC_E!G36+FC_OTH_CP_HW_E!G36+FC_OTH_CP_CA_E!G36</f>
        <v>23.966061480000004</v>
      </c>
      <c r="H36" s="8">
        <f>FC_OTH_CP_SH_E!H36+FC_OTH_CP_SC_E!H36+FC_OTH_CP_HW_E!H36+FC_OTH_CP_CA_E!H36</f>
        <v>23.670072000000005</v>
      </c>
      <c r="I36" s="8">
        <f>FC_OTH_CP_SH_E!I36+FC_OTH_CP_SC_E!I36+FC_OTH_CP_HW_E!I36+FC_OTH_CP_CA_E!I36</f>
        <v>26.628830999999995</v>
      </c>
      <c r="J36" s="8">
        <f>FC_OTH_CP_SH_E!J36+FC_OTH_CP_SC_E!J36+FC_OTH_CP_HW_E!J36+FC_OTH_CP_CA_E!J36</f>
        <v>26.628830999999984</v>
      </c>
      <c r="K36" s="8">
        <f>FC_OTH_CP_SH_E!K36+FC_OTH_CP_SC_E!K36+FC_OTH_CP_HW_E!K36+FC_OTH_CP_CA_E!K36</f>
        <v>29.587589999999974</v>
      </c>
      <c r="L36" s="8">
        <f>FC_OTH_CP_SH_E!L36+FC_OTH_CP_SC_E!L36+FC_OTH_CP_HW_E!L36+FC_OTH_CP_CA_E!L36</f>
        <v>35.505107999999986</v>
      </c>
      <c r="M36" s="8">
        <f>FC_OTH_CP_SH_E!M36+FC_OTH_CP_SC_E!M36+FC_OTH_CP_HW_E!M36+FC_OTH_CP_CA_E!M36</f>
        <v>38.463867000000008</v>
      </c>
      <c r="N36" s="8">
        <f>FC_OTH_CP_SH_E!N36+FC_OTH_CP_SC_E!N36+FC_OTH_CP_HW_E!N36+FC_OTH_CP_CA_E!N36</f>
        <v>35.505108000000014</v>
      </c>
      <c r="O36" s="8">
        <f>FC_OTH_CP_SH_E!O36+FC_OTH_CP_SC_E!O36+FC_OTH_CP_HW_E!O36+FC_OTH_CP_CA_E!O36</f>
        <v>35.505108000000021</v>
      </c>
      <c r="P36" s="8">
        <f>FC_OTH_CP_SH_E!P36+FC_OTH_CP_SC_E!P36+FC_OTH_CP_HW_E!P36+FC_OTH_CP_CA_E!P36</f>
        <v>35.505108000000021</v>
      </c>
      <c r="Q36" s="8">
        <f>FC_OTH_CP_SH_E!Q36+FC_OTH_CP_SC_E!Q36+FC_OTH_CP_HW_E!Q36+FC_OTH_CP_CA_E!Q36</f>
        <v>35.505108000000007</v>
      </c>
      <c r="R36" s="8">
        <f>FC_OTH_CP_SH_E!R36+FC_OTH_CP_SC_E!R36+FC_OTH_CP_HW_E!R36+FC_OTH_CP_CA_E!R36</f>
        <v>35.505107999999979</v>
      </c>
      <c r="S36" s="8">
        <f>FC_OTH_CP_SH_E!S36+FC_OTH_CP_SC_E!S36+FC_OTH_CP_HW_E!S36+FC_OTH_CP_CA_E!S36</f>
        <v>38.463867000000029</v>
      </c>
      <c r="T36" s="8">
        <f>FC_OTH_CP_SH_E!T36+FC_OTH_CP_SC_E!T36+FC_OTH_CP_HW_E!T36+FC_OTH_CP_CA_E!T36</f>
        <v>35.801097480000024</v>
      </c>
      <c r="U36" s="8">
        <f>FC_OTH_CP_SH_E!U36+FC_OTH_CP_SC_E!U36+FC_OTH_CP_HW_E!U36+FC_OTH_CP_CA_E!U36</f>
        <v>34.617593880000001</v>
      </c>
      <c r="V36" s="8">
        <f>FC_OTH_CP_SH_E!V36+FC_OTH_CP_SC_E!V36+FC_OTH_CP_HW_E!V36+FC_OTH_CP_CA_E!V36</f>
        <v>36.096859800000026</v>
      </c>
      <c r="W36" s="8">
        <f>FC_OTH_CP_SH_E!W36+FC_OTH_CP_SC_E!W36+FC_OTH_CP_HW_E!W36+FC_OTH_CP_CA_E!W36</f>
        <v>29.587589999999992</v>
      </c>
      <c r="X36" s="8">
        <f>FC_OTH_CP_SH_E!X36+FC_OTH_CP_SC_E!X36+FC_OTH_CP_HW_E!X36+FC_OTH_CP_CA_E!X36</f>
        <v>34.61759388000003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</v>
      </c>
      <c r="U37" s="8">
        <f>FC_OTH_CP_SH_E!U37+FC_OTH_CP_SC_E!U37+FC_OTH_CP_HW_E!U37+FC_OTH_CP_CA_E!U37</f>
        <v>0</v>
      </c>
      <c r="V37" s="8">
        <f>FC_OTH_CP_SH_E!V37+FC_OTH_CP_SC_E!V37+FC_OTH_CP_HW_E!V37+FC_OTH_CP_CA_E!V37</f>
        <v>0</v>
      </c>
      <c r="W37" s="8">
        <f>FC_OTH_CP_SH_E!W37+FC_OTH_CP_SC_E!W37+FC_OTH_CP_HW_E!W37+FC_OTH_CP_CA_E!W37</f>
        <v>0</v>
      </c>
      <c r="X37" s="8">
        <f>FC_OTH_CP_SH_E!X37+FC_OTH_CP_SC_E!X37+FC_OTH_CP_HW_E!X37+FC_OTH_CP_CA_E!X37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379.77740891999997</v>
      </c>
      <c r="D43" s="8">
        <f>FC_OTH_CP_SH_E!D43+FC_OTH_CP_SC_E!D43+FC_OTH_CP_HW_E!D43+FC_OTH_CP_CA_E!D43</f>
        <v>411.42554855999992</v>
      </c>
      <c r="E43" s="8">
        <f>FC_OTH_CP_SH_E!E43+FC_OTH_CP_SC_E!E43+FC_OTH_CP_HW_E!E43+FC_OTH_CP_CA_E!E43</f>
        <v>446.23826207999986</v>
      </c>
      <c r="F43" s="8">
        <f>FC_OTH_CP_SH_E!F43+FC_OTH_CP_SC_E!F43+FC_OTH_CP_HW_E!F43+FC_OTH_CP_CA_E!F43</f>
        <v>455.73278399999992</v>
      </c>
      <c r="G43" s="8">
        <f>FC_OTH_CP_SH_E!G43+FC_OTH_CP_SC_E!G43+FC_OTH_CP_HW_E!G43+FC_OTH_CP_CA_E!G43</f>
        <v>455.73278400000004</v>
      </c>
      <c r="H43" s="8">
        <f>FC_OTH_CP_SH_E!H43+FC_OTH_CP_SC_E!H43+FC_OTH_CP_HW_E!H43+FC_OTH_CP_CA_E!H43</f>
        <v>411.42554856000015</v>
      </c>
      <c r="I43" s="8">
        <f>FC_OTH_CP_SH_E!I43+FC_OTH_CP_SC_E!I43+FC_OTH_CP_HW_E!I43+FC_OTH_CP_CA_E!I43</f>
        <v>357.62352443999993</v>
      </c>
      <c r="J43" s="8">
        <f>FC_OTH_CP_SH_E!J43+FC_OTH_CP_SC_E!J43+FC_OTH_CP_HW_E!J43+FC_OTH_CP_CA_E!J43</f>
        <v>291.16267127999993</v>
      </c>
      <c r="K43" s="8">
        <f>FC_OTH_CP_SH_E!K43+FC_OTH_CP_SC_E!K43+FC_OTH_CP_HW_E!K43+FC_OTH_CP_CA_E!K43</f>
        <v>275.97148955999995</v>
      </c>
      <c r="L43" s="8">
        <f>FC_OTH_CP_SH_E!L43+FC_OTH_CP_SC_E!L43+FC_OTH_CP_HW_E!L43+FC_OTH_CP_CA_E!L43</f>
        <v>246.85516908</v>
      </c>
      <c r="M43" s="8">
        <f>FC_OTH_CP_SH_E!M43+FC_OTH_CP_SC_E!M43+FC_OTH_CP_HW_E!M43+FC_OTH_CP_CA_E!M43</f>
        <v>234.19607328000001</v>
      </c>
      <c r="N43" s="8">
        <f>FC_OTH_CP_SH_E!N43+FC_OTH_CP_SC_E!N43+FC_OTH_CP_HW_E!N43+FC_OTH_CP_CA_E!N43</f>
        <v>204.76337544000003</v>
      </c>
      <c r="O43" s="8">
        <f>FC_OTH_CP_SH_E!O43+FC_OTH_CP_SC_E!O43+FC_OTH_CP_HW_E!O43+FC_OTH_CP_CA_E!O43</f>
        <v>158.24043143999998</v>
      </c>
      <c r="P43" s="8">
        <f>FC_OTH_CP_SH_E!P43+FC_OTH_CP_SC_E!P43+FC_OTH_CP_HW_E!P43+FC_OTH_CP_CA_E!P43</f>
        <v>139.25165435999997</v>
      </c>
      <c r="Q43" s="8">
        <f>FC_OTH_CP_SH_E!Q43+FC_OTH_CP_SC_E!Q43+FC_OTH_CP_HW_E!Q43+FC_OTH_CP_CA_E!Q43</f>
        <v>113.93319600000002</v>
      </c>
      <c r="R43" s="8">
        <f>FC_OTH_CP_SH_E!R43+FC_OTH_CP_SC_E!R43+FC_OTH_CP_HW_E!R43+FC_OTH_CP_CA_E!R43</f>
        <v>142.41649500000005</v>
      </c>
      <c r="S43" s="8">
        <f>FC_OTH_CP_SH_E!S43+FC_OTH_CP_SC_E!S43+FC_OTH_CP_HW_E!S43+FC_OTH_CP_CA_E!S43</f>
        <v>139.25165436000003</v>
      </c>
      <c r="T43" s="8">
        <f>FC_OTH_CP_SH_E!T43+FC_OTH_CP_SC_E!T43+FC_OTH_CP_HW_E!T43+FC_OTH_CP_CA_E!T43</f>
        <v>137.66923404000002</v>
      </c>
      <c r="U43" s="8">
        <f>FC_OTH_CP_SH_E!U43+FC_OTH_CP_SC_E!U43+FC_OTH_CP_HW_E!U43+FC_OTH_CP_CA_E!U43</f>
        <v>117.73105812000001</v>
      </c>
      <c r="V43" s="8">
        <f>FC_OTH_CP_SH_E!V43+FC_OTH_CP_SC_E!V43+FC_OTH_CP_HW_E!V43+FC_OTH_CP_CA_E!V43</f>
        <v>84.816875520000011</v>
      </c>
      <c r="W43" s="8">
        <f>FC_OTH_CP_SH_E!W43+FC_OTH_CP_SC_E!W43+FC_OTH_CP_HW_E!W43+FC_OTH_CP_CA_E!W43</f>
        <v>81.019280160000022</v>
      </c>
      <c r="X43" s="8">
        <f>FC_OTH_CP_SH_E!X43+FC_OTH_CP_SC_E!X43+FC_OTH_CP_HW_E!X43+FC_OTH_CP_CA_E!X43</f>
        <v>71.84113560000003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12.507870960000004</v>
      </c>
      <c r="D44" s="8">
        <f>FC_OTH_CP_SH_E!D44+FC_OTH_CP_SC_E!D44+FC_OTH_CP_HW_E!D44+FC_OTH_CP_CA_E!D44</f>
        <v>15.63476904</v>
      </c>
      <c r="E44" s="8">
        <f>FC_OTH_CP_SH_E!E44+FC_OTH_CP_SC_E!E44+FC_OTH_CP_HW_E!E44+FC_OTH_CP_CA_E!E44</f>
        <v>34.396436160000015</v>
      </c>
      <c r="F44" s="8">
        <f>FC_OTH_CP_SH_E!F44+FC_OTH_CP_SC_E!F44+FC_OTH_CP_HW_E!F44+FC_OTH_CP_CA_E!F44</f>
        <v>28.142640000000007</v>
      </c>
      <c r="G44" s="8">
        <f>FC_OTH_CP_SH_E!G44+FC_OTH_CP_SC_E!G44+FC_OTH_CP_HW_E!G44+FC_OTH_CP_CA_E!G44</f>
        <v>20.638028880000007</v>
      </c>
      <c r="H44" s="8">
        <f>FC_OTH_CP_SH_E!H44+FC_OTH_CP_SC_E!H44+FC_OTH_CP_HW_E!H44+FC_OTH_CP_CA_E!H44</f>
        <v>20.638028880000007</v>
      </c>
      <c r="I44" s="8">
        <f>FC_OTH_CP_SH_E!I44+FC_OTH_CP_SC_E!I44+FC_OTH_CP_HW_E!I44+FC_OTH_CP_CA_E!I44</f>
        <v>14.071320000000002</v>
      </c>
      <c r="J44" s="8">
        <f>FC_OTH_CP_SH_E!J44+FC_OTH_CP_SC_E!J44+FC_OTH_CP_HW_E!J44+FC_OTH_CP_CA_E!J44</f>
        <v>12.507870960000002</v>
      </c>
      <c r="K44" s="8">
        <f>FC_OTH_CP_SH_E!K44+FC_OTH_CP_SC_E!K44+FC_OTH_CP_HW_E!K44+FC_OTH_CP_CA_E!K44</f>
        <v>9.3809728800000016</v>
      </c>
      <c r="L44" s="8">
        <f>FC_OTH_CP_SH_E!L44+FC_OTH_CP_SC_E!L44+FC_OTH_CP_HW_E!L44+FC_OTH_CP_CA_E!L44</f>
        <v>26.266556879999996</v>
      </c>
      <c r="M44" s="8">
        <f>FC_OTH_CP_SH_E!M44+FC_OTH_CP_SC_E!M44+FC_OTH_CP_HW_E!M44+FC_OTH_CP_CA_E!M44</f>
        <v>25.015741920000004</v>
      </c>
      <c r="N44" s="8">
        <f>FC_OTH_CP_SH_E!N44+FC_OTH_CP_SC_E!N44+FC_OTH_CP_HW_E!N44+FC_OTH_CP_CA_E!N44</f>
        <v>31.269538080000004</v>
      </c>
      <c r="O44" s="8">
        <f>FC_OTH_CP_SH_E!O44+FC_OTH_CP_SC_E!O44+FC_OTH_CP_HW_E!O44+FC_OTH_CP_CA_E!O44</f>
        <v>31.269538080000004</v>
      </c>
      <c r="P44" s="8">
        <f>FC_OTH_CP_SH_E!P44+FC_OTH_CP_SC_E!P44+FC_OTH_CP_HW_E!P44+FC_OTH_CP_CA_E!P44</f>
        <v>18.761667120000006</v>
      </c>
      <c r="Q44" s="8">
        <f>FC_OTH_CP_SH_E!Q44+FC_OTH_CP_SC_E!Q44+FC_OTH_CP_HW_E!Q44+FC_OTH_CP_CA_E!Q44</f>
        <v>9.3809728800000052</v>
      </c>
      <c r="R44" s="8">
        <f>FC_OTH_CP_SH_E!R44+FC_OTH_CP_SC_E!R44+FC_OTH_CP_HW_E!R44+FC_OTH_CP_CA_E!R44</f>
        <v>9.3809728800000052</v>
      </c>
      <c r="S44" s="8">
        <f>FC_OTH_CP_SH_E!S44+FC_OTH_CP_SC_E!S44+FC_OTH_CP_HW_E!S44+FC_OTH_CP_CA_E!S44</f>
        <v>6.2537961600000047</v>
      </c>
      <c r="T44" s="8">
        <f>FC_OTH_CP_SH_E!T44+FC_OTH_CP_SC_E!T44+FC_OTH_CP_HW_E!T44+FC_OTH_CP_CA_E!T44</f>
        <v>2.5016299200000001</v>
      </c>
      <c r="U44" s="8">
        <f>FC_OTH_CP_SH_E!U44+FC_OTH_CP_SC_E!U44+FC_OTH_CP_HW_E!U44+FC_OTH_CP_CA_E!U44</f>
        <v>0</v>
      </c>
      <c r="V44" s="8">
        <f>FC_OTH_CP_SH_E!V44+FC_OTH_CP_SC_E!V44+FC_OTH_CP_HW_E!V44+FC_OTH_CP_CA_E!V44</f>
        <v>0.62526816000000007</v>
      </c>
      <c r="W44" s="8">
        <f>FC_OTH_CP_SH_E!W44+FC_OTH_CP_SC_E!W44+FC_OTH_CP_HW_E!W44+FC_OTH_CP_CA_E!W44</f>
        <v>0</v>
      </c>
      <c r="X44" s="8">
        <f>FC_OTH_CP_SH_E!X44+FC_OTH_CP_SC_E!X44+FC_OTH_CP_HW_E!X44+FC_OTH_CP_CA_E!X44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188.37818999999999</v>
      </c>
      <c r="D51" s="27">
        <f>FC_OTH_CP_SH_E!D51+FC_OTH_CP_SC_E!D51+FC_OTH_CP_HW_E!D51+FC_OTH_CP_CA_E!D51</f>
        <v>255.17646000000002</v>
      </c>
      <c r="E51" s="27">
        <f>FC_OTH_CP_SH_E!E51+FC_OTH_CP_SC_E!E51+FC_OTH_CP_HW_E!E51+FC_OTH_CP_CA_E!E51</f>
        <v>238.11084000000011</v>
      </c>
      <c r="F51" s="27">
        <f>FC_OTH_CP_SH_E!F51+FC_OTH_CP_SC_E!F51+FC_OTH_CP_HW_E!F51+FC_OTH_CP_CA_E!F51</f>
        <v>249.21864000000014</v>
      </c>
      <c r="G51" s="27">
        <f>FC_OTH_CP_SH_E!G51+FC_OTH_CP_SC_E!G51+FC_OTH_CP_HW_E!G51+FC_OTH_CP_CA_E!G51</f>
        <v>265.52690999999999</v>
      </c>
      <c r="H51" s="27">
        <f>FC_OTH_CP_SH_E!H51+FC_OTH_CP_SC_E!H51+FC_OTH_CP_HW_E!H51+FC_OTH_CP_CA_E!H51</f>
        <v>290.08766952000002</v>
      </c>
      <c r="I51" s="27">
        <f>FC_OTH_CP_SH_E!I51+FC_OTH_CP_SC_E!I51+FC_OTH_CP_HW_E!I51+FC_OTH_CP_CA_E!I51</f>
        <v>282.03714000000008</v>
      </c>
      <c r="J51" s="27">
        <f>FC_OTH_CP_SH_E!J51+FC_OTH_CP_SC_E!J51+FC_OTH_CP_HW_E!J51+FC_OTH_CP_CA_E!J51</f>
        <v>276.68520000000012</v>
      </c>
      <c r="K51" s="27">
        <f>FC_OTH_CP_SH_E!K51+FC_OTH_CP_SC_E!K51+FC_OTH_CP_HW_E!K51+FC_OTH_CP_CA_E!K51</f>
        <v>302.88950999999986</v>
      </c>
      <c r="L51" s="27">
        <f>FC_OTH_CP_SH_E!L51+FC_OTH_CP_SC_E!L51+FC_OTH_CP_HW_E!L51+FC_OTH_CP_CA_E!L51</f>
        <v>309.95811000000009</v>
      </c>
      <c r="M51" s="27">
        <f>FC_OTH_CP_SH_E!M51+FC_OTH_CP_SC_E!M51+FC_OTH_CP_HW_E!M51+FC_OTH_CP_CA_E!M51</f>
        <v>367.56720000000007</v>
      </c>
      <c r="N51" s="27">
        <f>FC_OTH_CP_SH_E!N51+FC_OTH_CP_SC_E!N51+FC_OTH_CP_HW_E!N51+FC_OTH_CP_CA_E!N51</f>
        <v>330.96194999999989</v>
      </c>
      <c r="O51" s="27">
        <f>FC_OTH_CP_SH_E!O51+FC_OTH_CP_SC_E!O51+FC_OTH_CP_HW_E!O51+FC_OTH_CP_CA_E!O51</f>
        <v>308.9987999999999</v>
      </c>
      <c r="P51" s="27">
        <f>FC_OTH_CP_SH_E!P51+FC_OTH_CP_SC_E!P51+FC_OTH_CP_HW_E!P51+FC_OTH_CP_CA_E!P51</f>
        <v>318.33945000000023</v>
      </c>
      <c r="Q51" s="27">
        <f>FC_OTH_CP_SH_E!Q51+FC_OTH_CP_SC_E!Q51+FC_OTH_CP_HW_E!Q51+FC_OTH_CP_CA_E!Q51</f>
        <v>310.16007000000013</v>
      </c>
      <c r="R51" s="27">
        <f>FC_OTH_CP_SH_E!R51+FC_OTH_CP_SC_E!R51+FC_OTH_CP_HW_E!R51+FC_OTH_CP_CA_E!R51</f>
        <v>397.50777000000045</v>
      </c>
      <c r="S51" s="27">
        <f>FC_OTH_CP_SH_E!S51+FC_OTH_CP_SC_E!S51+FC_OTH_CP_HW_E!S51+FC_OTH_CP_CA_E!S51</f>
        <v>425.55799440000015</v>
      </c>
      <c r="T51" s="27">
        <f>FC_OTH_CP_SH_E!T51+FC_OTH_CP_SC_E!T51+FC_OTH_CP_HW_E!T51+FC_OTH_CP_CA_E!T51</f>
        <v>450.26477099999971</v>
      </c>
      <c r="U51" s="27">
        <f>FC_OTH_CP_SH_E!U51+FC_OTH_CP_SC_E!U51+FC_OTH_CP_HW_E!U51+FC_OTH_CP_CA_E!U51</f>
        <v>474.74918964000028</v>
      </c>
      <c r="V51" s="27">
        <f>FC_OTH_CP_SH_E!V51+FC_OTH_CP_SC_E!V51+FC_OTH_CP_HW_E!V51+FC_OTH_CP_CA_E!V51</f>
        <v>490.48995203999959</v>
      </c>
      <c r="W51" s="27">
        <f>FC_OTH_CP_SH_E!W51+FC_OTH_CP_SC_E!W51+FC_OTH_CP_HW_E!W51+FC_OTH_CP_CA_E!W51</f>
        <v>460.14586595999987</v>
      </c>
      <c r="X51" s="27">
        <f>FC_OTH_CP_SH_E!X51+FC_OTH_CP_SC_E!X51+FC_OTH_CP_HW_E!X51+FC_OTH_CP_CA_E!X51</f>
        <v>547.22738268000023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10.08</v>
      </c>
      <c r="K61" s="49">
        <f t="shared" si="11"/>
        <v>10.819418400000002</v>
      </c>
      <c r="L61" s="49">
        <f t="shared" si="11"/>
        <v>17.872847999999998</v>
      </c>
      <c r="M61" s="49">
        <f t="shared" si="11"/>
        <v>15.888539520000004</v>
      </c>
      <c r="N61" s="49">
        <f t="shared" si="11"/>
        <v>18.76549752</v>
      </c>
      <c r="O61" s="49">
        <f t="shared" si="11"/>
        <v>16.758766080000004</v>
      </c>
      <c r="P61" s="49">
        <f t="shared" si="11"/>
        <v>16.843624560000002</v>
      </c>
      <c r="Q61" s="49">
        <f t="shared" si="11"/>
        <v>20.872968479999997</v>
      </c>
      <c r="R61" s="49">
        <f t="shared" si="11"/>
        <v>26.486071919999983</v>
      </c>
      <c r="S61" s="49">
        <f t="shared" si="11"/>
        <v>33.399586080000013</v>
      </c>
      <c r="T61" s="49">
        <f t="shared" si="11"/>
        <v>40.001991119999985</v>
      </c>
      <c r="U61" s="49">
        <f t="shared" si="11"/>
        <v>48.333468960000012</v>
      </c>
      <c r="V61" s="49">
        <f t="shared" si="11"/>
        <v>58.953515039999999</v>
      </c>
      <c r="W61" s="49">
        <f t="shared" si="11"/>
        <v>63.469239119999905</v>
      </c>
      <c r="X61" s="49">
        <f t="shared" si="11"/>
        <v>63.345819600000013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0</v>
      </c>
      <c r="D62" s="52">
        <f>FC_OTH_CP_SH_E!D62+FC_OTH_CP_SC_E!D62+FC_OTH_CP_HW_E!D62+FC_OTH_CP_CA_E!D62</f>
        <v>0</v>
      </c>
      <c r="E62" s="52">
        <f>FC_OTH_CP_SH_E!E62+FC_OTH_CP_SC_E!E62+FC_OTH_CP_HW_E!E62+FC_OTH_CP_CA_E!E62</f>
        <v>0</v>
      </c>
      <c r="F62" s="52">
        <f>FC_OTH_CP_SH_E!F62+FC_OTH_CP_SC_E!F62+FC_OTH_CP_HW_E!F62+FC_OTH_CP_CA_E!F62</f>
        <v>0</v>
      </c>
      <c r="G62" s="52">
        <f>FC_OTH_CP_SH_E!G62+FC_OTH_CP_SC_E!G62+FC_OTH_CP_HW_E!G62+FC_OTH_CP_CA_E!G62</f>
        <v>0</v>
      </c>
      <c r="H62" s="52">
        <f>FC_OTH_CP_SH_E!H62+FC_OTH_CP_SC_E!H62+FC_OTH_CP_HW_E!H62+FC_OTH_CP_CA_E!H62</f>
        <v>0</v>
      </c>
      <c r="I62" s="52">
        <f>FC_OTH_CP_SH_E!I62+FC_OTH_CP_SC_E!I62+FC_OTH_CP_HW_E!I62+FC_OTH_CP_CA_E!I62</f>
        <v>0</v>
      </c>
      <c r="J62" s="52">
        <f>FC_OTH_CP_SH_E!J62+FC_OTH_CP_SC_E!J62+FC_OTH_CP_HW_E!J62+FC_OTH_CP_CA_E!J62</f>
        <v>10.08</v>
      </c>
      <c r="K62" s="52">
        <f>FC_OTH_CP_SH_E!K62+FC_OTH_CP_SC_E!K62+FC_OTH_CP_HW_E!K62+FC_OTH_CP_CA_E!K62</f>
        <v>9.0720000000000027</v>
      </c>
      <c r="L62" s="52">
        <f>FC_OTH_CP_SH_E!L62+FC_OTH_CP_SC_E!L62+FC_OTH_CP_HW_E!L62+FC_OTH_CP_CA_E!L62</f>
        <v>12.543955199999997</v>
      </c>
      <c r="M62" s="52">
        <f>FC_OTH_CP_SH_E!M62+FC_OTH_CP_SC_E!M62+FC_OTH_CP_HW_E!M62+FC_OTH_CP_CA_E!M62</f>
        <v>11.088000000000003</v>
      </c>
      <c r="N62" s="52">
        <f>FC_OTH_CP_SH_E!N62+FC_OTH_CP_SC_E!N62+FC_OTH_CP_HW_E!N62+FC_OTH_CP_CA_E!N62</f>
        <v>14.559955199999997</v>
      </c>
      <c r="O62" s="52">
        <f>FC_OTH_CP_SH_E!O62+FC_OTH_CP_SC_E!O62+FC_OTH_CP_HW_E!O62+FC_OTH_CP_CA_E!O62</f>
        <v>15.680044800000005</v>
      </c>
      <c r="P62" s="52">
        <f>FC_OTH_CP_SH_E!P62+FC_OTH_CP_SC_E!P62+FC_OTH_CP_HW_E!P62+FC_OTH_CP_CA_E!P62</f>
        <v>16.015910400000003</v>
      </c>
      <c r="Q62" s="52">
        <f>FC_OTH_CP_SH_E!Q62+FC_OTH_CP_SC_E!Q62+FC_OTH_CP_HW_E!Q62+FC_OTH_CP_CA_E!Q62</f>
        <v>16.800134399999997</v>
      </c>
      <c r="R62" s="52">
        <f>FC_OTH_CP_SH_E!R62+FC_OTH_CP_SC_E!R62+FC_OTH_CP_HW_E!R62+FC_OTH_CP_CA_E!R62</f>
        <v>22.175999999999984</v>
      </c>
      <c r="S62" s="52">
        <f>FC_OTH_CP_SH_E!S62+FC_OTH_CP_SC_E!S62+FC_OTH_CP_HW_E!S62+FC_OTH_CP_CA_E!S62</f>
        <v>29.119910400000016</v>
      </c>
      <c r="T62" s="52">
        <f>FC_OTH_CP_SH_E!T62+FC_OTH_CP_SC_E!T62+FC_OTH_CP_HW_E!T62+FC_OTH_CP_CA_E!T62</f>
        <v>35.448134399999986</v>
      </c>
      <c r="U62" s="52">
        <f>FC_OTH_CP_SH_E!U62+FC_OTH_CP_SC_E!U62+FC_OTH_CP_HW_E!U62+FC_OTH_CP_CA_E!U62</f>
        <v>42.580339200000004</v>
      </c>
      <c r="V62" s="52">
        <f>FC_OTH_CP_SH_E!V62+FC_OTH_CP_SC_E!V62+FC_OTH_CP_HW_E!V62+FC_OTH_CP_CA_E!V62</f>
        <v>52.403500800000003</v>
      </c>
      <c r="W62" s="52">
        <f>FC_OTH_CP_SH_E!W62+FC_OTH_CP_SC_E!W62+FC_OTH_CP_HW_E!W62+FC_OTH_CP_CA_E!W62</f>
        <v>58.074105599999911</v>
      </c>
      <c r="X62" s="52">
        <f>FC_OTH_CP_SH_E!X62+FC_OTH_CP_SC_E!X62+FC_OTH_CP_HW_E!X62+FC_OTH_CP_CA_E!X62</f>
        <v>57.660019200000015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3.4497791999999992</v>
      </c>
      <c r="M63" s="52">
        <f>FC_OTH_CP_SH_E!M63+FC_OTH_CP_SC_E!M63+FC_OTH_CP_HW_E!M63+FC_OTH_CP_CA_E!M63</f>
        <v>3.4497791999999992</v>
      </c>
      <c r="N63" s="52">
        <f>FC_OTH_CP_SH_E!N63+FC_OTH_CP_SC_E!N63+FC_OTH_CP_HW_E!N63+FC_OTH_CP_CA_E!N63</f>
        <v>3.1191551999999998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3.1336703999999997</v>
      </c>
      <c r="R63" s="52">
        <f>FC_OTH_CP_SH_E!R63+FC_OTH_CP_SC_E!R63+FC_OTH_CP_HW_E!R63+FC_OTH_CP_CA_E!R63</f>
        <v>3.1332671999999984</v>
      </c>
      <c r="S63" s="52">
        <f>FC_OTH_CP_SH_E!S63+FC_OTH_CP_SC_E!S63+FC_OTH_CP_HW_E!S63+FC_OTH_CP_CA_E!S63</f>
        <v>3.1360896000000018</v>
      </c>
      <c r="T63" s="52">
        <f>FC_OTH_CP_SH_E!T63+FC_OTH_CP_SC_E!T63+FC_OTH_CP_HW_E!T63+FC_OTH_CP_CA_E!T63</f>
        <v>3.3711551999999991</v>
      </c>
      <c r="U63" s="52">
        <f>FC_OTH_CP_SH_E!U63+FC_OTH_CP_SC_E!U63+FC_OTH_CP_HW_E!U63+FC_OTH_CP_CA_E!U63</f>
        <v>4.773081600000002</v>
      </c>
      <c r="V63" s="52">
        <f>FC_OTH_CP_SH_E!V63+FC_OTH_CP_SC_E!V63+FC_OTH_CP_HW_E!V63+FC_OTH_CP_CA_E!V63</f>
        <v>5.4504575999999965</v>
      </c>
      <c r="W63" s="52">
        <f>FC_OTH_CP_SH_E!W63+FC_OTH_CP_SC_E!W63+FC_OTH_CP_HW_E!W63+FC_OTH_CP_CA_E!W63</f>
        <v>4.4561663999999945</v>
      </c>
      <c r="X63" s="52">
        <f>FC_OTH_CP_SH_E!X63+FC_OTH_CP_SC_E!X63+FC_OTH_CP_HW_E!X63+FC_OTH_CP_CA_E!X63</f>
        <v>4.6351871999999981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0</v>
      </c>
      <c r="F64" s="52">
        <f>FC_OTH_CP_SH_E!F64+FC_OTH_CP_SC_E!F64+FC_OTH_CP_HW_E!F64+FC_OTH_CP_CA_E!F64</f>
        <v>0</v>
      </c>
      <c r="G64" s="52">
        <f>FC_OTH_CP_SH_E!G64+FC_OTH_CP_SC_E!G64+FC_OTH_CP_HW_E!G64+FC_OTH_CP_CA_E!G64</f>
        <v>0</v>
      </c>
      <c r="H64" s="52">
        <f>FC_OTH_CP_SH_E!H64+FC_OTH_CP_SC_E!H64+FC_OTH_CP_HW_E!H64+FC_OTH_CP_CA_E!H64</f>
        <v>0</v>
      </c>
      <c r="I64" s="52">
        <f>FC_OTH_CP_SH_E!I64+FC_OTH_CP_SC_E!I64+FC_OTH_CP_HW_E!I64+FC_OTH_CP_CA_E!I64</f>
        <v>0</v>
      </c>
      <c r="J64" s="52">
        <f>FC_OTH_CP_SH_E!J64+FC_OTH_CP_SC_E!J64+FC_OTH_CP_HW_E!J64+FC_OTH_CP_CA_E!J64</f>
        <v>0</v>
      </c>
      <c r="K64" s="52">
        <f>FC_OTH_CP_SH_E!K64+FC_OTH_CP_SC_E!K64+FC_OTH_CP_HW_E!K64+FC_OTH_CP_CA_E!K64</f>
        <v>1.7474183999999997</v>
      </c>
      <c r="L64" s="52">
        <f>FC_OTH_CP_SH_E!L64+FC_OTH_CP_SC_E!L64+FC_OTH_CP_HW_E!L64+FC_OTH_CP_CA_E!L64</f>
        <v>1.8791136000000002</v>
      </c>
      <c r="M64" s="52">
        <f>FC_OTH_CP_SH_E!M64+FC_OTH_CP_SC_E!M64+FC_OTH_CP_HW_E!M64+FC_OTH_CP_CA_E!M64</f>
        <v>1.3507603200000002</v>
      </c>
      <c r="N64" s="52">
        <f>FC_OTH_CP_SH_E!N64+FC_OTH_CP_SC_E!N64+FC_OTH_CP_HW_E!N64+FC_OTH_CP_CA_E!N64</f>
        <v>1.0863871199999999</v>
      </c>
      <c r="O64" s="52">
        <f>FC_OTH_CP_SH_E!O64+FC_OTH_CP_SC_E!O64+FC_OTH_CP_HW_E!O64+FC_OTH_CP_CA_E!O64</f>
        <v>1.0787212800000003</v>
      </c>
      <c r="P64" s="52">
        <f>FC_OTH_CP_SH_E!P64+FC_OTH_CP_SC_E!P64+FC_OTH_CP_HW_E!P64+FC_OTH_CP_CA_E!P64</f>
        <v>0.82771416000000042</v>
      </c>
      <c r="Q64" s="52">
        <f>FC_OTH_CP_SH_E!Q64+FC_OTH_CP_SC_E!Q64+FC_OTH_CP_HW_E!Q64+FC_OTH_CP_CA_E!Q64</f>
        <v>0.93916367999999995</v>
      </c>
      <c r="R64" s="52">
        <f>FC_OTH_CP_SH_E!R64+FC_OTH_CP_SC_E!R64+FC_OTH_CP_HW_E!R64+FC_OTH_CP_CA_E!R64</f>
        <v>1.1768047200000007</v>
      </c>
      <c r="S64" s="52">
        <f>FC_OTH_CP_SH_E!S64+FC_OTH_CP_SC_E!S64+FC_OTH_CP_HW_E!S64+FC_OTH_CP_CA_E!S64</f>
        <v>1.1435860800000004</v>
      </c>
      <c r="T64" s="52">
        <f>FC_OTH_CP_SH_E!T64+FC_OTH_CP_SC_E!T64+FC_OTH_CP_HW_E!T64+FC_OTH_CP_CA_E!T64</f>
        <v>1.1827015199999995</v>
      </c>
      <c r="U64" s="52">
        <f>FC_OTH_CP_SH_E!U64+FC_OTH_CP_SC_E!U64+FC_OTH_CP_HW_E!U64+FC_OTH_CP_CA_E!U64</f>
        <v>0.9800481600000005</v>
      </c>
      <c r="V64" s="52">
        <f>FC_OTH_CP_SH_E!V64+FC_OTH_CP_SC_E!V64+FC_OTH_CP_HW_E!V64+FC_OTH_CP_CA_E!V64</f>
        <v>1.0995566399999994</v>
      </c>
      <c r="W64" s="52">
        <f>FC_OTH_CP_SH_E!W64+FC_OTH_CP_SC_E!W64+FC_OTH_CP_HW_E!W64+FC_OTH_CP_CA_E!W64</f>
        <v>0.93896711999999971</v>
      </c>
      <c r="X64" s="52">
        <f>FC_OTH_CP_SH_E!X64+FC_OTH_CP_SC_E!X64+FC_OTH_CP_HW_E!X64+FC_OTH_CP_CA_E!X64</f>
        <v>1.0506132000000004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514.31332574379735</v>
      </c>
      <c r="D2" s="21">
        <f t="shared" ref="D2:X2" si="0">SUM(D3,D17,D22,D25,D26,D51,D52)</f>
        <v>606.67628336426162</v>
      </c>
      <c r="E2" s="21">
        <f t="shared" si="0"/>
        <v>642.27473677956834</v>
      </c>
      <c r="F2" s="21">
        <f t="shared" si="0"/>
        <v>660.30273191841002</v>
      </c>
      <c r="G2" s="21">
        <f t="shared" si="0"/>
        <v>651.9674790082446</v>
      </c>
      <c r="H2" s="21">
        <f t="shared" si="0"/>
        <v>618.953067675542</v>
      </c>
      <c r="I2" s="21">
        <f t="shared" si="0"/>
        <v>556.08379450791438</v>
      </c>
      <c r="J2" s="21">
        <f t="shared" si="0"/>
        <v>474.32884136012194</v>
      </c>
      <c r="K2" s="21">
        <f t="shared" si="0"/>
        <v>479.15250295192817</v>
      </c>
      <c r="L2" s="21">
        <f t="shared" si="0"/>
        <v>471.94849504230922</v>
      </c>
      <c r="M2" s="21">
        <f t="shared" si="0"/>
        <v>511.00853043004292</v>
      </c>
      <c r="N2" s="21">
        <f t="shared" si="0"/>
        <v>455.98612519524033</v>
      </c>
      <c r="O2" s="21">
        <f t="shared" si="0"/>
        <v>385.62609146156666</v>
      </c>
      <c r="P2" s="21">
        <f t="shared" si="0"/>
        <v>354.64598138982109</v>
      </c>
      <c r="Q2" s="21">
        <f t="shared" si="0"/>
        <v>309.45637811019481</v>
      </c>
      <c r="R2" s="21">
        <f t="shared" si="0"/>
        <v>419.31711911745617</v>
      </c>
      <c r="S2" s="21">
        <f t="shared" si="0"/>
        <v>436.29645427554306</v>
      </c>
      <c r="T2" s="21">
        <f t="shared" si="0"/>
        <v>450.94438576420987</v>
      </c>
      <c r="U2" s="21">
        <f t="shared" si="0"/>
        <v>450.90207151302053</v>
      </c>
      <c r="V2" s="21">
        <f t="shared" si="0"/>
        <v>434.32399369168672</v>
      </c>
      <c r="W2" s="21">
        <f t="shared" si="0"/>
        <v>413.42390350534731</v>
      </c>
      <c r="X2" s="21">
        <f t="shared" si="0"/>
        <v>478.20244606971085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16.881495839999999</v>
      </c>
      <c r="D3" s="24">
        <f t="shared" ref="D3:W3" si="2">SUM(D4,D8,D11)</f>
        <v>12.714039359999999</v>
      </c>
      <c r="E3" s="24">
        <f t="shared" si="2"/>
        <v>16.907362560000003</v>
      </c>
      <c r="F3" s="24">
        <f t="shared" si="2"/>
        <v>20.925083519999998</v>
      </c>
      <c r="G3" s="24">
        <f t="shared" si="2"/>
        <v>9.3684887999999997</v>
      </c>
      <c r="H3" s="24">
        <f t="shared" si="2"/>
        <v>1.3844159999999999</v>
      </c>
      <c r="I3" s="24">
        <f t="shared" si="2"/>
        <v>8.098833599999999</v>
      </c>
      <c r="J3" s="24">
        <f t="shared" si="2"/>
        <v>4.3262999999999998</v>
      </c>
      <c r="K3" s="24">
        <f t="shared" si="2"/>
        <v>7.2681840000000015</v>
      </c>
      <c r="L3" s="24">
        <f t="shared" si="2"/>
        <v>6.9220799999999993</v>
      </c>
      <c r="M3" s="24">
        <f t="shared" si="2"/>
        <v>4.2024311999999986</v>
      </c>
      <c r="N3" s="24">
        <f t="shared" si="2"/>
        <v>8.8183656000000017</v>
      </c>
      <c r="O3" s="24">
        <f t="shared" si="2"/>
        <v>8.4919348800000005</v>
      </c>
      <c r="P3" s="24">
        <f t="shared" si="2"/>
        <v>0.77855184000000033</v>
      </c>
      <c r="Q3" s="24">
        <f t="shared" si="2"/>
        <v>0.32096592000000007</v>
      </c>
      <c r="R3" s="24">
        <f t="shared" si="2"/>
        <v>0.16175808000000003</v>
      </c>
      <c r="S3" s="24">
        <f t="shared" si="2"/>
        <v>0.17086607999999995</v>
      </c>
      <c r="T3" s="24">
        <f t="shared" si="2"/>
        <v>0.51915600000000039</v>
      </c>
      <c r="U3" s="24">
        <f t="shared" si="2"/>
        <v>0.17305200000000018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16.881495839999999</v>
      </c>
      <c r="D8" s="19">
        <f t="shared" si="7"/>
        <v>12.714039359999999</v>
      </c>
      <c r="E8" s="19">
        <f t="shared" si="7"/>
        <v>16.907362560000003</v>
      </c>
      <c r="F8" s="19">
        <f t="shared" si="7"/>
        <v>20.925083519999998</v>
      </c>
      <c r="G8" s="19">
        <f t="shared" si="7"/>
        <v>9.3684887999999997</v>
      </c>
      <c r="H8" s="19">
        <f t="shared" si="7"/>
        <v>1.3844159999999999</v>
      </c>
      <c r="I8" s="19">
        <f t="shared" si="7"/>
        <v>8.098833599999999</v>
      </c>
      <c r="J8" s="19">
        <f t="shared" si="7"/>
        <v>4.3262999999999998</v>
      </c>
      <c r="K8" s="19">
        <f t="shared" si="7"/>
        <v>7.2681840000000015</v>
      </c>
      <c r="L8" s="19">
        <f t="shared" si="7"/>
        <v>6.9220799999999993</v>
      </c>
      <c r="M8" s="19">
        <f t="shared" si="7"/>
        <v>4.2024311999999986</v>
      </c>
      <c r="N8" s="19">
        <f t="shared" si="7"/>
        <v>8.8183656000000017</v>
      </c>
      <c r="O8" s="19">
        <f t="shared" si="7"/>
        <v>8.4919348800000005</v>
      </c>
      <c r="P8" s="19">
        <f t="shared" si="7"/>
        <v>0.77855184000000033</v>
      </c>
      <c r="Q8" s="19">
        <f t="shared" si="7"/>
        <v>0.32096592000000007</v>
      </c>
      <c r="R8" s="19">
        <f t="shared" si="7"/>
        <v>0.16175808000000003</v>
      </c>
      <c r="S8" s="19">
        <f t="shared" si="7"/>
        <v>0.17086607999999995</v>
      </c>
      <c r="T8" s="19">
        <f t="shared" si="7"/>
        <v>0.51915600000000039</v>
      </c>
      <c r="U8" s="19">
        <f t="shared" si="7"/>
        <v>0.17305200000000018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16.881495839999999</v>
      </c>
      <c r="D10" s="8">
        <v>12.714039359999999</v>
      </c>
      <c r="E10" s="8">
        <v>16.907362560000003</v>
      </c>
      <c r="F10" s="8">
        <v>20.925083519999998</v>
      </c>
      <c r="G10" s="8">
        <v>9.3684887999999997</v>
      </c>
      <c r="H10" s="8">
        <v>1.3844159999999999</v>
      </c>
      <c r="I10" s="8">
        <v>8.098833599999999</v>
      </c>
      <c r="J10" s="8">
        <v>4.3262999999999998</v>
      </c>
      <c r="K10" s="8">
        <v>7.2681840000000015</v>
      </c>
      <c r="L10" s="8">
        <v>6.9220799999999993</v>
      </c>
      <c r="M10" s="8">
        <v>4.2024311999999986</v>
      </c>
      <c r="N10" s="8">
        <v>8.8183656000000017</v>
      </c>
      <c r="O10" s="8">
        <v>8.4919348800000005</v>
      </c>
      <c r="P10" s="8">
        <v>0.77855184000000033</v>
      </c>
      <c r="Q10" s="8">
        <v>0.32096592000000007</v>
      </c>
      <c r="R10" s="8">
        <v>0.16175808000000003</v>
      </c>
      <c r="S10" s="8">
        <v>0.17086607999999995</v>
      </c>
      <c r="T10" s="8">
        <v>0.51915600000000039</v>
      </c>
      <c r="U10" s="8">
        <v>0.17305200000000018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0.86936232530077706</v>
      </c>
      <c r="D17" s="27">
        <f t="shared" si="9"/>
        <v>1.0178429454374012</v>
      </c>
      <c r="E17" s="27">
        <f t="shared" si="9"/>
        <v>1.2012700946765071</v>
      </c>
      <c r="F17" s="27">
        <f t="shared" si="9"/>
        <v>3.5872761172033485</v>
      </c>
      <c r="G17" s="27">
        <f t="shared" si="9"/>
        <v>2.6211295603552296</v>
      </c>
      <c r="H17" s="27">
        <f t="shared" si="9"/>
        <v>2.9006000746880281</v>
      </c>
      <c r="I17" s="27">
        <f t="shared" si="9"/>
        <v>3.2492833773423753</v>
      </c>
      <c r="J17" s="27">
        <f t="shared" si="9"/>
        <v>2.5388696199171741</v>
      </c>
      <c r="K17" s="27">
        <f t="shared" si="9"/>
        <v>1.5528170739436948</v>
      </c>
      <c r="L17" s="27">
        <f t="shared" si="9"/>
        <v>1.910866830895013</v>
      </c>
      <c r="M17" s="27">
        <f t="shared" si="9"/>
        <v>1.6658237515946086</v>
      </c>
      <c r="N17" s="27">
        <f t="shared" si="9"/>
        <v>1.4196810166456848</v>
      </c>
      <c r="O17" s="27">
        <f t="shared" si="9"/>
        <v>1.024455778741292</v>
      </c>
      <c r="P17" s="27">
        <f t="shared" si="9"/>
        <v>0.79764429620867039</v>
      </c>
      <c r="Q17" s="27">
        <f t="shared" si="9"/>
        <v>0.60994208087734758</v>
      </c>
      <c r="R17" s="27">
        <f t="shared" si="9"/>
        <v>0.20808710622873336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0.86936232530077706</v>
      </c>
      <c r="D18" s="8">
        <v>1.0178429454374012</v>
      </c>
      <c r="E18" s="8">
        <v>1.2012700946765071</v>
      </c>
      <c r="F18" s="8">
        <v>3.5872761172033485</v>
      </c>
      <c r="G18" s="8">
        <v>2.6211295603552296</v>
      </c>
      <c r="H18" s="8">
        <v>2.9006000746880281</v>
      </c>
      <c r="I18" s="8">
        <v>3.2492833773423753</v>
      </c>
      <c r="J18" s="8">
        <v>2.5388696199171741</v>
      </c>
      <c r="K18" s="8">
        <v>1.5528170739436948</v>
      </c>
      <c r="L18" s="8">
        <v>1.910866830895013</v>
      </c>
      <c r="M18" s="8">
        <v>1.6658237515946086</v>
      </c>
      <c r="N18" s="8">
        <v>1.4196810166456848</v>
      </c>
      <c r="O18" s="8">
        <v>1.024455778741292</v>
      </c>
      <c r="P18" s="8">
        <v>0.79764429620867039</v>
      </c>
      <c r="Q18" s="8">
        <v>0.60994208087734758</v>
      </c>
      <c r="R18" s="8">
        <v>0.20808710622873336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368.4899409156215</v>
      </c>
      <c r="D26" s="27">
        <f t="shared" si="11"/>
        <v>401.77561488096308</v>
      </c>
      <c r="E26" s="27">
        <f t="shared" si="11"/>
        <v>453.73648920622151</v>
      </c>
      <c r="F26" s="27">
        <f t="shared" si="11"/>
        <v>455.36477022069869</v>
      </c>
      <c r="G26" s="27">
        <f t="shared" si="11"/>
        <v>446.45644120878848</v>
      </c>
      <c r="H26" s="27">
        <f t="shared" si="11"/>
        <v>399.80310607476969</v>
      </c>
      <c r="I26" s="27">
        <f t="shared" si="11"/>
        <v>338.12848682743993</v>
      </c>
      <c r="J26" s="27">
        <f t="shared" si="11"/>
        <v>267.6992344163163</v>
      </c>
      <c r="K26" s="27">
        <f t="shared" si="11"/>
        <v>248.25470685350751</v>
      </c>
      <c r="L26" s="27">
        <f t="shared" si="11"/>
        <v>235.08418170417301</v>
      </c>
      <c r="M26" s="27">
        <f t="shared" si="11"/>
        <v>221.38329068480016</v>
      </c>
      <c r="N26" s="27">
        <f t="shared" si="11"/>
        <v>200.78415754973327</v>
      </c>
      <c r="O26" s="27">
        <f t="shared" si="11"/>
        <v>156.05936832859794</v>
      </c>
      <c r="P26" s="27">
        <f t="shared" si="11"/>
        <v>126.12708670622105</v>
      </c>
      <c r="Q26" s="27">
        <f t="shared" si="11"/>
        <v>93.333370622485347</v>
      </c>
      <c r="R26" s="27">
        <f t="shared" si="11"/>
        <v>123.23641463358354</v>
      </c>
      <c r="S26" s="27">
        <f t="shared" si="11"/>
        <v>117.86791867507226</v>
      </c>
      <c r="T26" s="27">
        <f t="shared" si="11"/>
        <v>113.54734899310111</v>
      </c>
      <c r="U26" s="27">
        <f t="shared" si="11"/>
        <v>92.346350439516911</v>
      </c>
      <c r="V26" s="27">
        <f t="shared" si="11"/>
        <v>60.513228525724685</v>
      </c>
      <c r="W26" s="27">
        <f t="shared" si="11"/>
        <v>60.017195936560135</v>
      </c>
      <c r="X26" s="27">
        <f t="shared" si="11"/>
        <v>50.426566846126349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368.4899409156215</v>
      </c>
      <c r="D33" s="19">
        <f t="shared" si="13"/>
        <v>401.77561488096308</v>
      </c>
      <c r="E33" s="19">
        <f t="shared" si="13"/>
        <v>453.73648920622151</v>
      </c>
      <c r="F33" s="19">
        <f t="shared" si="13"/>
        <v>455.36477022069869</v>
      </c>
      <c r="G33" s="19">
        <f t="shared" si="13"/>
        <v>446.45644120878848</v>
      </c>
      <c r="H33" s="19">
        <f t="shared" si="13"/>
        <v>399.80310607476969</v>
      </c>
      <c r="I33" s="19">
        <f t="shared" si="13"/>
        <v>338.12848682743993</v>
      </c>
      <c r="J33" s="19">
        <f t="shared" si="13"/>
        <v>267.6992344163163</v>
      </c>
      <c r="K33" s="19">
        <f t="shared" si="13"/>
        <v>248.25470685350751</v>
      </c>
      <c r="L33" s="19">
        <f t="shared" si="13"/>
        <v>235.08418170417301</v>
      </c>
      <c r="M33" s="19">
        <f t="shared" si="13"/>
        <v>221.38329068480016</v>
      </c>
      <c r="N33" s="19">
        <f t="shared" si="13"/>
        <v>200.78415754973327</v>
      </c>
      <c r="O33" s="19">
        <f t="shared" si="13"/>
        <v>156.05936832859794</v>
      </c>
      <c r="P33" s="19">
        <f t="shared" si="13"/>
        <v>126.12708670622105</v>
      </c>
      <c r="Q33" s="19">
        <f t="shared" si="13"/>
        <v>93.333370622485347</v>
      </c>
      <c r="R33" s="19">
        <f t="shared" si="13"/>
        <v>123.23641463358354</v>
      </c>
      <c r="S33" s="19">
        <f t="shared" si="13"/>
        <v>117.86791867507226</v>
      </c>
      <c r="T33" s="19">
        <f t="shared" si="13"/>
        <v>113.54734899310111</v>
      </c>
      <c r="U33" s="19">
        <f t="shared" si="13"/>
        <v>92.346350439516911</v>
      </c>
      <c r="V33" s="19">
        <f t="shared" si="13"/>
        <v>60.513228525724685</v>
      </c>
      <c r="W33" s="19">
        <f t="shared" si="13"/>
        <v>60.017195936560135</v>
      </c>
      <c r="X33" s="19">
        <f t="shared" si="13"/>
        <v>50.426566846126349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356.74077553159151</v>
      </c>
      <c r="D43" s="8">
        <v>387.06652418419765</v>
      </c>
      <c r="E43" s="8">
        <v>421.26501296533809</v>
      </c>
      <c r="F43" s="8">
        <v>428.88033608460199</v>
      </c>
      <c r="G43" s="8">
        <v>427.11440622636809</v>
      </c>
      <c r="H43" s="8">
        <v>380.70603684627025</v>
      </c>
      <c r="I43" s="8">
        <v>325.32789459314887</v>
      </c>
      <c r="J43" s="8">
        <v>256.67298387692819</v>
      </c>
      <c r="K43" s="8">
        <v>240.09332407653292</v>
      </c>
      <c r="L43" s="8">
        <v>212.47575680272357</v>
      </c>
      <c r="M43" s="8">
        <v>200.018264322486</v>
      </c>
      <c r="N43" s="8">
        <v>174.18435938289792</v>
      </c>
      <c r="O43" s="8">
        <v>130.30924883329172</v>
      </c>
      <c r="P43" s="8">
        <v>111.15142267085039</v>
      </c>
      <c r="Q43" s="8">
        <v>86.233149889046757</v>
      </c>
      <c r="R43" s="8">
        <v>115.6204940279777</v>
      </c>
      <c r="S43" s="8">
        <v>112.80197829577327</v>
      </c>
      <c r="T43" s="8">
        <v>111.52086904175485</v>
      </c>
      <c r="U43" s="8">
        <v>92.346350439516911</v>
      </c>
      <c r="V43" s="8">
        <v>60.070390911565006</v>
      </c>
      <c r="W43" s="8">
        <v>60.017195936560135</v>
      </c>
      <c r="X43" s="8">
        <v>50.426566846126349</v>
      </c>
    </row>
    <row r="44" spans="1:24" ht="11.25" customHeight="1" x14ac:dyDescent="0.2">
      <c r="A44" s="28" t="s">
        <v>74</v>
      </c>
      <c r="B44" s="7" t="s">
        <v>75</v>
      </c>
      <c r="C44" s="8">
        <v>11.749165384030009</v>
      </c>
      <c r="D44" s="8">
        <v>14.70909069676542</v>
      </c>
      <c r="E44" s="8">
        <v>32.471476240883433</v>
      </c>
      <c r="F44" s="8">
        <v>26.484434136096667</v>
      </c>
      <c r="G44" s="8">
        <v>19.342034982420397</v>
      </c>
      <c r="H44" s="8">
        <v>19.097069228499418</v>
      </c>
      <c r="I44" s="8">
        <v>12.800592234291075</v>
      </c>
      <c r="J44" s="8">
        <v>11.026250539388098</v>
      </c>
      <c r="K44" s="8">
        <v>8.161382776974591</v>
      </c>
      <c r="L44" s="8">
        <v>22.608424901449443</v>
      </c>
      <c r="M44" s="8">
        <v>21.36502636231414</v>
      </c>
      <c r="N44" s="8">
        <v>26.599798166835356</v>
      </c>
      <c r="O44" s="8">
        <v>25.750119495306226</v>
      </c>
      <c r="P44" s="8">
        <v>14.975664035370656</v>
      </c>
      <c r="Q44" s="8">
        <v>7.1002207334385918</v>
      </c>
      <c r="R44" s="8">
        <v>7.6159206056058393</v>
      </c>
      <c r="S44" s="8">
        <v>5.0659403792989925</v>
      </c>
      <c r="T44" s="8">
        <v>2.0264799513462566</v>
      </c>
      <c r="U44" s="8">
        <v>0</v>
      </c>
      <c r="V44" s="8">
        <v>0.44283761415967537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128.07252666287505</v>
      </c>
      <c r="D51" s="27">
        <v>191.16878617786114</v>
      </c>
      <c r="E51" s="27">
        <v>170.4296149186703</v>
      </c>
      <c r="F51" s="27">
        <v>180.42560206050791</v>
      </c>
      <c r="G51" s="27">
        <v>193.52141943910092</v>
      </c>
      <c r="H51" s="27">
        <v>214.86494552608428</v>
      </c>
      <c r="I51" s="27">
        <v>206.60719070313209</v>
      </c>
      <c r="J51" s="27">
        <v>199.76443732388847</v>
      </c>
      <c r="K51" s="27">
        <v>222.07679502447695</v>
      </c>
      <c r="L51" s="27">
        <v>228.03136650724116</v>
      </c>
      <c r="M51" s="27">
        <v>283.7569847936482</v>
      </c>
      <c r="N51" s="27">
        <v>244.96392102886136</v>
      </c>
      <c r="O51" s="27">
        <v>220.05033247422742</v>
      </c>
      <c r="P51" s="27">
        <v>226.94269854739139</v>
      </c>
      <c r="Q51" s="27">
        <v>215.19209948683212</v>
      </c>
      <c r="R51" s="27">
        <v>295.71085929764388</v>
      </c>
      <c r="S51" s="27">
        <v>318.25766952047081</v>
      </c>
      <c r="T51" s="27">
        <v>336.87788077110878</v>
      </c>
      <c r="U51" s="27">
        <v>358.38266907350362</v>
      </c>
      <c r="V51" s="27">
        <v>373.81076516596204</v>
      </c>
      <c r="W51" s="27">
        <v>353.40670756878717</v>
      </c>
      <c r="X51" s="27">
        <v>427.77587922358452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10.08</v>
      </c>
      <c r="K61" s="49">
        <f t="shared" si="15"/>
        <v>10.35319682269221</v>
      </c>
      <c r="L61" s="49">
        <f t="shared" si="15"/>
        <v>13.926389884578315</v>
      </c>
      <c r="M61" s="49">
        <f t="shared" si="15"/>
        <v>12.130768983690885</v>
      </c>
      <c r="N61" s="49">
        <f t="shared" si="15"/>
        <v>15.364052615640837</v>
      </c>
      <c r="O61" s="49">
        <f t="shared" si="15"/>
        <v>13.133168911655321</v>
      </c>
      <c r="P61" s="49">
        <f t="shared" si="15"/>
        <v>13.246715219574074</v>
      </c>
      <c r="Q61" s="49">
        <f t="shared" si="15"/>
        <v>17.451735375138345</v>
      </c>
      <c r="R61" s="49">
        <f t="shared" si="15"/>
        <v>23.051439327831797</v>
      </c>
      <c r="S61" s="49">
        <f t="shared" si="15"/>
        <v>29.975152330609252</v>
      </c>
      <c r="T61" s="49">
        <f t="shared" si="15"/>
        <v>36.333004830252605</v>
      </c>
      <c r="U61" s="49">
        <f t="shared" si="15"/>
        <v>43.320166214065509</v>
      </c>
      <c r="V61" s="49">
        <f t="shared" si="15"/>
        <v>53.241491684894207</v>
      </c>
      <c r="W61" s="49">
        <f t="shared" si="15"/>
        <v>58.7952623090844</v>
      </c>
      <c r="X61" s="49">
        <f t="shared" si="15"/>
        <v>58.481299347117059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10.08</v>
      </c>
      <c r="K62" s="52">
        <v>9.0720000000000027</v>
      </c>
      <c r="L62" s="52">
        <v>9.8382784235561029</v>
      </c>
      <c r="M62" s="52">
        <v>8.4568449079210151</v>
      </c>
      <c r="N62" s="52">
        <v>11.991117801154012</v>
      </c>
      <c r="O62" s="52">
        <v>12.364968594013233</v>
      </c>
      <c r="P62" s="52">
        <v>12.656641682988248</v>
      </c>
      <c r="Q62" s="52">
        <v>14.159088979243103</v>
      </c>
      <c r="R62" s="52">
        <v>19.430628793551147</v>
      </c>
      <c r="S62" s="52">
        <v>26.288727111360014</v>
      </c>
      <c r="T62" s="52">
        <v>32.369737967602134</v>
      </c>
      <c r="U62" s="52">
        <v>38.288369789475844</v>
      </c>
      <c r="V62" s="52">
        <v>47.466534218955033</v>
      </c>
      <c r="W62" s="52">
        <v>53.935504090561864</v>
      </c>
      <c r="X62" s="52">
        <v>53.369721464545457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2.7056767764438949</v>
      </c>
      <c r="M63" s="52">
        <v>2.6311550920789881</v>
      </c>
      <c r="N63" s="52">
        <v>2.5688373988459872</v>
      </c>
      <c r="O63" s="52">
        <v>0</v>
      </c>
      <c r="P63" s="52">
        <v>0</v>
      </c>
      <c r="Q63" s="52">
        <v>2.6410454207568916</v>
      </c>
      <c r="R63" s="52">
        <v>2.7453712064488363</v>
      </c>
      <c r="S63" s="52">
        <v>2.8311832886400019</v>
      </c>
      <c r="T63" s="52">
        <v>3.0783964323978465</v>
      </c>
      <c r="U63" s="52">
        <v>4.2919694105241666</v>
      </c>
      <c r="V63" s="52">
        <v>4.9369665810449694</v>
      </c>
      <c r="W63" s="52">
        <v>4.1386015094380451</v>
      </c>
      <c r="X63" s="52">
        <v>4.2902977354545557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1.2811968226922075</v>
      </c>
      <c r="L64" s="52">
        <v>1.3824346845783171</v>
      </c>
      <c r="M64" s="52">
        <v>1.0427689836908827</v>
      </c>
      <c r="N64" s="52">
        <v>0.80409741564083781</v>
      </c>
      <c r="O64" s="52">
        <v>0.76820031764208896</v>
      </c>
      <c r="P64" s="52">
        <v>0.59007353658582751</v>
      </c>
      <c r="Q64" s="52">
        <v>0.65160097513835125</v>
      </c>
      <c r="R64" s="52">
        <v>0.87543932783181344</v>
      </c>
      <c r="S64" s="52">
        <v>0.85524193060923659</v>
      </c>
      <c r="T64" s="52">
        <v>0.88487043025262413</v>
      </c>
      <c r="U64" s="52">
        <v>0.73982701406549811</v>
      </c>
      <c r="V64" s="52">
        <v>0.83799088489420193</v>
      </c>
      <c r="W64" s="52">
        <v>0.7211567090844897</v>
      </c>
      <c r="X64" s="52">
        <v>0.82128014711704089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2.7417867475034902E-2</v>
      </c>
      <c r="D2" s="21">
        <f t="shared" ref="D2:X2" si="0">SUM(D3,D17,D22,D25,D26,D51,D52)</f>
        <v>2.767400597978701E-2</v>
      </c>
      <c r="E2" s="21">
        <f t="shared" si="0"/>
        <v>3.2915710809203358E-2</v>
      </c>
      <c r="F2" s="21">
        <f t="shared" si="0"/>
        <v>7.733028390048817E-2</v>
      </c>
      <c r="G2" s="21">
        <f t="shared" si="0"/>
        <v>4.7007876561737855E-2</v>
      </c>
      <c r="H2" s="21">
        <f t="shared" si="0"/>
        <v>5.511019173751186E-2</v>
      </c>
      <c r="I2" s="21">
        <f t="shared" si="0"/>
        <v>7.2970457818282625E-2</v>
      </c>
      <c r="J2" s="21">
        <f t="shared" si="0"/>
        <v>0.10735477009635727</v>
      </c>
      <c r="K2" s="21">
        <f t="shared" si="0"/>
        <v>0.10595605898952186</v>
      </c>
      <c r="L2" s="21">
        <f t="shared" si="0"/>
        <v>9.3542639621330151E-2</v>
      </c>
      <c r="M2" s="21">
        <f t="shared" si="0"/>
        <v>0.10968586943782607</v>
      </c>
      <c r="N2" s="21">
        <f t="shared" si="0"/>
        <v>0.13266367157462131</v>
      </c>
      <c r="O2" s="21">
        <f t="shared" si="0"/>
        <v>0.18661391699156094</v>
      </c>
      <c r="P2" s="21">
        <f t="shared" si="0"/>
        <v>0.16637494281341145</v>
      </c>
      <c r="Q2" s="21">
        <f t="shared" si="0"/>
        <v>0.13701083174164014</v>
      </c>
      <c r="R2" s="21">
        <f t="shared" si="0"/>
        <v>0.33928209320078101</v>
      </c>
      <c r="S2" s="21">
        <f t="shared" si="0"/>
        <v>0.26337840158837345</v>
      </c>
      <c r="T2" s="21">
        <f t="shared" si="0"/>
        <v>0.45825589008991957</v>
      </c>
      <c r="U2" s="21">
        <f t="shared" si="0"/>
        <v>0.42610043657531793</v>
      </c>
      <c r="V2" s="21">
        <f t="shared" si="0"/>
        <v>0.57990559076893733</v>
      </c>
      <c r="W2" s="21">
        <f t="shared" si="0"/>
        <v>0.4456998494606253</v>
      </c>
      <c r="X2" s="21">
        <f t="shared" si="0"/>
        <v>0.62071281525215816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1.8485894079829009E-4</v>
      </c>
      <c r="D17" s="27">
        <f t="shared" si="7"/>
        <v>1.4656478386145916E-4</v>
      </c>
      <c r="E17" s="27">
        <f t="shared" si="7"/>
        <v>2.3038195623731352E-4</v>
      </c>
      <c r="F17" s="27">
        <f t="shared" si="7"/>
        <v>1.5075307952352695E-3</v>
      </c>
      <c r="G17" s="27">
        <f t="shared" si="7"/>
        <v>6.2818463130017972E-4</v>
      </c>
      <c r="H17" s="27">
        <f t="shared" si="7"/>
        <v>7.3405839215242457E-4</v>
      </c>
      <c r="I17" s="27">
        <f t="shared" si="7"/>
        <v>1.1298278819603458E-3</v>
      </c>
      <c r="J17" s="27">
        <f t="shared" si="7"/>
        <v>1.3472827926957411E-3</v>
      </c>
      <c r="K17" s="27">
        <f t="shared" si="7"/>
        <v>7.3572715143960514E-4</v>
      </c>
      <c r="L17" s="27">
        <f t="shared" si="7"/>
        <v>7.7735840315994707E-4</v>
      </c>
      <c r="M17" s="27">
        <f t="shared" si="7"/>
        <v>6.4016371871301598E-4</v>
      </c>
      <c r="N17" s="27">
        <f t="shared" si="7"/>
        <v>7.6441814540166185E-4</v>
      </c>
      <c r="O17" s="27">
        <f t="shared" si="7"/>
        <v>8.647648479789289E-4</v>
      </c>
      <c r="P17" s="27">
        <f t="shared" si="7"/>
        <v>5.8271636245976039E-4</v>
      </c>
      <c r="Q17" s="27">
        <f t="shared" si="7"/>
        <v>3.8724690094746778E-4</v>
      </c>
      <c r="R17" s="27">
        <f t="shared" si="7"/>
        <v>2.385796172476978E-4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1.8485894079829009E-4</v>
      </c>
      <c r="D18" s="8">
        <v>1.4656478386145916E-4</v>
      </c>
      <c r="E18" s="8">
        <v>2.3038195623731352E-4</v>
      </c>
      <c r="F18" s="8">
        <v>1.5075307952352695E-3</v>
      </c>
      <c r="G18" s="8">
        <v>6.2818463130017972E-4</v>
      </c>
      <c r="H18" s="8">
        <v>7.3405839215242457E-4</v>
      </c>
      <c r="I18" s="8">
        <v>1.1298278819603458E-3</v>
      </c>
      <c r="J18" s="8">
        <v>1.3472827926957411E-3</v>
      </c>
      <c r="K18" s="8">
        <v>7.3572715143960514E-4</v>
      </c>
      <c r="L18" s="8">
        <v>7.7735840315994707E-4</v>
      </c>
      <c r="M18" s="8">
        <v>6.4016371871301598E-4</v>
      </c>
      <c r="N18" s="8">
        <v>7.6441814540166185E-4</v>
      </c>
      <c r="O18" s="8">
        <v>8.647648479789289E-4</v>
      </c>
      <c r="P18" s="8">
        <v>5.8271636245976039E-4</v>
      </c>
      <c r="Q18" s="8">
        <v>3.8724690094746778E-4</v>
      </c>
      <c r="R18" s="8">
        <v>2.385796172476978E-4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2.7233008534236613E-2</v>
      </c>
      <c r="D51" s="27">
        <v>2.752744119592555E-2</v>
      </c>
      <c r="E51" s="27">
        <v>3.2685328852966045E-2</v>
      </c>
      <c r="F51" s="27">
        <v>7.5822753105252896E-2</v>
      </c>
      <c r="G51" s="27">
        <v>4.6379691930437672E-2</v>
      </c>
      <c r="H51" s="27">
        <v>5.4376133345359436E-2</v>
      </c>
      <c r="I51" s="27">
        <v>7.1840629936322273E-2</v>
      </c>
      <c r="J51" s="27">
        <v>0.10600748730366152</v>
      </c>
      <c r="K51" s="27">
        <v>0.10522033183808226</v>
      </c>
      <c r="L51" s="27">
        <v>9.2765281218170209E-2</v>
      </c>
      <c r="M51" s="27">
        <v>0.10904570571911305</v>
      </c>
      <c r="N51" s="27">
        <v>0.13189925342921965</v>
      </c>
      <c r="O51" s="27">
        <v>0.18574915214358201</v>
      </c>
      <c r="P51" s="27">
        <v>0.16579222645095168</v>
      </c>
      <c r="Q51" s="27">
        <v>0.13662358484069267</v>
      </c>
      <c r="R51" s="27">
        <v>0.3390435135835333</v>
      </c>
      <c r="S51" s="27">
        <v>0.26337840158837345</v>
      </c>
      <c r="T51" s="27">
        <v>0.45825589008991957</v>
      </c>
      <c r="U51" s="27">
        <v>0.42610043657531793</v>
      </c>
      <c r="V51" s="27">
        <v>0.57990559076893733</v>
      </c>
      <c r="W51" s="27">
        <v>0.4456998494606253</v>
      </c>
      <c r="X51" s="27">
        <v>0.62071281525215816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6.0703305277218353E-4</v>
      </c>
      <c r="L61" s="49">
        <f t="shared" si="13"/>
        <v>5.6238729015636402E-4</v>
      </c>
      <c r="M61" s="49">
        <f t="shared" si="13"/>
        <v>4.0072839021483689E-4</v>
      </c>
      <c r="N61" s="49">
        <f t="shared" si="13"/>
        <v>4.3296110040178361E-4</v>
      </c>
      <c r="O61" s="49">
        <f t="shared" si="13"/>
        <v>6.4845417897816966E-4</v>
      </c>
      <c r="P61" s="49">
        <f t="shared" si="13"/>
        <v>4.3107624094776572E-4</v>
      </c>
      <c r="Q61" s="49">
        <f t="shared" si="13"/>
        <v>4.1369576913552117E-4</v>
      </c>
      <c r="R61" s="49">
        <f t="shared" si="13"/>
        <v>1.003723794054355E-3</v>
      </c>
      <c r="S61" s="49">
        <f t="shared" si="13"/>
        <v>7.0776692670002344E-4</v>
      </c>
      <c r="T61" s="49">
        <f t="shared" si="13"/>
        <v>1.2036916336017349E-3</v>
      </c>
      <c r="U61" s="49">
        <f t="shared" si="13"/>
        <v>8.796201403892869E-4</v>
      </c>
      <c r="V61" s="49">
        <f t="shared" si="13"/>
        <v>1.3000042921391135E-3</v>
      </c>
      <c r="W61" s="49">
        <f t="shared" si="13"/>
        <v>9.0948878386501995E-4</v>
      </c>
      <c r="X61" s="49">
        <f t="shared" si="13"/>
        <v>1.1916967201446161E-3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6.0703305277218353E-4</v>
      </c>
      <c r="L64" s="52">
        <v>5.6238729015636402E-4</v>
      </c>
      <c r="M64" s="52">
        <v>4.0072839021483689E-4</v>
      </c>
      <c r="N64" s="52">
        <v>4.3296110040178361E-4</v>
      </c>
      <c r="O64" s="52">
        <v>6.4845417897816966E-4</v>
      </c>
      <c r="P64" s="52">
        <v>4.3107624094776572E-4</v>
      </c>
      <c r="Q64" s="52">
        <v>4.1369576913552117E-4</v>
      </c>
      <c r="R64" s="52">
        <v>1.003723794054355E-3</v>
      </c>
      <c r="S64" s="52">
        <v>7.0776692670002344E-4</v>
      </c>
      <c r="T64" s="52">
        <v>1.2036916336017349E-3</v>
      </c>
      <c r="U64" s="52">
        <v>8.796201403892869E-4</v>
      </c>
      <c r="V64" s="52">
        <v>1.3000042921391135E-3</v>
      </c>
      <c r="W64" s="52">
        <v>9.0948878386501995E-4</v>
      </c>
      <c r="X64" s="52">
        <v>1.1916967201446161E-3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72.224869802253792</v>
      </c>
      <c r="D2" s="21">
        <f t="shared" ref="D2:X2" si="0">SUM(D3,D17,D22,D25,D26,D51,D52)</f>
        <v>77.816099664199669</v>
      </c>
      <c r="E2" s="21">
        <f t="shared" si="0"/>
        <v>83.672404213962011</v>
      </c>
      <c r="F2" s="21">
        <f t="shared" si="0"/>
        <v>87.59722972752877</v>
      </c>
      <c r="G2" s="21">
        <f t="shared" si="0"/>
        <v>92.453539058518061</v>
      </c>
      <c r="H2" s="21">
        <f t="shared" si="0"/>
        <v>97.422606814301133</v>
      </c>
      <c r="I2" s="21">
        <f t="shared" si="0"/>
        <v>99.334770582754899</v>
      </c>
      <c r="J2" s="21">
        <f t="shared" si="0"/>
        <v>102.30890051132161</v>
      </c>
      <c r="K2" s="21">
        <f t="shared" si="0"/>
        <v>106.68343965420392</v>
      </c>
      <c r="L2" s="21">
        <f t="shared" si="0"/>
        <v>109.15116021485208</v>
      </c>
      <c r="M2" s="21">
        <f t="shared" si="0"/>
        <v>110.61142835886251</v>
      </c>
      <c r="N2" s="21">
        <f t="shared" si="0"/>
        <v>109.29624527132731</v>
      </c>
      <c r="O2" s="21">
        <f t="shared" si="0"/>
        <v>109.00118369876968</v>
      </c>
      <c r="P2" s="21">
        <f t="shared" si="0"/>
        <v>109.69524299306033</v>
      </c>
      <c r="Q2" s="21">
        <f t="shared" si="0"/>
        <v>110.64009924287518</v>
      </c>
      <c r="R2" s="21">
        <f t="shared" si="0"/>
        <v>113.42123590989988</v>
      </c>
      <c r="S2" s="21">
        <f t="shared" si="0"/>
        <v>116.29292085540615</v>
      </c>
      <c r="T2" s="21">
        <f t="shared" si="0"/>
        <v>117.89959091736159</v>
      </c>
      <c r="U2" s="21">
        <f t="shared" si="0"/>
        <v>118.09994468620383</v>
      </c>
      <c r="V2" s="21">
        <f t="shared" si="0"/>
        <v>117.35529104418993</v>
      </c>
      <c r="W2" s="21">
        <f t="shared" si="0"/>
        <v>105.0056925145204</v>
      </c>
      <c r="X2" s="21">
        <f t="shared" si="0"/>
        <v>113.74974419633116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0.29545865392650134</v>
      </c>
      <c r="D17" s="27">
        <f t="shared" ref="D17:X17" si="12">SUM(D18:D21)</f>
        <v>0.24718730514909298</v>
      </c>
      <c r="E17" s="27">
        <f t="shared" si="12"/>
        <v>0.35043173856920573</v>
      </c>
      <c r="F17" s="27">
        <f t="shared" si="12"/>
        <v>1.0110465766965431</v>
      </c>
      <c r="G17" s="27">
        <f t="shared" si="12"/>
        <v>0.72950541735920038</v>
      </c>
      <c r="H17" s="27">
        <f t="shared" si="12"/>
        <v>0.75760964820219234</v>
      </c>
      <c r="I17" s="27">
        <f t="shared" si="12"/>
        <v>0.88188515619964258</v>
      </c>
      <c r="J17" s="27">
        <f t="shared" si="12"/>
        <v>0.71668607060928347</v>
      </c>
      <c r="K17" s="27">
        <f t="shared" si="12"/>
        <v>0.41295646946748288</v>
      </c>
      <c r="L17" s="27">
        <f t="shared" si="12"/>
        <v>0.49781142595084837</v>
      </c>
      <c r="M17" s="27">
        <f t="shared" si="12"/>
        <v>0.35707017454785783</v>
      </c>
      <c r="N17" s="27">
        <f t="shared" si="12"/>
        <v>0.3583002133623357</v>
      </c>
      <c r="O17" s="27">
        <f t="shared" si="12"/>
        <v>0.29413598230070231</v>
      </c>
      <c r="P17" s="27">
        <f t="shared" si="12"/>
        <v>0.22932315448365501</v>
      </c>
      <c r="Q17" s="27">
        <f t="shared" si="12"/>
        <v>0.19274163071100731</v>
      </c>
      <c r="R17" s="27">
        <f t="shared" si="12"/>
        <v>5.0817087289915339E-2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0.29545865392650134</v>
      </c>
      <c r="D18" s="8">
        <v>0.24718730514909298</v>
      </c>
      <c r="E18" s="8">
        <v>0.35043173856920573</v>
      </c>
      <c r="F18" s="8">
        <v>1.0110465766965431</v>
      </c>
      <c r="G18" s="8">
        <v>0.72950541735920038</v>
      </c>
      <c r="H18" s="8">
        <v>0.75760964820219234</v>
      </c>
      <c r="I18" s="8">
        <v>0.88188515619964258</v>
      </c>
      <c r="J18" s="8">
        <v>0.71668607060928347</v>
      </c>
      <c r="K18" s="8">
        <v>0.41295646946748288</v>
      </c>
      <c r="L18" s="8">
        <v>0.49781142595084837</v>
      </c>
      <c r="M18" s="8">
        <v>0.35707017454785783</v>
      </c>
      <c r="N18" s="8">
        <v>0.3583002133623357</v>
      </c>
      <c r="O18" s="8">
        <v>0.29413598230070231</v>
      </c>
      <c r="P18" s="8">
        <v>0.22932315448365501</v>
      </c>
      <c r="Q18" s="8">
        <v>0.19274163071100731</v>
      </c>
      <c r="R18" s="8">
        <v>5.0817087289915339E-2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28.403098549391853</v>
      </c>
      <c r="D26" s="27">
        <f t="shared" ref="D26:X26" si="16">SUM(D27,D33)</f>
        <v>31.142793972365851</v>
      </c>
      <c r="E26" s="27">
        <f t="shared" si="16"/>
        <v>33.604638693173669</v>
      </c>
      <c r="F26" s="27">
        <f t="shared" si="16"/>
        <v>35.734595106947978</v>
      </c>
      <c r="G26" s="27">
        <f t="shared" si="16"/>
        <v>37.863695720001914</v>
      </c>
      <c r="H26" s="27">
        <f t="shared" si="16"/>
        <v>40.544280211174353</v>
      </c>
      <c r="I26" s="27">
        <f t="shared" si="16"/>
        <v>42.377808714031801</v>
      </c>
      <c r="J26" s="27">
        <f t="shared" si="16"/>
        <v>45.20161111473189</v>
      </c>
      <c r="K26" s="27">
        <f t="shared" si="16"/>
        <v>47.211337865674096</v>
      </c>
      <c r="L26" s="27">
        <f t="shared" si="16"/>
        <v>49.247524224286629</v>
      </c>
      <c r="M26" s="27">
        <f t="shared" si="16"/>
        <v>49.430903126447809</v>
      </c>
      <c r="N26" s="27">
        <f t="shared" si="16"/>
        <v>47.113757693613806</v>
      </c>
      <c r="O26" s="27">
        <f t="shared" si="16"/>
        <v>45.527433680392477</v>
      </c>
      <c r="P26" s="27">
        <f t="shared" si="16"/>
        <v>44.21977470184013</v>
      </c>
      <c r="Q26" s="27">
        <f t="shared" si="16"/>
        <v>42.446677758173593</v>
      </c>
      <c r="R26" s="27">
        <f t="shared" si="16"/>
        <v>41.154677915597254</v>
      </c>
      <c r="S26" s="27">
        <f t="shared" si="16"/>
        <v>39.99066810328442</v>
      </c>
      <c r="T26" s="27">
        <f t="shared" si="16"/>
        <v>38.145154671603699</v>
      </c>
      <c r="U26" s="27">
        <f t="shared" si="16"/>
        <v>36.28697375526103</v>
      </c>
      <c r="V26" s="27">
        <f t="shared" si="16"/>
        <v>34.854937286179663</v>
      </c>
      <c r="W26" s="27">
        <f t="shared" si="16"/>
        <v>29.030423554526024</v>
      </c>
      <c r="X26" s="27">
        <f t="shared" si="16"/>
        <v>29.890514156378384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28.403098549391853</v>
      </c>
      <c r="D33" s="19">
        <f t="shared" ref="D33:X33" si="20">SUM(D34:D50)</f>
        <v>31.142793972365851</v>
      </c>
      <c r="E33" s="19">
        <f t="shared" si="20"/>
        <v>33.604638693173669</v>
      </c>
      <c r="F33" s="19">
        <f t="shared" si="20"/>
        <v>35.734595106947978</v>
      </c>
      <c r="G33" s="19">
        <f t="shared" si="20"/>
        <v>37.863695720001914</v>
      </c>
      <c r="H33" s="19">
        <f t="shared" si="20"/>
        <v>40.544280211174353</v>
      </c>
      <c r="I33" s="19">
        <f t="shared" si="20"/>
        <v>42.377808714031801</v>
      </c>
      <c r="J33" s="19">
        <f t="shared" si="20"/>
        <v>45.20161111473189</v>
      </c>
      <c r="K33" s="19">
        <f t="shared" si="20"/>
        <v>47.211337865674096</v>
      </c>
      <c r="L33" s="19">
        <f t="shared" si="20"/>
        <v>49.247524224286629</v>
      </c>
      <c r="M33" s="19">
        <f t="shared" si="20"/>
        <v>49.430903126447809</v>
      </c>
      <c r="N33" s="19">
        <f t="shared" si="20"/>
        <v>47.113757693613806</v>
      </c>
      <c r="O33" s="19">
        <f t="shared" si="20"/>
        <v>45.527433680392477</v>
      </c>
      <c r="P33" s="19">
        <f t="shared" si="20"/>
        <v>44.21977470184013</v>
      </c>
      <c r="Q33" s="19">
        <f t="shared" si="20"/>
        <v>42.446677758173593</v>
      </c>
      <c r="R33" s="19">
        <f t="shared" si="20"/>
        <v>41.154677915597254</v>
      </c>
      <c r="S33" s="19">
        <f t="shared" si="20"/>
        <v>39.99066810328442</v>
      </c>
      <c r="T33" s="19">
        <f t="shared" si="20"/>
        <v>38.145154671603699</v>
      </c>
      <c r="U33" s="19">
        <f t="shared" si="20"/>
        <v>36.28697375526103</v>
      </c>
      <c r="V33" s="19">
        <f t="shared" si="20"/>
        <v>34.854937286179663</v>
      </c>
      <c r="W33" s="19">
        <f t="shared" si="20"/>
        <v>29.030423554526024</v>
      </c>
      <c r="X33" s="19">
        <f t="shared" si="20"/>
        <v>29.890514156378384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4.6077595850133912</v>
      </c>
      <c r="D36" s="8">
        <v>5.8580912533289986</v>
      </c>
      <c r="E36" s="8">
        <v>6.7064296593953054</v>
      </c>
      <c r="F36" s="8">
        <v>7.2239413276466973</v>
      </c>
      <c r="G36" s="8">
        <v>7.9493240487903263</v>
      </c>
      <c r="H36" s="8">
        <v>8.2838088459438595</v>
      </c>
      <c r="I36" s="8">
        <v>8.8114511014717927</v>
      </c>
      <c r="J36" s="8">
        <v>9.2303032910482461</v>
      </c>
      <c r="K36" s="8">
        <v>10.11358227918166</v>
      </c>
      <c r="L36" s="8">
        <v>11.20997996845963</v>
      </c>
      <c r="M36" s="8">
        <v>11.602378611247948</v>
      </c>
      <c r="N36" s="8">
        <v>11.865001723347049</v>
      </c>
      <c r="O36" s="8">
        <v>12.076832488990437</v>
      </c>
      <c r="P36" s="8">
        <v>12.333539928061192</v>
      </c>
      <c r="Q36" s="8">
        <v>12.465879500658909</v>
      </c>
      <c r="R36" s="8">
        <v>12.593624669180741</v>
      </c>
      <c r="S36" s="8">
        <v>12.353136258356644</v>
      </c>
      <c r="T36" s="8">
        <v>11.521639704704793</v>
      </c>
      <c r="U36" s="8">
        <v>10.902266074777929</v>
      </c>
      <c r="V36" s="8">
        <v>9.9260221319043342</v>
      </c>
      <c r="W36" s="8">
        <v>8.0283393310861282</v>
      </c>
      <c r="X36" s="8">
        <v>8.4759454025047098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23.036633388408468</v>
      </c>
      <c r="D43" s="8">
        <v>24.359024375802271</v>
      </c>
      <c r="E43" s="8">
        <v>24.97324911466178</v>
      </c>
      <c r="F43" s="8">
        <v>26.852447915397942</v>
      </c>
      <c r="G43" s="8">
        <v>28.618377773631973</v>
      </c>
      <c r="H43" s="8">
        <v>30.719511713729904</v>
      </c>
      <c r="I43" s="8">
        <v>32.295629846851078</v>
      </c>
      <c r="J43" s="8">
        <v>34.489687403071741</v>
      </c>
      <c r="K43" s="8">
        <v>35.878165483467022</v>
      </c>
      <c r="L43" s="8">
        <v>34.379412277276444</v>
      </c>
      <c r="M43" s="8">
        <v>34.177808957513996</v>
      </c>
      <c r="N43" s="8">
        <v>30.579016057102105</v>
      </c>
      <c r="O43" s="8">
        <v>27.931182606708255</v>
      </c>
      <c r="P43" s="8">
        <v>28.100231689149592</v>
      </c>
      <c r="Q43" s="8">
        <v>27.70004611095327</v>
      </c>
      <c r="R43" s="8">
        <v>26.796000972022348</v>
      </c>
      <c r="S43" s="8">
        <v>26.449676064226761</v>
      </c>
      <c r="T43" s="8">
        <v>26.14836499824516</v>
      </c>
      <c r="U43" s="8">
        <v>25.3847076804831</v>
      </c>
      <c r="V43" s="8">
        <v>24.746484608435004</v>
      </c>
      <c r="W43" s="8">
        <v>21.002084223439894</v>
      </c>
      <c r="X43" s="8">
        <v>21.414568753873674</v>
      </c>
    </row>
    <row r="44" spans="1:24" ht="11.25" customHeight="1" x14ac:dyDescent="0.2">
      <c r="A44" s="28" t="s">
        <v>74</v>
      </c>
      <c r="B44" s="7" t="s">
        <v>75</v>
      </c>
      <c r="C44" s="8">
        <v>0.75870557596999466</v>
      </c>
      <c r="D44" s="8">
        <v>0.92567834323457932</v>
      </c>
      <c r="E44" s="8">
        <v>1.924959919116582</v>
      </c>
      <c r="F44" s="8">
        <v>1.6582058639033419</v>
      </c>
      <c r="G44" s="8">
        <v>1.295993897579611</v>
      </c>
      <c r="H44" s="8">
        <v>1.5409596515005886</v>
      </c>
      <c r="I44" s="8">
        <v>1.2707277657089258</v>
      </c>
      <c r="J44" s="8">
        <v>1.4816204206119032</v>
      </c>
      <c r="K44" s="8">
        <v>1.2195901030254104</v>
      </c>
      <c r="L44" s="8">
        <v>3.6581319785505548</v>
      </c>
      <c r="M44" s="8">
        <v>3.6507155576858632</v>
      </c>
      <c r="N44" s="8">
        <v>4.6697399131646486</v>
      </c>
      <c r="O44" s="8">
        <v>5.5194185846937787</v>
      </c>
      <c r="P44" s="8">
        <v>3.7860030846293506</v>
      </c>
      <c r="Q44" s="8">
        <v>2.2807521465614125</v>
      </c>
      <c r="R44" s="8">
        <v>1.7650522743941657</v>
      </c>
      <c r="S44" s="8">
        <v>1.1878557807010122</v>
      </c>
      <c r="T44" s="8">
        <v>0.47514996865374326</v>
      </c>
      <c r="U44" s="8">
        <v>0</v>
      </c>
      <c r="V44" s="8">
        <v>0.18243054584032473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43.526312598935434</v>
      </c>
      <c r="D51" s="27">
        <v>46.42611838668472</v>
      </c>
      <c r="E51" s="27">
        <v>49.717333782219129</v>
      </c>
      <c r="F51" s="27">
        <v>50.851588043884242</v>
      </c>
      <c r="G51" s="27">
        <v>53.860337921156955</v>
      </c>
      <c r="H51" s="27">
        <v>56.120716954924589</v>
      </c>
      <c r="I51" s="27">
        <v>56.075076712523455</v>
      </c>
      <c r="J51" s="27">
        <v>56.390603325980443</v>
      </c>
      <c r="K51" s="27">
        <v>59.059145319062345</v>
      </c>
      <c r="L51" s="27">
        <v>59.405824564614605</v>
      </c>
      <c r="M51" s="27">
        <v>60.823455057866845</v>
      </c>
      <c r="N51" s="27">
        <v>61.824187364351175</v>
      </c>
      <c r="O51" s="27">
        <v>63.179614036076501</v>
      </c>
      <c r="P51" s="27">
        <v>65.246145136736544</v>
      </c>
      <c r="Q51" s="27">
        <v>68.00067985399059</v>
      </c>
      <c r="R51" s="27">
        <v>72.215740907012716</v>
      </c>
      <c r="S51" s="27">
        <v>76.302252752121731</v>
      </c>
      <c r="T51" s="27">
        <v>79.754436245757901</v>
      </c>
      <c r="U51" s="27">
        <v>81.812970930942797</v>
      </c>
      <c r="V51" s="27">
        <v>82.500353758010263</v>
      </c>
      <c r="W51" s="27">
        <v>75.975268959994381</v>
      </c>
      <c r="X51" s="27">
        <v>83.859230039952777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0</v>
      </c>
      <c r="D61" s="49">
        <f t="shared" si="23"/>
        <v>0</v>
      </c>
      <c r="E61" s="49">
        <f t="shared" si="23"/>
        <v>0</v>
      </c>
      <c r="F61" s="49">
        <f t="shared" si="23"/>
        <v>0</v>
      </c>
      <c r="G61" s="49">
        <f t="shared" si="23"/>
        <v>0</v>
      </c>
      <c r="H61" s="49">
        <f t="shared" si="23"/>
        <v>0</v>
      </c>
      <c r="I61" s="49">
        <f t="shared" si="23"/>
        <v>0</v>
      </c>
      <c r="J61" s="49">
        <f t="shared" si="23"/>
        <v>0</v>
      </c>
      <c r="K61" s="49">
        <f t="shared" si="23"/>
        <v>0.3407217279291167</v>
      </c>
      <c r="L61" s="49">
        <f t="shared" si="23"/>
        <v>0.3601463851311435</v>
      </c>
      <c r="M61" s="49">
        <f t="shared" si="23"/>
        <v>0.22351806585971173</v>
      </c>
      <c r="N61" s="49">
        <f t="shared" si="23"/>
        <v>0.20293873920279318</v>
      </c>
      <c r="O61" s="49">
        <f t="shared" si="23"/>
        <v>0.22056135532857229</v>
      </c>
      <c r="P61" s="49">
        <f t="shared" si="23"/>
        <v>0.16964645197160441</v>
      </c>
      <c r="Q61" s="49">
        <f t="shared" si="23"/>
        <v>0.2059058367319031</v>
      </c>
      <c r="R61" s="49">
        <f t="shared" si="23"/>
        <v>0.21379160653304871</v>
      </c>
      <c r="S61" s="49">
        <f t="shared" si="23"/>
        <v>0.20504418967147975</v>
      </c>
      <c r="T61" s="49">
        <f t="shared" si="23"/>
        <v>0.20948939168638842</v>
      </c>
      <c r="U61" s="49">
        <f t="shared" si="23"/>
        <v>0.16889054973596598</v>
      </c>
      <c r="V61" s="49">
        <f t="shared" si="23"/>
        <v>0.18494530091733932</v>
      </c>
      <c r="W61" s="49">
        <f t="shared" si="23"/>
        <v>0.15503405498984246</v>
      </c>
      <c r="X61" s="49">
        <f t="shared" si="23"/>
        <v>0.16100000988680591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0.3407217279291167</v>
      </c>
      <c r="L64" s="52">
        <v>0.3601463851311435</v>
      </c>
      <c r="M64" s="52">
        <v>0.22351806585971173</v>
      </c>
      <c r="N64" s="52">
        <v>0.20293873920279318</v>
      </c>
      <c r="O64" s="52">
        <v>0.22056135532857229</v>
      </c>
      <c r="P64" s="52">
        <v>0.16964645197160441</v>
      </c>
      <c r="Q64" s="52">
        <v>0.2059058367319031</v>
      </c>
      <c r="R64" s="52">
        <v>0.21379160653304871</v>
      </c>
      <c r="S64" s="52">
        <v>0.20504418967147975</v>
      </c>
      <c r="T64" s="52">
        <v>0.20948939168638842</v>
      </c>
      <c r="U64" s="52">
        <v>0.16889054973596598</v>
      </c>
      <c r="V64" s="52">
        <v>0.18494530091733932</v>
      </c>
      <c r="W64" s="52">
        <v>0.15503405498984246</v>
      </c>
      <c r="X64" s="52">
        <v>0.16100000988680591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21.134349306473823</v>
      </c>
      <c r="D2" s="21">
        <f t="shared" ref="D2:X2" si="0">SUM(D3,D17,D22,D25,D26,D51,D52)</f>
        <v>29.541953925558886</v>
      </c>
      <c r="E2" s="21">
        <f t="shared" si="0"/>
        <v>29.103718095660451</v>
      </c>
      <c r="F2" s="21">
        <f t="shared" si="0"/>
        <v>31.708208590160883</v>
      </c>
      <c r="G2" s="21">
        <f t="shared" si="0"/>
        <v>34.360647216675623</v>
      </c>
      <c r="H2" s="21">
        <f t="shared" si="0"/>
        <v>34.691030278419568</v>
      </c>
      <c r="I2" s="21">
        <f t="shared" si="0"/>
        <v>37.403673491512436</v>
      </c>
      <c r="J2" s="21">
        <f t="shared" si="0"/>
        <v>38.082256598460148</v>
      </c>
      <c r="K2" s="21">
        <f t="shared" si="0"/>
        <v>41.273727774878168</v>
      </c>
      <c r="L2" s="21">
        <f t="shared" si="0"/>
        <v>46.91122606321747</v>
      </c>
      <c r="M2" s="21">
        <f t="shared" si="0"/>
        <v>49.873508741656792</v>
      </c>
      <c r="N2" s="21">
        <f t="shared" si="0"/>
        <v>47.821382981857695</v>
      </c>
      <c r="O2" s="21">
        <f t="shared" si="0"/>
        <v>49.130483322672042</v>
      </c>
      <c r="P2" s="21">
        <f t="shared" si="0"/>
        <v>49.247711994305433</v>
      </c>
      <c r="Q2" s="21">
        <f t="shared" si="0"/>
        <v>49.94594461518848</v>
      </c>
      <c r="R2" s="21">
        <f t="shared" si="0"/>
        <v>52.174186839443621</v>
      </c>
      <c r="S2" s="21">
        <f t="shared" si="0"/>
        <v>56.845424467462635</v>
      </c>
      <c r="T2" s="21">
        <f t="shared" si="0"/>
        <v>57.45365586833833</v>
      </c>
      <c r="U2" s="21">
        <f t="shared" si="0"/>
        <v>57.842777004200613</v>
      </c>
      <c r="V2" s="21">
        <f t="shared" si="0"/>
        <v>59.769765193354097</v>
      </c>
      <c r="W2" s="21">
        <f t="shared" si="0"/>
        <v>51.877440250671555</v>
      </c>
      <c r="X2" s="21">
        <f t="shared" si="0"/>
        <v>61.113209078706042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0.11371416183192336</v>
      </c>
      <c r="D17" s="27">
        <f t="shared" si="9"/>
        <v>9.3463184629644161E-2</v>
      </c>
      <c r="E17" s="27">
        <f t="shared" si="9"/>
        <v>0.12638778479804993</v>
      </c>
      <c r="F17" s="27">
        <f t="shared" si="9"/>
        <v>0.3552097753048753</v>
      </c>
      <c r="G17" s="27">
        <f t="shared" si="9"/>
        <v>0.24513683765426983</v>
      </c>
      <c r="H17" s="27">
        <f t="shared" si="9"/>
        <v>0.25713621871762687</v>
      </c>
      <c r="I17" s="27">
        <f t="shared" si="9"/>
        <v>0.30326163857602184</v>
      </c>
      <c r="J17" s="27">
        <f t="shared" si="9"/>
        <v>0.25957702668084848</v>
      </c>
      <c r="K17" s="27">
        <f t="shared" si="9"/>
        <v>0.15137072943738289</v>
      </c>
      <c r="L17" s="27">
        <f t="shared" si="9"/>
        <v>0.18794438475097786</v>
      </c>
      <c r="M17" s="27">
        <f t="shared" si="9"/>
        <v>0.13430591013882084</v>
      </c>
      <c r="N17" s="27">
        <f t="shared" si="9"/>
        <v>0.13933435184657691</v>
      </c>
      <c r="O17" s="27">
        <f t="shared" si="9"/>
        <v>0.11910347411002706</v>
      </c>
      <c r="P17" s="27">
        <f t="shared" si="9"/>
        <v>9.1329832945215517E-2</v>
      </c>
      <c r="Q17" s="27">
        <f t="shared" si="9"/>
        <v>7.6049041510697565E-2</v>
      </c>
      <c r="R17" s="27">
        <f t="shared" si="9"/>
        <v>2.0577226864103775E-2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0.11371416183192336</v>
      </c>
      <c r="D18" s="8">
        <v>9.3463184629644161E-2</v>
      </c>
      <c r="E18" s="8">
        <v>0.12638778479804993</v>
      </c>
      <c r="F18" s="8">
        <v>0.3552097753048753</v>
      </c>
      <c r="G18" s="8">
        <v>0.24513683765426983</v>
      </c>
      <c r="H18" s="8">
        <v>0.25713621871762687</v>
      </c>
      <c r="I18" s="8">
        <v>0.30326163857602184</v>
      </c>
      <c r="J18" s="8">
        <v>0.25957702668084848</v>
      </c>
      <c r="K18" s="8">
        <v>0.15137072943738289</v>
      </c>
      <c r="L18" s="8">
        <v>0.18794438475097786</v>
      </c>
      <c r="M18" s="8">
        <v>0.13430591013882084</v>
      </c>
      <c r="N18" s="8">
        <v>0.13933435184657691</v>
      </c>
      <c r="O18" s="8">
        <v>0.11910347411002706</v>
      </c>
      <c r="P18" s="8">
        <v>9.1329832945215517E-2</v>
      </c>
      <c r="Q18" s="8">
        <v>7.6049041510697565E-2</v>
      </c>
      <c r="R18" s="8">
        <v>2.0577226864103775E-2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4.2685174149866096</v>
      </c>
      <c r="D26" s="27">
        <f t="shared" si="11"/>
        <v>11.894462746671005</v>
      </c>
      <c r="E26" s="27">
        <f t="shared" si="11"/>
        <v>11.046124340604697</v>
      </c>
      <c r="F26" s="27">
        <f t="shared" si="11"/>
        <v>13.487371672353301</v>
      </c>
      <c r="G26" s="27">
        <f t="shared" si="11"/>
        <v>16.016737431209677</v>
      </c>
      <c r="H26" s="27">
        <f t="shared" si="11"/>
        <v>15.386263154056143</v>
      </c>
      <c r="I26" s="27">
        <f t="shared" si="11"/>
        <v>17.817379898528202</v>
      </c>
      <c r="J26" s="27">
        <f t="shared" si="11"/>
        <v>17.398527708951736</v>
      </c>
      <c r="K26" s="27">
        <f t="shared" si="11"/>
        <v>19.474007720818314</v>
      </c>
      <c r="L26" s="27">
        <f t="shared" si="11"/>
        <v>24.295128031540358</v>
      </c>
      <c r="M26" s="27">
        <f t="shared" si="11"/>
        <v>26.861488388752061</v>
      </c>
      <c r="N26" s="27">
        <f t="shared" si="11"/>
        <v>23.640106276652965</v>
      </c>
      <c r="O26" s="27">
        <f t="shared" si="11"/>
        <v>23.428275511009588</v>
      </c>
      <c r="P26" s="27">
        <f t="shared" si="11"/>
        <v>23.171568071938832</v>
      </c>
      <c r="Q26" s="27">
        <f t="shared" si="11"/>
        <v>23.039228499341096</v>
      </c>
      <c r="R26" s="27">
        <f t="shared" si="11"/>
        <v>22.911483330819237</v>
      </c>
      <c r="S26" s="27">
        <f t="shared" si="11"/>
        <v>26.110730741643383</v>
      </c>
      <c r="T26" s="27">
        <f t="shared" si="11"/>
        <v>24.279457775295231</v>
      </c>
      <c r="U26" s="27">
        <f t="shared" si="11"/>
        <v>23.715327805222074</v>
      </c>
      <c r="V26" s="27">
        <f t="shared" si="11"/>
        <v>26.170837668095693</v>
      </c>
      <c r="W26" s="27">
        <f t="shared" si="11"/>
        <v>21.559250668913862</v>
      </c>
      <c r="X26" s="27">
        <f t="shared" si="11"/>
        <v>26.141648477495316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4.2685174149866096</v>
      </c>
      <c r="D33" s="19">
        <f t="shared" si="13"/>
        <v>11.894462746671005</v>
      </c>
      <c r="E33" s="19">
        <f t="shared" si="13"/>
        <v>11.046124340604697</v>
      </c>
      <c r="F33" s="19">
        <f t="shared" si="13"/>
        <v>13.487371672353301</v>
      </c>
      <c r="G33" s="19">
        <f t="shared" si="13"/>
        <v>16.016737431209677</v>
      </c>
      <c r="H33" s="19">
        <f t="shared" si="13"/>
        <v>15.386263154056143</v>
      </c>
      <c r="I33" s="19">
        <f t="shared" si="13"/>
        <v>17.817379898528202</v>
      </c>
      <c r="J33" s="19">
        <f t="shared" si="13"/>
        <v>17.398527708951736</v>
      </c>
      <c r="K33" s="19">
        <f t="shared" si="13"/>
        <v>19.474007720818314</v>
      </c>
      <c r="L33" s="19">
        <f t="shared" si="13"/>
        <v>24.295128031540358</v>
      </c>
      <c r="M33" s="19">
        <f t="shared" si="13"/>
        <v>26.861488388752061</v>
      </c>
      <c r="N33" s="19">
        <f t="shared" si="13"/>
        <v>23.640106276652965</v>
      </c>
      <c r="O33" s="19">
        <f t="shared" si="13"/>
        <v>23.428275511009588</v>
      </c>
      <c r="P33" s="19">
        <f t="shared" si="13"/>
        <v>23.171568071938832</v>
      </c>
      <c r="Q33" s="19">
        <f t="shared" si="13"/>
        <v>23.039228499341096</v>
      </c>
      <c r="R33" s="19">
        <f t="shared" si="13"/>
        <v>22.911483330819237</v>
      </c>
      <c r="S33" s="19">
        <f t="shared" si="13"/>
        <v>26.110730741643383</v>
      </c>
      <c r="T33" s="19">
        <f t="shared" si="13"/>
        <v>24.279457775295231</v>
      </c>
      <c r="U33" s="19">
        <f t="shared" si="13"/>
        <v>23.715327805222074</v>
      </c>
      <c r="V33" s="19">
        <f t="shared" si="13"/>
        <v>26.170837668095693</v>
      </c>
      <c r="W33" s="19">
        <f t="shared" si="13"/>
        <v>21.559250668913862</v>
      </c>
      <c r="X33" s="19">
        <f t="shared" si="13"/>
        <v>26.141648477495316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4.2685174149866096</v>
      </c>
      <c r="D36" s="8">
        <v>11.894462746671005</v>
      </c>
      <c r="E36" s="8">
        <v>11.046124340604697</v>
      </c>
      <c r="F36" s="8">
        <v>13.487371672353301</v>
      </c>
      <c r="G36" s="8">
        <v>16.016737431209677</v>
      </c>
      <c r="H36" s="8">
        <v>15.386263154056143</v>
      </c>
      <c r="I36" s="8">
        <v>17.817379898528202</v>
      </c>
      <c r="J36" s="8">
        <v>17.398527708951736</v>
      </c>
      <c r="K36" s="8">
        <v>19.474007720818314</v>
      </c>
      <c r="L36" s="8">
        <v>24.295128031540358</v>
      </c>
      <c r="M36" s="8">
        <v>26.861488388752061</v>
      </c>
      <c r="N36" s="8">
        <v>23.640106276652965</v>
      </c>
      <c r="O36" s="8">
        <v>23.428275511009588</v>
      </c>
      <c r="P36" s="8">
        <v>23.171568071938832</v>
      </c>
      <c r="Q36" s="8">
        <v>23.039228499341096</v>
      </c>
      <c r="R36" s="8">
        <v>22.911483330819237</v>
      </c>
      <c r="S36" s="8">
        <v>26.110730741643383</v>
      </c>
      <c r="T36" s="8">
        <v>24.279457775295231</v>
      </c>
      <c r="U36" s="8">
        <v>23.715327805222074</v>
      </c>
      <c r="V36" s="8">
        <v>26.170837668095693</v>
      </c>
      <c r="W36" s="8">
        <v>21.559250668913862</v>
      </c>
      <c r="X36" s="8">
        <v>26.141648477495316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16.752117729655289</v>
      </c>
      <c r="D51" s="27">
        <v>17.554027994258238</v>
      </c>
      <c r="E51" s="27">
        <v>17.931205970257704</v>
      </c>
      <c r="F51" s="27">
        <v>17.865627142502706</v>
      </c>
      <c r="G51" s="27">
        <v>18.098772947811678</v>
      </c>
      <c r="H51" s="27">
        <v>19.047630905645796</v>
      </c>
      <c r="I51" s="27">
        <v>19.283031954408212</v>
      </c>
      <c r="J51" s="27">
        <v>20.424151862827568</v>
      </c>
      <c r="K51" s="27">
        <v>21.648349324622476</v>
      </c>
      <c r="L51" s="27">
        <v>22.428153646926134</v>
      </c>
      <c r="M51" s="27">
        <v>22.87771444276591</v>
      </c>
      <c r="N51" s="27">
        <v>24.041942353358152</v>
      </c>
      <c r="O51" s="27">
        <v>25.583104337552427</v>
      </c>
      <c r="P51" s="27">
        <v>25.984814089421381</v>
      </c>
      <c r="Q51" s="27">
        <v>26.830667074336692</v>
      </c>
      <c r="R51" s="27">
        <v>29.242126281760285</v>
      </c>
      <c r="S51" s="27">
        <v>30.734693725819248</v>
      </c>
      <c r="T51" s="27">
        <v>33.174198093043096</v>
      </c>
      <c r="U51" s="27">
        <v>34.127449198978539</v>
      </c>
      <c r="V51" s="27">
        <v>33.598927525258404</v>
      </c>
      <c r="W51" s="27">
        <v>30.318189581757689</v>
      </c>
      <c r="X51" s="27">
        <v>34.971560601210726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0.12489281632590347</v>
      </c>
      <c r="L61" s="49">
        <f t="shared" si="15"/>
        <v>3.5857493430003822</v>
      </c>
      <c r="M61" s="49">
        <f t="shared" si="15"/>
        <v>3.5338517420591895</v>
      </c>
      <c r="N61" s="49">
        <f t="shared" si="15"/>
        <v>3.1980732040559658</v>
      </c>
      <c r="O61" s="49">
        <f t="shared" si="15"/>
        <v>3.4043873588371332</v>
      </c>
      <c r="P61" s="49">
        <f t="shared" si="15"/>
        <v>3.4268318122133743</v>
      </c>
      <c r="Q61" s="49">
        <f t="shared" si="15"/>
        <v>3.2149135723606119</v>
      </c>
      <c r="R61" s="49">
        <f t="shared" si="15"/>
        <v>3.219837261841084</v>
      </c>
      <c r="S61" s="49">
        <f t="shared" si="15"/>
        <v>3.218681792792585</v>
      </c>
      <c r="T61" s="49">
        <f t="shared" si="15"/>
        <v>3.4582932064273892</v>
      </c>
      <c r="U61" s="49">
        <f t="shared" si="15"/>
        <v>4.8435325760581449</v>
      </c>
      <c r="V61" s="49">
        <f t="shared" si="15"/>
        <v>5.5257780498963172</v>
      </c>
      <c r="W61" s="49">
        <f t="shared" si="15"/>
        <v>4.5180332671417975</v>
      </c>
      <c r="X61" s="49">
        <f t="shared" si="15"/>
        <v>4.7023285462760098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2.7056767764438949</v>
      </c>
      <c r="M62" s="52">
        <v>2.6311550920789872</v>
      </c>
      <c r="N62" s="52">
        <v>2.5688373988459863</v>
      </c>
      <c r="O62" s="52">
        <v>3.315076205986772</v>
      </c>
      <c r="P62" s="52">
        <v>3.3592687170117537</v>
      </c>
      <c r="Q62" s="52">
        <v>2.6410454207568939</v>
      </c>
      <c r="R62" s="52">
        <v>2.7453712064488376</v>
      </c>
      <c r="S62" s="52">
        <v>2.831183288640001</v>
      </c>
      <c r="T62" s="52">
        <v>3.0783964323978514</v>
      </c>
      <c r="U62" s="52">
        <v>4.2919694105241621</v>
      </c>
      <c r="V62" s="52">
        <v>4.9369665810449712</v>
      </c>
      <c r="W62" s="52">
        <v>4.1386015094380451</v>
      </c>
      <c r="X62" s="52">
        <v>4.2902977354545584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0.74410242355610445</v>
      </c>
      <c r="M63" s="52">
        <v>0.81862410792101115</v>
      </c>
      <c r="N63" s="52">
        <v>0.55031780115401263</v>
      </c>
      <c r="O63" s="52">
        <v>0</v>
      </c>
      <c r="P63" s="52">
        <v>0</v>
      </c>
      <c r="Q63" s="52">
        <v>0.49262497924310805</v>
      </c>
      <c r="R63" s="52">
        <v>0.38789599355116211</v>
      </c>
      <c r="S63" s="52">
        <v>0.30490631136000007</v>
      </c>
      <c r="T63" s="52">
        <v>0.29275876760215241</v>
      </c>
      <c r="U63" s="52">
        <v>0.48111218947583517</v>
      </c>
      <c r="V63" s="52">
        <v>0.51349101895502669</v>
      </c>
      <c r="W63" s="52">
        <v>0.31756489056194959</v>
      </c>
      <c r="X63" s="52">
        <v>0.34488946454544273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0.12489281632590347</v>
      </c>
      <c r="L64" s="52">
        <v>0.13597014300038315</v>
      </c>
      <c r="M64" s="52">
        <v>8.4072542059191097E-2</v>
      </c>
      <c r="N64" s="52">
        <v>7.8918004055967134E-2</v>
      </c>
      <c r="O64" s="52">
        <v>8.9311152850360981E-2</v>
      </c>
      <c r="P64" s="52">
        <v>6.756309520162071E-2</v>
      </c>
      <c r="Q64" s="52">
        <v>8.124317236061003E-2</v>
      </c>
      <c r="R64" s="52">
        <v>8.6570061841084386E-2</v>
      </c>
      <c r="S64" s="52">
        <v>8.2592192792584118E-2</v>
      </c>
      <c r="T64" s="52">
        <v>8.7138006427385326E-2</v>
      </c>
      <c r="U64" s="52">
        <v>7.0450976058147124E-2</v>
      </c>
      <c r="V64" s="52">
        <v>7.5320449896318822E-2</v>
      </c>
      <c r="W64" s="52">
        <v>6.1866867141802596E-2</v>
      </c>
      <c r="X64" s="52">
        <v>6.7141346276008915E-2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1920.13027848</v>
      </c>
      <c r="D2" s="21">
        <f t="shared" ref="D2:X2" si="0">SUM(D3,D17,D22,D25,D26,D51,D52)</f>
        <v>2090.5940887200004</v>
      </c>
      <c r="E2" s="21">
        <f t="shared" si="0"/>
        <v>2192.3766720000003</v>
      </c>
      <c r="F2" s="21">
        <f t="shared" si="0"/>
        <v>2385.1425812400003</v>
      </c>
      <c r="G2" s="21">
        <f t="shared" si="0"/>
        <v>2357.4129782399996</v>
      </c>
      <c r="H2" s="21">
        <f t="shared" si="0"/>
        <v>2406.4616318400012</v>
      </c>
      <c r="I2" s="21">
        <f t="shared" si="0"/>
        <v>2209.1575849199999</v>
      </c>
      <c r="J2" s="21">
        <f t="shared" si="0"/>
        <v>1994.26202388</v>
      </c>
      <c r="K2" s="21">
        <f t="shared" si="0"/>
        <v>2026.7456220000001</v>
      </c>
      <c r="L2" s="21">
        <f t="shared" si="0"/>
        <v>2085.84590364</v>
      </c>
      <c r="M2" s="21">
        <f t="shared" si="0"/>
        <v>2119.9820817600003</v>
      </c>
      <c r="N2" s="21">
        <f t="shared" si="0"/>
        <v>1913.1971576399997</v>
      </c>
      <c r="O2" s="21">
        <f t="shared" si="0"/>
        <v>1729.1470169442732</v>
      </c>
      <c r="P2" s="21">
        <f t="shared" si="0"/>
        <v>1621.2705098400006</v>
      </c>
      <c r="Q2" s="21">
        <f t="shared" si="0"/>
        <v>1403.1034289999998</v>
      </c>
      <c r="R2" s="21">
        <f t="shared" si="0"/>
        <v>1485.1253797200004</v>
      </c>
      <c r="S2" s="21">
        <f t="shared" si="0"/>
        <v>1524.2810230799998</v>
      </c>
      <c r="T2" s="21">
        <f t="shared" si="0"/>
        <v>1546.3642568400003</v>
      </c>
      <c r="U2" s="21">
        <f t="shared" si="0"/>
        <v>1457.1732239999999</v>
      </c>
      <c r="V2" s="21">
        <f t="shared" si="0"/>
        <v>1379.5855506000007</v>
      </c>
      <c r="W2" s="21">
        <f t="shared" si="0"/>
        <v>1456.0504372799996</v>
      </c>
      <c r="X2" s="21">
        <f t="shared" si="0"/>
        <v>1493.758649879999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42.598116000000019</v>
      </c>
      <c r="D3" s="24">
        <f t="shared" si="1"/>
        <v>22.408230240000002</v>
      </c>
      <c r="E3" s="24">
        <f t="shared" si="1"/>
        <v>31.816429920000001</v>
      </c>
      <c r="F3" s="24">
        <f t="shared" si="1"/>
        <v>42.489184319999993</v>
      </c>
      <c r="G3" s="24">
        <f t="shared" si="1"/>
        <v>29.839629599999999</v>
      </c>
      <c r="H3" s="24">
        <f t="shared" si="1"/>
        <v>42.743844000000003</v>
      </c>
      <c r="I3" s="24">
        <f t="shared" si="1"/>
        <v>31.188706560000007</v>
      </c>
      <c r="J3" s="24">
        <f t="shared" si="1"/>
        <v>15.574679999999997</v>
      </c>
      <c r="K3" s="24">
        <f t="shared" si="1"/>
        <v>16.43994</v>
      </c>
      <c r="L3" s="24">
        <f t="shared" si="1"/>
        <v>13.020432479999995</v>
      </c>
      <c r="M3" s="24">
        <f t="shared" si="1"/>
        <v>26.054344799999999</v>
      </c>
      <c r="N3" s="24">
        <f t="shared" si="1"/>
        <v>18.801097919999993</v>
      </c>
      <c r="O3" s="24">
        <f t="shared" si="1"/>
        <v>15.886082944273472</v>
      </c>
      <c r="P3" s="24">
        <f t="shared" si="1"/>
        <v>21.954651840000004</v>
      </c>
      <c r="Q3" s="24">
        <f t="shared" si="1"/>
        <v>15.077747520000003</v>
      </c>
      <c r="R3" s="24">
        <f t="shared" si="1"/>
        <v>13.255783200000002</v>
      </c>
      <c r="S3" s="24">
        <f t="shared" si="1"/>
        <v>12.471766559999999</v>
      </c>
      <c r="T3" s="24">
        <f t="shared" si="1"/>
        <v>15.401628000000001</v>
      </c>
      <c r="U3" s="24">
        <f t="shared" si="1"/>
        <v>10.902276000000008</v>
      </c>
      <c r="V3" s="24">
        <f t="shared" si="1"/>
        <v>11.767535999999994</v>
      </c>
      <c r="W3" s="24">
        <f t="shared" si="1"/>
        <v>10.136111040000001</v>
      </c>
      <c r="X3" s="24">
        <f t="shared" si="1"/>
        <v>7.463459519999998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0.46186710427347372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0</v>
      </c>
      <c r="D7" s="8">
        <f>FC_OTH_HH_SH_E!D7+FC_OTH_HH_SC_E!D7+FC_OTH_HH_WH_E!D7+FC_OTH_HH_CO_E!D7</f>
        <v>0</v>
      </c>
      <c r="E7" s="8">
        <f>FC_OTH_HH_SH_E!E7+FC_OTH_HH_SC_E!E7+FC_OTH_HH_WH_E!E7+FC_OTH_HH_CO_E!E7</f>
        <v>0</v>
      </c>
      <c r="F7" s="8">
        <f>FC_OTH_HH_SH_E!F7+FC_OTH_HH_SC_E!F7+FC_OTH_HH_WH_E!F7+FC_OTH_HH_CO_E!F7</f>
        <v>0</v>
      </c>
      <c r="G7" s="8">
        <f>FC_OTH_HH_SH_E!G7+FC_OTH_HH_SC_E!G7+FC_OTH_HH_WH_E!G7+FC_OTH_HH_CO_E!G7</f>
        <v>0</v>
      </c>
      <c r="H7" s="8">
        <f>FC_OTH_HH_SH_E!H7+FC_OTH_HH_SC_E!H7+FC_OTH_HH_WH_E!H7+FC_OTH_HH_CO_E!H7</f>
        <v>0</v>
      </c>
      <c r="I7" s="8">
        <f>FC_OTH_HH_SH_E!I7+FC_OTH_HH_SC_E!I7+FC_OTH_HH_WH_E!I7+FC_OTH_HH_CO_E!I7</f>
        <v>0</v>
      </c>
      <c r="J7" s="8">
        <f>FC_OTH_HH_SH_E!J7+FC_OTH_HH_SC_E!J7+FC_OTH_HH_WH_E!J7+FC_OTH_HH_CO_E!J7</f>
        <v>0</v>
      </c>
      <c r="K7" s="8">
        <f>FC_OTH_HH_SH_E!K7+FC_OTH_HH_SC_E!K7+FC_OTH_HH_WH_E!K7+FC_OTH_HH_CO_E!K7</f>
        <v>0</v>
      </c>
      <c r="L7" s="8">
        <f>FC_OTH_HH_SH_E!L7+FC_OTH_HH_SC_E!L7+FC_OTH_HH_WH_E!L7+FC_OTH_HH_CO_E!L7</f>
        <v>0</v>
      </c>
      <c r="M7" s="8">
        <f>FC_OTH_HH_SH_E!M7+FC_OTH_HH_SC_E!M7+FC_OTH_HH_WH_E!M7+FC_OTH_HH_CO_E!M7</f>
        <v>0</v>
      </c>
      <c r="N7" s="8">
        <f>FC_OTH_HH_SH_E!N7+FC_OTH_HH_SC_E!N7+FC_OTH_HH_WH_E!N7+FC_OTH_HH_CO_E!N7</f>
        <v>0</v>
      </c>
      <c r="O7" s="8">
        <f>FC_OTH_HH_SH_E!O7+FC_OTH_HH_SC_E!O7+FC_OTH_HH_WH_E!O7+FC_OTH_HH_CO_E!O7</f>
        <v>0.46186710427347372</v>
      </c>
      <c r="P7" s="8">
        <f>FC_OTH_HH_SH_E!P7+FC_OTH_HH_SC_E!P7+FC_OTH_HH_WH_E!P7+FC_OTH_HH_CO_E!P7</f>
        <v>0</v>
      </c>
      <c r="Q7" s="8">
        <f>FC_OTH_HH_SH_E!Q7+FC_OTH_HH_SC_E!Q7+FC_OTH_HH_WH_E!Q7+FC_OTH_HH_CO_E!Q7</f>
        <v>0</v>
      </c>
      <c r="R7" s="8">
        <f>FC_OTH_HH_SH_E!R7+FC_OTH_HH_SC_E!R7+FC_OTH_HH_WH_E!R7+FC_OTH_HH_CO_E!R7</f>
        <v>0</v>
      </c>
      <c r="S7" s="8">
        <f>FC_OTH_HH_SH_E!S7+FC_OTH_HH_SC_E!S7+FC_OTH_HH_WH_E!S7+FC_OTH_HH_CO_E!S7</f>
        <v>0</v>
      </c>
      <c r="T7" s="8">
        <f>FC_OTH_HH_SH_E!T7+FC_OTH_HH_SC_E!T7+FC_OTH_HH_WH_E!T7+FC_OTH_HH_CO_E!T7</f>
        <v>0</v>
      </c>
      <c r="U7" s="8">
        <f>FC_OTH_HH_SH_E!U7+FC_OTH_HH_SC_E!U7+FC_OTH_HH_WH_E!U7+FC_OTH_HH_CO_E!U7</f>
        <v>0</v>
      </c>
      <c r="V7" s="8">
        <f>FC_OTH_HH_SH_E!V7+FC_OTH_HH_SC_E!V7+FC_OTH_HH_WH_E!V7+FC_OTH_HH_CO_E!V7</f>
        <v>0</v>
      </c>
      <c r="W7" s="8">
        <f>FC_OTH_HH_SH_E!W7+FC_OTH_HH_SC_E!W7+FC_OTH_HH_WH_E!W7+FC_OTH_HH_CO_E!W7</f>
        <v>0</v>
      </c>
      <c r="X7" s="8">
        <f>FC_OTH_HH_SH_E!X7+FC_OTH_HH_SC_E!X7+FC_OTH_HH_WH_E!X7+FC_OTH_HH_CO_E!X7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42.598116000000019</v>
      </c>
      <c r="D8" s="19">
        <f t="shared" si="3"/>
        <v>22.408230240000002</v>
      </c>
      <c r="E8" s="19">
        <f t="shared" si="3"/>
        <v>31.816429920000001</v>
      </c>
      <c r="F8" s="19">
        <f t="shared" si="3"/>
        <v>42.489184319999993</v>
      </c>
      <c r="G8" s="19">
        <f t="shared" si="3"/>
        <v>29.839629599999999</v>
      </c>
      <c r="H8" s="19">
        <f t="shared" si="3"/>
        <v>42.743844000000003</v>
      </c>
      <c r="I8" s="19">
        <f t="shared" si="3"/>
        <v>31.188706560000007</v>
      </c>
      <c r="J8" s="19">
        <f t="shared" si="3"/>
        <v>15.574679999999997</v>
      </c>
      <c r="K8" s="19">
        <f t="shared" si="3"/>
        <v>16.43994</v>
      </c>
      <c r="L8" s="19">
        <f t="shared" si="3"/>
        <v>13.020432479999995</v>
      </c>
      <c r="M8" s="19">
        <f t="shared" si="3"/>
        <v>26.054344799999999</v>
      </c>
      <c r="N8" s="19">
        <f t="shared" si="3"/>
        <v>18.801097919999993</v>
      </c>
      <c r="O8" s="19">
        <f t="shared" si="3"/>
        <v>15.424215839999999</v>
      </c>
      <c r="P8" s="19">
        <f t="shared" si="3"/>
        <v>21.954651840000004</v>
      </c>
      <c r="Q8" s="19">
        <f t="shared" si="3"/>
        <v>15.077747520000003</v>
      </c>
      <c r="R8" s="19">
        <f t="shared" si="3"/>
        <v>13.255783200000002</v>
      </c>
      <c r="S8" s="19">
        <f t="shared" si="3"/>
        <v>12.471766559999999</v>
      </c>
      <c r="T8" s="19">
        <f t="shared" si="3"/>
        <v>15.401628000000001</v>
      </c>
      <c r="U8" s="19">
        <f t="shared" si="3"/>
        <v>10.902276000000008</v>
      </c>
      <c r="V8" s="19">
        <f t="shared" si="3"/>
        <v>11.767535999999994</v>
      </c>
      <c r="W8" s="19">
        <f t="shared" si="3"/>
        <v>10.136111040000001</v>
      </c>
      <c r="X8" s="19">
        <f t="shared" si="3"/>
        <v>7.463459519999998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42.598116000000019</v>
      </c>
      <c r="D10" s="8">
        <f>FC_OTH_HH_SH_E!D10+FC_OTH_HH_SC_E!D10+FC_OTH_HH_WH_E!D10+FC_OTH_HH_CO_E!D10</f>
        <v>22.408230240000002</v>
      </c>
      <c r="E10" s="8">
        <f>FC_OTH_HH_SH_E!E10+FC_OTH_HH_SC_E!E10+FC_OTH_HH_WH_E!E10+FC_OTH_HH_CO_E!E10</f>
        <v>31.816429920000001</v>
      </c>
      <c r="F10" s="8">
        <f>FC_OTH_HH_SH_E!F10+FC_OTH_HH_SC_E!F10+FC_OTH_HH_WH_E!F10+FC_OTH_HH_CO_E!F10</f>
        <v>42.489184319999993</v>
      </c>
      <c r="G10" s="8">
        <f>FC_OTH_HH_SH_E!G10+FC_OTH_HH_SC_E!G10+FC_OTH_HH_WH_E!G10+FC_OTH_HH_CO_E!G10</f>
        <v>29.839629599999999</v>
      </c>
      <c r="H10" s="8">
        <f>FC_OTH_HH_SH_E!H10+FC_OTH_HH_SC_E!H10+FC_OTH_HH_WH_E!H10+FC_OTH_HH_CO_E!H10</f>
        <v>42.743844000000003</v>
      </c>
      <c r="I10" s="8">
        <f>FC_OTH_HH_SH_E!I10+FC_OTH_HH_SC_E!I10+FC_OTH_HH_WH_E!I10+FC_OTH_HH_CO_E!I10</f>
        <v>31.188706560000007</v>
      </c>
      <c r="J10" s="8">
        <f>FC_OTH_HH_SH_E!J10+FC_OTH_HH_SC_E!J10+FC_OTH_HH_WH_E!J10+FC_OTH_HH_CO_E!J10</f>
        <v>15.574679999999997</v>
      </c>
      <c r="K10" s="8">
        <f>FC_OTH_HH_SH_E!K10+FC_OTH_HH_SC_E!K10+FC_OTH_HH_WH_E!K10+FC_OTH_HH_CO_E!K10</f>
        <v>16.43994</v>
      </c>
      <c r="L10" s="8">
        <f>FC_OTH_HH_SH_E!L10+FC_OTH_HH_SC_E!L10+FC_OTH_HH_WH_E!L10+FC_OTH_HH_CO_E!L10</f>
        <v>13.020432479999995</v>
      </c>
      <c r="M10" s="8">
        <f>FC_OTH_HH_SH_E!M10+FC_OTH_HH_SC_E!M10+FC_OTH_HH_WH_E!M10+FC_OTH_HH_CO_E!M10</f>
        <v>26.054344799999999</v>
      </c>
      <c r="N10" s="8">
        <f>FC_OTH_HH_SH_E!N10+FC_OTH_HH_SC_E!N10+FC_OTH_HH_WH_E!N10+FC_OTH_HH_CO_E!N10</f>
        <v>18.801097919999993</v>
      </c>
      <c r="O10" s="8">
        <f>FC_OTH_HH_SH_E!O10+FC_OTH_HH_SC_E!O10+FC_OTH_HH_WH_E!O10+FC_OTH_HH_CO_E!O10</f>
        <v>15.424215839999999</v>
      </c>
      <c r="P10" s="8">
        <f>FC_OTH_HH_SH_E!P10+FC_OTH_HH_SC_E!P10+FC_OTH_HH_WH_E!P10+FC_OTH_HH_CO_E!P10</f>
        <v>21.954651840000004</v>
      </c>
      <c r="Q10" s="8">
        <f>FC_OTH_HH_SH_E!Q10+FC_OTH_HH_SC_E!Q10+FC_OTH_HH_WH_E!Q10+FC_OTH_HH_CO_E!Q10</f>
        <v>15.077747520000003</v>
      </c>
      <c r="R10" s="8">
        <f>FC_OTH_HH_SH_E!R10+FC_OTH_HH_SC_E!R10+FC_OTH_HH_WH_E!R10+FC_OTH_HH_CO_E!R10</f>
        <v>13.255783200000002</v>
      </c>
      <c r="S10" s="8">
        <f>FC_OTH_HH_SH_E!S10+FC_OTH_HH_SC_E!S10+FC_OTH_HH_WH_E!S10+FC_OTH_HH_CO_E!S10</f>
        <v>12.471766559999999</v>
      </c>
      <c r="T10" s="8">
        <f>FC_OTH_HH_SH_E!T10+FC_OTH_HH_SC_E!T10+FC_OTH_HH_WH_E!T10+FC_OTH_HH_CO_E!T10</f>
        <v>15.401628000000001</v>
      </c>
      <c r="U10" s="8">
        <f>FC_OTH_HH_SH_E!U10+FC_OTH_HH_SC_E!U10+FC_OTH_HH_WH_E!U10+FC_OTH_HH_CO_E!U10</f>
        <v>10.902276000000008</v>
      </c>
      <c r="V10" s="8">
        <f>FC_OTH_HH_SH_E!V10+FC_OTH_HH_SC_E!V10+FC_OTH_HH_WH_E!V10+FC_OTH_HH_CO_E!V10</f>
        <v>11.767535999999994</v>
      </c>
      <c r="W10" s="8">
        <f>FC_OTH_HH_SH_E!W10+FC_OTH_HH_SC_E!W10+FC_OTH_HH_WH_E!W10+FC_OTH_HH_CO_E!W10</f>
        <v>10.136111040000001</v>
      </c>
      <c r="X10" s="8">
        <f>FC_OTH_HH_SH_E!X10+FC_OTH_HH_SC_E!X10+FC_OTH_HH_WH_E!X10+FC_OTH_HH_CO_E!X10</f>
        <v>7.463459519999998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8.4715199999999999</v>
      </c>
      <c r="D17" s="27">
        <f t="shared" si="5"/>
        <v>8.4715199999999999</v>
      </c>
      <c r="E17" s="27">
        <f t="shared" si="5"/>
        <v>10.669320000000001</v>
      </c>
      <c r="F17" s="27">
        <f t="shared" si="5"/>
        <v>10.70928</v>
      </c>
      <c r="G17" s="27">
        <f t="shared" si="5"/>
        <v>10.029959999999999</v>
      </c>
      <c r="H17" s="27">
        <f t="shared" si="5"/>
        <v>11.628360000000002</v>
      </c>
      <c r="I17" s="27">
        <f t="shared" si="5"/>
        <v>11.988</v>
      </c>
      <c r="J17" s="27">
        <f t="shared" si="5"/>
        <v>9.3906000000000027</v>
      </c>
      <c r="K17" s="27">
        <f t="shared" si="5"/>
        <v>5.514479999999998</v>
      </c>
      <c r="L17" s="27">
        <f t="shared" si="5"/>
        <v>5.63436</v>
      </c>
      <c r="M17" s="27">
        <f t="shared" si="5"/>
        <v>5.5144799999999989</v>
      </c>
      <c r="N17" s="27">
        <f t="shared" si="5"/>
        <v>3.7961999999999994</v>
      </c>
      <c r="O17" s="27">
        <f t="shared" si="5"/>
        <v>2.8371599999999999</v>
      </c>
      <c r="P17" s="27">
        <f t="shared" si="5"/>
        <v>1.7182800000000009</v>
      </c>
      <c r="Q17" s="27">
        <f t="shared" si="5"/>
        <v>0.79920000000000002</v>
      </c>
      <c r="R17" s="27">
        <f t="shared" si="5"/>
        <v>0.15984000000000004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8.4715199999999999</v>
      </c>
      <c r="D18" s="8">
        <f>FC_OTH_HH_SH_E!D18+FC_OTH_HH_SC_E!D18+FC_OTH_HH_WH_E!D18+FC_OTH_HH_CO_E!D18</f>
        <v>8.4715199999999999</v>
      </c>
      <c r="E18" s="8">
        <f>FC_OTH_HH_SH_E!E18+FC_OTH_HH_SC_E!E18+FC_OTH_HH_WH_E!E18+FC_OTH_HH_CO_E!E18</f>
        <v>10.669320000000001</v>
      </c>
      <c r="F18" s="8">
        <f>FC_OTH_HH_SH_E!F18+FC_OTH_HH_SC_E!F18+FC_OTH_HH_WH_E!F18+FC_OTH_HH_CO_E!F18</f>
        <v>10.70928</v>
      </c>
      <c r="G18" s="8">
        <f>FC_OTH_HH_SH_E!G18+FC_OTH_HH_SC_E!G18+FC_OTH_HH_WH_E!G18+FC_OTH_HH_CO_E!G18</f>
        <v>10.029959999999999</v>
      </c>
      <c r="H18" s="8">
        <f>FC_OTH_HH_SH_E!H18+FC_OTH_HH_SC_E!H18+FC_OTH_HH_WH_E!H18+FC_OTH_HH_CO_E!H18</f>
        <v>11.628360000000002</v>
      </c>
      <c r="I18" s="8">
        <f>FC_OTH_HH_SH_E!I18+FC_OTH_HH_SC_E!I18+FC_OTH_HH_WH_E!I18+FC_OTH_HH_CO_E!I18</f>
        <v>11.988</v>
      </c>
      <c r="J18" s="8">
        <f>FC_OTH_HH_SH_E!J18+FC_OTH_HH_SC_E!J18+FC_OTH_HH_WH_E!J18+FC_OTH_HH_CO_E!J18</f>
        <v>9.3906000000000027</v>
      </c>
      <c r="K18" s="8">
        <f>FC_OTH_HH_SH_E!K18+FC_OTH_HH_SC_E!K18+FC_OTH_HH_WH_E!K18+FC_OTH_HH_CO_E!K18</f>
        <v>5.514479999999998</v>
      </c>
      <c r="L18" s="8">
        <f>FC_OTH_HH_SH_E!L18+FC_OTH_HH_SC_E!L18+FC_OTH_HH_WH_E!L18+FC_OTH_HH_CO_E!L18</f>
        <v>5.63436</v>
      </c>
      <c r="M18" s="8">
        <f>FC_OTH_HH_SH_E!M18+FC_OTH_HH_SC_E!M18+FC_OTH_HH_WH_E!M18+FC_OTH_HH_CO_E!M18</f>
        <v>5.5144799999999989</v>
      </c>
      <c r="N18" s="8">
        <f>FC_OTH_HH_SH_E!N18+FC_OTH_HH_SC_E!N18+FC_OTH_HH_WH_E!N18+FC_OTH_HH_CO_E!N18</f>
        <v>3.7961999999999994</v>
      </c>
      <c r="O18" s="8">
        <f>FC_OTH_HH_SH_E!O18+FC_OTH_HH_SC_E!O18+FC_OTH_HH_WH_E!O18+FC_OTH_HH_CO_E!O18</f>
        <v>2.8371599999999999</v>
      </c>
      <c r="P18" s="8">
        <f>FC_OTH_HH_SH_E!P18+FC_OTH_HH_SC_E!P18+FC_OTH_HH_WH_E!P18+FC_OTH_HH_CO_E!P18</f>
        <v>1.7182800000000009</v>
      </c>
      <c r="Q18" s="8">
        <f>FC_OTH_HH_SH_E!Q18+FC_OTH_HH_SC_E!Q18+FC_OTH_HH_WH_E!Q18+FC_OTH_HH_CO_E!Q18</f>
        <v>0.79920000000000002</v>
      </c>
      <c r="R18" s="8">
        <f>FC_OTH_HH_SH_E!R18+FC_OTH_HH_SC_E!R18+FC_OTH_HH_WH_E!R18+FC_OTH_HH_CO_E!R18</f>
        <v>0.15984000000000004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916.26385247999997</v>
      </c>
      <c r="D26" s="27">
        <f t="shared" si="7"/>
        <v>982.4092084800003</v>
      </c>
      <c r="E26" s="27">
        <f t="shared" si="7"/>
        <v>1097.12393208</v>
      </c>
      <c r="F26" s="27">
        <f t="shared" si="7"/>
        <v>1117.25569692</v>
      </c>
      <c r="G26" s="27">
        <f t="shared" si="7"/>
        <v>1110.32748864</v>
      </c>
      <c r="H26" s="27">
        <f t="shared" si="7"/>
        <v>1032.4973289600005</v>
      </c>
      <c r="I26" s="27">
        <f t="shared" si="7"/>
        <v>915.59602836000022</v>
      </c>
      <c r="J26" s="27">
        <f t="shared" si="7"/>
        <v>774.95579387999987</v>
      </c>
      <c r="K26" s="27">
        <f t="shared" si="7"/>
        <v>715.63003200000003</v>
      </c>
      <c r="L26" s="27">
        <f t="shared" si="7"/>
        <v>732.94237115999954</v>
      </c>
      <c r="M26" s="27">
        <f t="shared" si="7"/>
        <v>690.49662695999984</v>
      </c>
      <c r="N26" s="27">
        <f t="shared" si="7"/>
        <v>612.24354971999969</v>
      </c>
      <c r="O26" s="27">
        <f t="shared" si="7"/>
        <v>508.40834399999983</v>
      </c>
      <c r="P26" s="27">
        <f t="shared" si="7"/>
        <v>450.66673800000007</v>
      </c>
      <c r="Q26" s="27">
        <f t="shared" si="7"/>
        <v>369.90347147999984</v>
      </c>
      <c r="R26" s="27">
        <f t="shared" si="7"/>
        <v>423.53735651999995</v>
      </c>
      <c r="S26" s="27">
        <f t="shared" si="7"/>
        <v>417.07720007999995</v>
      </c>
      <c r="T26" s="27">
        <f t="shared" si="7"/>
        <v>405.5926345200001</v>
      </c>
      <c r="U26" s="27">
        <f t="shared" si="7"/>
        <v>348.8871567599997</v>
      </c>
      <c r="V26" s="27">
        <f t="shared" si="7"/>
        <v>289.47864744000003</v>
      </c>
      <c r="W26" s="27">
        <f t="shared" si="7"/>
        <v>305.20526796000001</v>
      </c>
      <c r="X26" s="27">
        <f t="shared" si="7"/>
        <v>255.18075768000003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916.26385247999997</v>
      </c>
      <c r="D33" s="19">
        <f t="shared" si="9"/>
        <v>982.4092084800003</v>
      </c>
      <c r="E33" s="19">
        <f t="shared" si="9"/>
        <v>1097.12393208</v>
      </c>
      <c r="F33" s="19">
        <f t="shared" si="9"/>
        <v>1117.25569692</v>
      </c>
      <c r="G33" s="19">
        <f t="shared" si="9"/>
        <v>1110.32748864</v>
      </c>
      <c r="H33" s="19">
        <f t="shared" si="9"/>
        <v>1032.4973289600005</v>
      </c>
      <c r="I33" s="19">
        <f t="shared" si="9"/>
        <v>915.59602836000022</v>
      </c>
      <c r="J33" s="19">
        <f t="shared" si="9"/>
        <v>774.95579387999987</v>
      </c>
      <c r="K33" s="19">
        <f t="shared" si="9"/>
        <v>715.63003200000003</v>
      </c>
      <c r="L33" s="19">
        <f t="shared" si="9"/>
        <v>732.94237115999954</v>
      </c>
      <c r="M33" s="19">
        <f t="shared" si="9"/>
        <v>690.49662695999984</v>
      </c>
      <c r="N33" s="19">
        <f t="shared" si="9"/>
        <v>612.24354971999969</v>
      </c>
      <c r="O33" s="19">
        <f t="shared" si="9"/>
        <v>508.40834399999983</v>
      </c>
      <c r="P33" s="19">
        <f t="shared" si="9"/>
        <v>450.66673800000007</v>
      </c>
      <c r="Q33" s="19">
        <f t="shared" si="9"/>
        <v>369.90347147999984</v>
      </c>
      <c r="R33" s="19">
        <f t="shared" si="9"/>
        <v>423.53735651999995</v>
      </c>
      <c r="S33" s="19">
        <f t="shared" si="9"/>
        <v>417.07720007999995</v>
      </c>
      <c r="T33" s="19">
        <f t="shared" si="9"/>
        <v>405.5926345200001</v>
      </c>
      <c r="U33" s="19">
        <f t="shared" si="9"/>
        <v>348.8871567599997</v>
      </c>
      <c r="V33" s="19">
        <f t="shared" si="9"/>
        <v>289.47864744000003</v>
      </c>
      <c r="W33" s="19">
        <f t="shared" si="9"/>
        <v>305.20526796000001</v>
      </c>
      <c r="X33" s="19">
        <f t="shared" si="9"/>
        <v>255.18075768000003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153.85546800000003</v>
      </c>
      <c r="D36" s="8">
        <f>FC_OTH_HH_SH_E!D36+FC_OTH_HH_SC_E!D36+FC_OTH_HH_WH_E!D36+FC_OTH_HH_CO_E!D36</f>
        <v>156.81422700000002</v>
      </c>
      <c r="E36" s="8">
        <f>FC_OTH_HH_SH_E!E36+FC_OTH_HH_SC_E!E36+FC_OTH_HH_WH_E!E36+FC_OTH_HH_CO_E!E36</f>
        <v>161.25247908</v>
      </c>
      <c r="F36" s="8">
        <f>FC_OTH_HH_SH_E!F36+FC_OTH_HH_SC_E!F36+FC_OTH_HH_WH_E!F36+FC_OTH_HH_CO_E!F36</f>
        <v>168.64926300000002</v>
      </c>
      <c r="G36" s="8">
        <f>FC_OTH_HH_SH_E!G36+FC_OTH_HH_SC_E!G36+FC_OTH_HH_WH_E!G36+FC_OTH_HH_CO_E!G36</f>
        <v>176.34203640000001</v>
      </c>
      <c r="H36" s="8">
        <f>FC_OTH_HH_SH_E!H36+FC_OTH_HH_SC_E!H36+FC_OTH_HH_WH_E!H36+FC_OTH_HH_CO_E!H36</f>
        <v>180.48429900000002</v>
      </c>
      <c r="I36" s="8">
        <f>FC_OTH_HH_SH_E!I36+FC_OTH_HH_SC_E!I36+FC_OTH_HH_WH_E!I36+FC_OTH_HH_CO_E!I36</f>
        <v>189.36057600000001</v>
      </c>
      <c r="J36" s="8">
        <f>FC_OTH_HH_SH_E!J36+FC_OTH_HH_SC_E!J36+FC_OTH_HH_WH_E!J36+FC_OTH_HH_CO_E!J36</f>
        <v>183.44305800000001</v>
      </c>
      <c r="K36" s="8">
        <f>FC_OTH_HH_SH_E!K36+FC_OTH_HH_SC_E!K36+FC_OTH_HH_WH_E!K36+FC_OTH_HH_CO_E!K36</f>
        <v>218.94816600000001</v>
      </c>
      <c r="L36" s="8">
        <f>FC_OTH_HH_SH_E!L36+FC_OTH_HH_SC_E!L36+FC_OTH_HH_WH_E!L36+FC_OTH_HH_CO_E!L36</f>
        <v>230.78320200000002</v>
      </c>
      <c r="M36" s="8">
        <f>FC_OTH_HH_SH_E!M36+FC_OTH_HH_SC_E!M36+FC_OTH_HH_WH_E!M36+FC_OTH_HH_CO_E!M36</f>
        <v>213.03064800000001</v>
      </c>
      <c r="N36" s="8">
        <f>FC_OTH_HH_SH_E!N36+FC_OTH_HH_SC_E!N36+FC_OTH_HH_WH_E!N36+FC_OTH_HH_CO_E!N36</f>
        <v>186.40181700000002</v>
      </c>
      <c r="O36" s="8">
        <f>FC_OTH_HH_SH_E!O36+FC_OTH_HH_SC_E!O36+FC_OTH_HH_WH_E!O36+FC_OTH_HH_CO_E!O36</f>
        <v>168.64926300000002</v>
      </c>
      <c r="P36" s="8">
        <f>FC_OTH_HH_SH_E!P36+FC_OTH_HH_SC_E!P36+FC_OTH_HH_WH_E!P36+FC_OTH_HH_CO_E!P36</f>
        <v>159.77298600000003</v>
      </c>
      <c r="Q36" s="8">
        <f>FC_OTH_HH_SH_E!Q36+FC_OTH_HH_SC_E!Q36+FC_OTH_HH_WH_E!Q36+FC_OTH_HH_CO_E!Q36</f>
        <v>139.06167300000001</v>
      </c>
      <c r="R36" s="8">
        <f>FC_OTH_HH_SH_E!R36+FC_OTH_HH_SC_E!R36+FC_OTH_HH_WH_E!R36+FC_OTH_HH_CO_E!R36</f>
        <v>142.02043200000003</v>
      </c>
      <c r="S36" s="8">
        <f>FC_OTH_HH_SH_E!S36+FC_OTH_HH_SC_E!S36+FC_OTH_HH_WH_E!S36+FC_OTH_HH_CO_E!S36</f>
        <v>144.97919100000001</v>
      </c>
      <c r="T36" s="8">
        <f>FC_OTH_HH_SH_E!T36+FC_OTH_HH_SC_E!T36+FC_OTH_HH_WH_E!T36+FC_OTH_HH_CO_E!T36</f>
        <v>137.58240708000002</v>
      </c>
      <c r="U36" s="8">
        <f>FC_OTH_HH_SH_E!U36+FC_OTH_HH_SC_E!U36+FC_OTH_HH_WH_E!U36+FC_OTH_HH_CO_E!U36</f>
        <v>125.45138159999999</v>
      </c>
      <c r="V36" s="8">
        <f>FC_OTH_HH_SH_E!V36+FC_OTH_HH_SC_E!V36+FC_OTH_HH_WH_E!V36+FC_OTH_HH_CO_E!V36</f>
        <v>128.70613007999998</v>
      </c>
      <c r="W36" s="8">
        <f>FC_OTH_HH_SH_E!W36+FC_OTH_HH_SC_E!W36+FC_OTH_HH_WH_E!W36+FC_OTH_HH_CO_E!W36</f>
        <v>121.01335668</v>
      </c>
      <c r="X36" s="8">
        <f>FC_OTH_HH_SH_E!X36+FC_OTH_HH_SC_E!X36+FC_OTH_HH_WH_E!X36+FC_OTH_HH_CO_E!X36</f>
        <v>121.30911900000001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6.3213904799999998</v>
      </c>
      <c r="D41" s="8">
        <f>FC_OTH_HH_SH_E!D41+FC_OTH_HH_SC_E!D41+FC_OTH_HH_WH_E!D41+FC_OTH_HH_CO_E!D41</f>
        <v>3.1606952400000008</v>
      </c>
      <c r="E41" s="8">
        <f>FC_OTH_HH_SH_E!E41+FC_OTH_HH_SC_E!E41+FC_OTH_HH_WH_E!E41+FC_OTH_HH_CO_E!E41</f>
        <v>3.1606952399999999</v>
      </c>
      <c r="F41" s="8">
        <f>FC_OTH_HH_SH_E!F41+FC_OTH_HH_SC_E!F41+FC_OTH_HH_WH_E!F41+FC_OTH_HH_CO_E!F41</f>
        <v>3.1606952399999999</v>
      </c>
      <c r="G41" s="8">
        <f>FC_OTH_HH_SH_E!G41+FC_OTH_HH_SC_E!G41+FC_OTH_HH_WH_E!G41+FC_OTH_HH_CO_E!G41</f>
        <v>3.1606952399999995</v>
      </c>
      <c r="H41" s="8">
        <f>FC_OTH_HH_SH_E!H41+FC_OTH_HH_SC_E!H41+FC_OTH_HH_WH_E!H41+FC_OTH_HH_CO_E!H41</f>
        <v>3.1606952400000021</v>
      </c>
      <c r="I41" s="8">
        <f>FC_OTH_HH_SH_E!I41+FC_OTH_HH_SC_E!I41+FC_OTH_HH_WH_E!I41+FC_OTH_HH_CO_E!I41</f>
        <v>3.1606952400000012</v>
      </c>
      <c r="J41" s="8">
        <f>FC_OTH_HH_SH_E!J41+FC_OTH_HH_SC_E!J41+FC_OTH_HH_WH_E!J41+FC_OTH_HH_CO_E!J41</f>
        <v>3.1606952399999999</v>
      </c>
      <c r="K41" s="8">
        <f>FC_OTH_HH_SH_E!K41+FC_OTH_HH_SC_E!K41+FC_OTH_HH_WH_E!K41+FC_OTH_HH_CO_E!K41</f>
        <v>3.1606952399999995</v>
      </c>
      <c r="L41" s="8">
        <f>FC_OTH_HH_SH_E!L41+FC_OTH_HH_SC_E!L41+FC_OTH_HH_WH_E!L41+FC_OTH_HH_CO_E!L41</f>
        <v>3.1606952399999981</v>
      </c>
      <c r="M41" s="8">
        <f>FC_OTH_HH_SH_E!M41+FC_OTH_HH_SC_E!M41+FC_OTH_HH_WH_E!M41+FC_OTH_HH_CO_E!M41</f>
        <v>3.1606952399999995</v>
      </c>
      <c r="N41" s="8">
        <f>FC_OTH_HH_SH_E!N41+FC_OTH_HH_SC_E!N41+FC_OTH_HH_WH_E!N41+FC_OTH_HH_CO_E!N41</f>
        <v>3.1606952399999981</v>
      </c>
      <c r="O41" s="8">
        <f>FC_OTH_HH_SH_E!O41+FC_OTH_HH_SC_E!O41+FC_OTH_HH_WH_E!O41+FC_OTH_HH_CO_E!O41</f>
        <v>3.160695239999999</v>
      </c>
      <c r="P41" s="8">
        <f>FC_OTH_HH_SH_E!P41+FC_OTH_HH_SC_E!P41+FC_OTH_HH_WH_E!P41+FC_OTH_HH_CO_E!P41</f>
        <v>3.1606952399999995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731.07125207999991</v>
      </c>
      <c r="D43" s="8">
        <f>FC_OTH_HH_SH_E!D43+FC_OTH_HH_SC_E!D43+FC_OTH_HH_WH_E!D43+FC_OTH_HH_CO_E!D43</f>
        <v>788.03785008000023</v>
      </c>
      <c r="E43" s="8">
        <f>FC_OTH_HH_SH_E!E43+FC_OTH_HH_SC_E!E43+FC_OTH_HH_WH_E!E43+FC_OTH_HH_CO_E!E43</f>
        <v>857.66381064000007</v>
      </c>
      <c r="F43" s="8">
        <f>FC_OTH_HH_SH_E!F43+FC_OTH_HH_SC_E!F43+FC_OTH_HH_WH_E!F43+FC_OTH_HH_CO_E!F43</f>
        <v>876.65258771999993</v>
      </c>
      <c r="G43" s="8">
        <f>FC_OTH_HH_SH_E!G43+FC_OTH_HH_SC_E!G43+FC_OTH_HH_WH_E!G43+FC_OTH_HH_CO_E!G43</f>
        <v>882.98226899999997</v>
      </c>
      <c r="H43" s="8">
        <f>FC_OTH_HH_SH_E!H43+FC_OTH_HH_SC_E!H43+FC_OTH_HH_WH_E!H43+FC_OTH_HH_CO_E!H43</f>
        <v>800.69721264000054</v>
      </c>
      <c r="I43" s="8">
        <f>FC_OTH_HH_SH_E!I43+FC_OTH_HH_SC_E!I43+FC_OTH_HH_WH_E!I43+FC_OTH_HH_CO_E!I43</f>
        <v>689.92885728000022</v>
      </c>
      <c r="J43" s="8">
        <f>FC_OTH_HH_SH_E!J43+FC_OTH_HH_SC_E!J43+FC_OTH_HH_WH_E!J43+FC_OTH_HH_CO_E!J43</f>
        <v>563.33629871999995</v>
      </c>
      <c r="K43" s="8">
        <f>FC_OTH_HH_SH_E!K43+FC_OTH_HH_SC_E!K43+FC_OTH_HH_WH_E!K43+FC_OTH_HH_CO_E!K43</f>
        <v>477.88640172000004</v>
      </c>
      <c r="L43" s="8">
        <f>FC_OTH_HH_SH_E!L43+FC_OTH_HH_SC_E!L43+FC_OTH_HH_WH_E!L43+FC_OTH_HH_CO_E!L43</f>
        <v>465.22730591999959</v>
      </c>
      <c r="M43" s="8">
        <f>FC_OTH_HH_SH_E!M43+FC_OTH_HH_SC_E!M43+FC_OTH_HH_WH_E!M43+FC_OTH_HH_CO_E!M43</f>
        <v>439.90884755999986</v>
      </c>
      <c r="N43" s="8">
        <f>FC_OTH_HH_SH_E!N43+FC_OTH_HH_SC_E!N43+FC_OTH_HH_WH_E!N43+FC_OTH_HH_CO_E!N43</f>
        <v>385.15742459999967</v>
      </c>
      <c r="O43" s="8">
        <f>FC_OTH_HH_SH_E!O43+FC_OTH_HH_SC_E!O43+FC_OTH_HH_WH_E!O43+FC_OTH_HH_CO_E!O43</f>
        <v>299.07477287999984</v>
      </c>
      <c r="P43" s="8">
        <f>FC_OTH_HH_SH_E!P43+FC_OTH_HH_SC_E!P43+FC_OTH_HH_WH_E!P43+FC_OTH_HH_CO_E!P43</f>
        <v>265.84421292000002</v>
      </c>
      <c r="Q43" s="8">
        <f>FC_OTH_HH_SH_E!Q43+FC_OTH_HH_SC_E!Q43+FC_OTH_HH_WH_E!Q43+FC_OTH_HH_CO_E!Q43</f>
        <v>215.20702943999987</v>
      </c>
      <c r="R43" s="8">
        <f>FC_OTH_HH_SH_E!R43+FC_OTH_HH_SC_E!R43+FC_OTH_HH_WH_E!R43+FC_OTH_HH_CO_E!R43</f>
        <v>269.00905355999993</v>
      </c>
      <c r="S43" s="8">
        <f>FC_OTH_HH_SH_E!S43+FC_OTH_HH_SC_E!S43+FC_OTH_HH_WH_E!S43+FC_OTH_HH_CO_E!S43</f>
        <v>265.84421291999996</v>
      </c>
      <c r="T43" s="8">
        <f>FC_OTH_HH_SH_E!T43+FC_OTH_HH_SC_E!T43+FC_OTH_HH_WH_E!T43+FC_OTH_HH_CO_E!T43</f>
        <v>263.94514848000006</v>
      </c>
      <c r="U43" s="8">
        <f>FC_OTH_HH_SH_E!U43+FC_OTH_HH_SC_E!U43+FC_OTH_HH_WH_E!U43+FC_OTH_HH_CO_E!U43</f>
        <v>223.43577515999968</v>
      </c>
      <c r="V43" s="8">
        <f>FC_OTH_HH_SH_E!V43+FC_OTH_HH_SC_E!V43+FC_OTH_HH_WH_E!V43+FC_OTH_HH_CO_E!V43</f>
        <v>160.77251736000002</v>
      </c>
      <c r="W43" s="8">
        <f>FC_OTH_HH_SH_E!W43+FC_OTH_HH_SC_E!W43+FC_OTH_HH_WH_E!W43+FC_OTH_HH_CO_E!W43</f>
        <v>184.19191128000003</v>
      </c>
      <c r="X43" s="8">
        <f>FC_OTH_HH_SH_E!X43+FC_OTH_HH_SC_E!X43+FC_OTH_HH_WH_E!X43+FC_OTH_HH_CO_E!X43</f>
        <v>133.87163868000002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25.01574192</v>
      </c>
      <c r="D44" s="8">
        <f>FC_OTH_HH_SH_E!D44+FC_OTH_HH_SC_E!D44+FC_OTH_HH_WH_E!D44+FC_OTH_HH_CO_E!D44</f>
        <v>34.396436160000007</v>
      </c>
      <c r="E44" s="8">
        <f>FC_OTH_HH_SH_E!E44+FC_OTH_HH_SC_E!E44+FC_OTH_HH_WH_E!E44+FC_OTH_HH_CO_E!E44</f>
        <v>75.046947119999999</v>
      </c>
      <c r="F44" s="8">
        <f>FC_OTH_HH_SH_E!F44+FC_OTH_HH_SC_E!F44+FC_OTH_HH_WH_E!F44+FC_OTH_HH_CO_E!F44</f>
        <v>68.793150959999977</v>
      </c>
      <c r="G44" s="8">
        <f>FC_OTH_HH_SH_E!G44+FC_OTH_HH_SC_E!G44+FC_OTH_HH_WH_E!G44+FC_OTH_HH_CO_E!G44</f>
        <v>47.842488000000003</v>
      </c>
      <c r="H44" s="8">
        <f>FC_OTH_HH_SH_E!H44+FC_OTH_HH_SC_E!H44+FC_OTH_HH_WH_E!H44+FC_OTH_HH_CO_E!H44</f>
        <v>48.155122080000041</v>
      </c>
      <c r="I44" s="8">
        <f>FC_OTH_HH_SH_E!I44+FC_OTH_HH_SC_E!I44+FC_OTH_HH_WH_E!I44+FC_OTH_HH_CO_E!I44</f>
        <v>33.145899840000027</v>
      </c>
      <c r="J44" s="8">
        <f>FC_OTH_HH_SH_E!J44+FC_OTH_HH_SC_E!J44+FC_OTH_HH_WH_E!J44+FC_OTH_HH_CO_E!J44</f>
        <v>25.015741920000004</v>
      </c>
      <c r="K44" s="8">
        <f>FC_OTH_HH_SH_E!K44+FC_OTH_HH_SC_E!K44+FC_OTH_HH_WH_E!K44+FC_OTH_HH_CO_E!K44</f>
        <v>15.63476904</v>
      </c>
      <c r="L44" s="8">
        <f>FC_OTH_HH_SH_E!L44+FC_OTH_HH_SC_E!L44+FC_OTH_HH_WH_E!L44+FC_OTH_HH_CO_E!L44</f>
        <v>33.771167999999975</v>
      </c>
      <c r="M44" s="8">
        <f>FC_OTH_HH_SH_E!M44+FC_OTH_HH_SC_E!M44+FC_OTH_HH_WH_E!M44+FC_OTH_HH_CO_E!M44</f>
        <v>34.396436160000007</v>
      </c>
      <c r="N44" s="8">
        <f>FC_OTH_HH_SH_E!N44+FC_OTH_HH_SC_E!N44+FC_OTH_HH_WH_E!N44+FC_OTH_HH_CO_E!N44</f>
        <v>37.523612879999988</v>
      </c>
      <c r="O44" s="8">
        <f>FC_OTH_HH_SH_E!O44+FC_OTH_HH_SC_E!O44+FC_OTH_HH_WH_E!O44+FC_OTH_HH_CO_E!O44</f>
        <v>37.523612879999995</v>
      </c>
      <c r="P44" s="8">
        <f>FC_OTH_HH_SH_E!P44+FC_OTH_HH_SC_E!P44+FC_OTH_HH_WH_E!P44+FC_OTH_HH_CO_E!P44</f>
        <v>21.88884384</v>
      </c>
      <c r="Q44" s="8">
        <f>FC_OTH_HH_SH_E!Q44+FC_OTH_HH_SC_E!Q44+FC_OTH_HH_WH_E!Q44+FC_OTH_HH_CO_E!Q44</f>
        <v>15.634769039999995</v>
      </c>
      <c r="R44" s="8">
        <f>FC_OTH_HH_SH_E!R44+FC_OTH_HH_SC_E!R44+FC_OTH_HH_WH_E!R44+FC_OTH_HH_CO_E!R44</f>
        <v>12.507870960000002</v>
      </c>
      <c r="S44" s="8">
        <f>FC_OTH_HH_SH_E!S44+FC_OTH_HH_SC_E!S44+FC_OTH_HH_WH_E!S44+FC_OTH_HH_CO_E!S44</f>
        <v>6.2537961600000012</v>
      </c>
      <c r="T44" s="8">
        <f>FC_OTH_HH_SH_E!T44+FC_OTH_HH_SC_E!T44+FC_OTH_HH_WH_E!T44+FC_OTH_HH_CO_E!T44</f>
        <v>4.0650789600000019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952.7967900000001</v>
      </c>
      <c r="D51" s="27">
        <f>FC_OTH_HH_SH_E!D51+FC_OTH_HH_SC_E!D51+FC_OTH_HH_WH_E!D51+FC_OTH_HH_CO_E!D51</f>
        <v>1077.30513</v>
      </c>
      <c r="E51" s="27">
        <f>FC_OTH_HH_SH_E!E51+FC_OTH_HH_SC_E!E51+FC_OTH_HH_WH_E!E51+FC_OTH_HH_CO_E!E51</f>
        <v>1052.7669900000003</v>
      </c>
      <c r="F51" s="27">
        <f>FC_OTH_HH_SH_E!F51+FC_OTH_HH_SC_E!F51+FC_OTH_HH_WH_E!F51+FC_OTH_HH_CO_E!F51</f>
        <v>1214.68842</v>
      </c>
      <c r="G51" s="27">
        <f>FC_OTH_HH_SH_E!G51+FC_OTH_HH_SC_E!G51+FC_OTH_HH_WH_E!G51+FC_OTH_HH_CO_E!G51</f>
        <v>1207.2158999999999</v>
      </c>
      <c r="H51" s="27">
        <f>FC_OTH_HH_SH_E!H51+FC_OTH_HH_SC_E!H51+FC_OTH_HH_WH_E!H51+FC_OTH_HH_CO_E!H51</f>
        <v>1319.5920988800005</v>
      </c>
      <c r="I51" s="27">
        <f>FC_OTH_HH_SH_E!I51+FC_OTH_HH_SC_E!I51+FC_OTH_HH_WH_E!I51+FC_OTH_HH_CO_E!I51</f>
        <v>1250.3848499999999</v>
      </c>
      <c r="J51" s="27">
        <f>FC_OTH_HH_SH_E!J51+FC_OTH_HH_SC_E!J51+FC_OTH_HH_WH_E!J51+FC_OTH_HH_CO_E!J51</f>
        <v>1194.3409500000002</v>
      </c>
      <c r="K51" s="27">
        <f>FC_OTH_HH_SH_E!K51+FC_OTH_HH_SC_E!K51+FC_OTH_HH_WH_E!K51+FC_OTH_HH_CO_E!K51</f>
        <v>1289.1611700000001</v>
      </c>
      <c r="L51" s="27">
        <f>FC_OTH_HH_SH_E!L51+FC_OTH_HH_SC_E!L51+FC_OTH_HH_WH_E!L51+FC_OTH_HH_CO_E!L51</f>
        <v>1334.2487400000002</v>
      </c>
      <c r="M51" s="27">
        <f>FC_OTH_HH_SH_E!M51+FC_OTH_HH_SC_E!M51+FC_OTH_HH_WH_E!M51+FC_OTH_HH_CO_E!M51</f>
        <v>1397.9166300000004</v>
      </c>
      <c r="N51" s="27">
        <f>FC_OTH_HH_SH_E!N51+FC_OTH_HH_SC_E!N51+FC_OTH_HH_WH_E!N51+FC_OTH_HH_CO_E!N51</f>
        <v>1278.3563099999999</v>
      </c>
      <c r="O51" s="27">
        <f>FC_OTH_HH_SH_E!O51+FC_OTH_HH_SC_E!O51+FC_OTH_HH_WH_E!O51+FC_OTH_HH_CO_E!O51</f>
        <v>1202.0154299999999</v>
      </c>
      <c r="P51" s="27">
        <f>FC_OTH_HH_SH_E!P51+FC_OTH_HH_SC_E!P51+FC_OTH_HH_WH_E!P51+FC_OTH_HH_CO_E!P51</f>
        <v>1146.9308400000004</v>
      </c>
      <c r="Q51" s="27">
        <f>FC_OTH_HH_SH_E!Q51+FC_OTH_HH_SC_E!Q51+FC_OTH_HH_WH_E!Q51+FC_OTH_HH_CO_E!Q51</f>
        <v>1017.32301</v>
      </c>
      <c r="R51" s="27">
        <f>FC_OTH_HH_SH_E!R51+FC_OTH_HH_SC_E!R51+FC_OTH_HH_WH_E!R51+FC_OTH_HH_CO_E!R51</f>
        <v>1048.1724000000004</v>
      </c>
      <c r="S51" s="27">
        <f>FC_OTH_HH_SH_E!S51+FC_OTH_HH_SC_E!S51+FC_OTH_HH_WH_E!S51+FC_OTH_HH_CO_E!S51</f>
        <v>1094.73205644</v>
      </c>
      <c r="T51" s="27">
        <f>FC_OTH_HH_SH_E!T51+FC_OTH_HH_SC_E!T51+FC_OTH_HH_WH_E!T51+FC_OTH_HH_CO_E!T51</f>
        <v>1125.3699943200002</v>
      </c>
      <c r="U51" s="27">
        <f>FC_OTH_HH_SH_E!U51+FC_OTH_HH_SC_E!U51+FC_OTH_HH_WH_E!U51+FC_OTH_HH_CO_E!U51</f>
        <v>1097.3837912400002</v>
      </c>
      <c r="V51" s="27">
        <f>FC_OTH_HH_SH_E!V51+FC_OTH_HH_SC_E!V51+FC_OTH_HH_WH_E!V51+FC_OTH_HH_CO_E!V51</f>
        <v>1078.3393671600006</v>
      </c>
      <c r="W51" s="27">
        <f>FC_OTH_HH_SH_E!W51+FC_OTH_HH_SC_E!W51+FC_OTH_HH_WH_E!W51+FC_OTH_HH_CO_E!W51</f>
        <v>1140.7090582799997</v>
      </c>
      <c r="X51" s="27">
        <f>FC_OTH_HH_SH_E!X51+FC_OTH_HH_SC_E!X51+FC_OTH_HH_WH_E!X51+FC_OTH_HH_CO_E!X51</f>
        <v>1231.114432679999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4445.28</v>
      </c>
      <c r="D61" s="49">
        <f t="shared" si="11"/>
        <v>4904.9279999999999</v>
      </c>
      <c r="E61" s="49">
        <f t="shared" si="11"/>
        <v>4686.1919999999991</v>
      </c>
      <c r="F61" s="49">
        <f t="shared" si="11"/>
        <v>5397.8399999999992</v>
      </c>
      <c r="G61" s="49">
        <f t="shared" si="11"/>
        <v>5270.8320000000003</v>
      </c>
      <c r="H61" s="49">
        <f t="shared" si="11"/>
        <v>5580.2879999999986</v>
      </c>
      <c r="I61" s="49">
        <f t="shared" si="11"/>
        <v>5126.6879999999983</v>
      </c>
      <c r="J61" s="49">
        <f t="shared" si="11"/>
        <v>4945.2480000000014</v>
      </c>
      <c r="K61" s="49">
        <f t="shared" si="11"/>
        <v>4960.0321343999994</v>
      </c>
      <c r="L61" s="49">
        <f t="shared" si="11"/>
        <v>5175.6094656000014</v>
      </c>
      <c r="M61" s="49">
        <f t="shared" si="11"/>
        <v>5565.6159552000036</v>
      </c>
      <c r="N61" s="49">
        <f t="shared" si="11"/>
        <v>5430.1246271999935</v>
      </c>
      <c r="O61" s="49">
        <f t="shared" si="11"/>
        <v>5422.2263423999993</v>
      </c>
      <c r="P61" s="49">
        <f t="shared" si="11"/>
        <v>5391.904089599997</v>
      </c>
      <c r="Q61" s="49">
        <f t="shared" si="11"/>
        <v>4748.1154559999959</v>
      </c>
      <c r="R61" s="49">
        <f t="shared" si="11"/>
        <v>5444.7519167999999</v>
      </c>
      <c r="S61" s="49">
        <f t="shared" si="11"/>
        <v>5288.0796863999994</v>
      </c>
      <c r="T61" s="49">
        <f t="shared" si="11"/>
        <v>5115.5116991999948</v>
      </c>
      <c r="U61" s="49">
        <f t="shared" si="11"/>
        <v>4876.8056063999975</v>
      </c>
      <c r="V61" s="49">
        <f t="shared" si="11"/>
        <v>4725.3124799999987</v>
      </c>
      <c r="W61" s="49">
        <f t="shared" si="11"/>
        <v>4789.4563583999989</v>
      </c>
      <c r="X61" s="49">
        <f t="shared" si="11"/>
        <v>5200.8546240000023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4445.28</v>
      </c>
      <c r="D62" s="52">
        <f>FC_OTH_HH_SH_E!D62+FC_OTH_HH_SC_E!D62+FC_OTH_HH_WH_E!D62+FC_OTH_HH_CO_E!D62</f>
        <v>4904.9279999999999</v>
      </c>
      <c r="E62" s="52">
        <f>FC_OTH_HH_SH_E!E62+FC_OTH_HH_SC_E!E62+FC_OTH_HH_WH_E!E62+FC_OTH_HH_CO_E!E62</f>
        <v>4686.1919999999991</v>
      </c>
      <c r="F62" s="52">
        <f>FC_OTH_HH_SH_E!F62+FC_OTH_HH_SC_E!F62+FC_OTH_HH_WH_E!F62+FC_OTH_HH_CO_E!F62</f>
        <v>5397.8399999999992</v>
      </c>
      <c r="G62" s="52">
        <f>FC_OTH_HH_SH_E!G62+FC_OTH_HH_SC_E!G62+FC_OTH_HH_WH_E!G62+FC_OTH_HH_CO_E!G62</f>
        <v>5270.8320000000003</v>
      </c>
      <c r="H62" s="52">
        <f>FC_OTH_HH_SH_E!H62+FC_OTH_HH_SC_E!H62+FC_OTH_HH_WH_E!H62+FC_OTH_HH_CO_E!H62</f>
        <v>5580.2879999999986</v>
      </c>
      <c r="I62" s="52">
        <f>FC_OTH_HH_SH_E!I62+FC_OTH_HH_SC_E!I62+FC_OTH_HH_WH_E!I62+FC_OTH_HH_CO_E!I62</f>
        <v>5126.6879999999983</v>
      </c>
      <c r="J62" s="52">
        <f>FC_OTH_HH_SH_E!J62+FC_OTH_HH_SC_E!J62+FC_OTH_HH_WH_E!J62+FC_OTH_HH_CO_E!J62</f>
        <v>4945.2480000000014</v>
      </c>
      <c r="K62" s="52">
        <f>FC_OTH_HH_SH_E!K62+FC_OTH_HH_SC_E!K62+FC_OTH_HH_WH_E!K62+FC_OTH_HH_CO_E!K62</f>
        <v>4960.0321343999994</v>
      </c>
      <c r="L62" s="52">
        <f>FC_OTH_HH_SH_E!L62+FC_OTH_HH_SC_E!L62+FC_OTH_HH_WH_E!L62+FC_OTH_HH_CO_E!L62</f>
        <v>5154.9120000000012</v>
      </c>
      <c r="M62" s="52">
        <f>FC_OTH_HH_SH_E!M62+FC_OTH_HH_SC_E!M62+FC_OTH_HH_WH_E!M62+FC_OTH_HH_CO_E!M62</f>
        <v>5548.3678656000038</v>
      </c>
      <c r="N62" s="52">
        <f>FC_OTH_HH_SH_E!N62+FC_OTH_HH_SC_E!N62+FC_OTH_HH_WH_E!N62+FC_OTH_HH_CO_E!N62</f>
        <v>5414.5280447999939</v>
      </c>
      <c r="O62" s="52">
        <f>FC_OTH_HH_SH_E!O62+FC_OTH_HH_SC_E!O62+FC_OTH_HH_WH_E!O62+FC_OTH_HH_CO_E!O62</f>
        <v>5412.8479103999989</v>
      </c>
      <c r="P62" s="52">
        <f>FC_OTH_HH_SH_E!P62+FC_OTH_HH_SC_E!P62+FC_OTH_HH_WH_E!P62+FC_OTH_HH_CO_E!P62</f>
        <v>5376.3361343999968</v>
      </c>
      <c r="Q62" s="52">
        <f>FC_OTH_HH_SH_E!Q62+FC_OTH_HH_SC_E!Q62+FC_OTH_HH_WH_E!Q62+FC_OTH_HH_CO_E!Q62</f>
        <v>4732.4479103999956</v>
      </c>
      <c r="R62" s="52">
        <f>FC_OTH_HH_SH_E!R62+FC_OTH_HH_SC_E!R62+FC_OTH_HH_WH_E!R62+FC_OTH_HH_CO_E!R62</f>
        <v>5425.9519104000001</v>
      </c>
      <c r="S62" s="52">
        <f>FC_OTH_HH_SH_E!S62+FC_OTH_HH_SC_E!S62+FC_OTH_HH_WH_E!S62+FC_OTH_HH_CO_E!S62</f>
        <v>5266.1278655999995</v>
      </c>
      <c r="T62" s="52">
        <f>FC_OTH_HH_SH_E!T62+FC_OTH_HH_SC_E!T62+FC_OTH_HH_WH_E!T62+FC_OTH_HH_CO_E!T62</f>
        <v>5085.1583999999948</v>
      </c>
      <c r="U62" s="52">
        <f>FC_OTH_HH_SH_E!U62+FC_OTH_HH_SC_E!U62+FC_OTH_HH_WH_E!U62+FC_OTH_HH_CO_E!U62</f>
        <v>4841.8013951999974</v>
      </c>
      <c r="V62" s="52">
        <f>FC_OTH_HH_SH_E!V62+FC_OTH_HH_SC_E!V62+FC_OTH_HH_WH_E!V62+FC_OTH_HH_CO_E!V62</f>
        <v>4685.3440703999986</v>
      </c>
      <c r="W62" s="52">
        <f>FC_OTH_HH_SH_E!W62+FC_OTH_HH_SC_E!W62+FC_OTH_HH_WH_E!W62+FC_OTH_HH_CO_E!W62</f>
        <v>4756.7822399999986</v>
      </c>
      <c r="X62" s="52">
        <f>FC_OTH_HH_SH_E!X62+FC_OTH_HH_SC_E!X62+FC_OTH_HH_WH_E!X62+FC_OTH_HH_CO_E!X62</f>
        <v>5166.8697024000021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20.697465599999994</v>
      </c>
      <c r="M63" s="52">
        <f>FC_OTH_HH_SH_E!M63+FC_OTH_HH_SC_E!M63+FC_OTH_HH_WH_E!M63+FC_OTH_HH_CO_E!M63</f>
        <v>17.248089599999997</v>
      </c>
      <c r="N63" s="52">
        <f>FC_OTH_HH_SH_E!N63+FC_OTH_HH_SC_E!N63+FC_OTH_HH_WH_E!N63+FC_OTH_HH_CO_E!N63</f>
        <v>15.596582399999988</v>
      </c>
      <c r="O63" s="52">
        <f>FC_OTH_HH_SH_E!O63+FC_OTH_HH_SC_E!O63+FC_OTH_HH_WH_E!O63+FC_OTH_HH_CO_E!O63</f>
        <v>9.3784320000000037</v>
      </c>
      <c r="P63" s="52">
        <f>FC_OTH_HH_SH_E!P63+FC_OTH_HH_SC_E!P63+FC_OTH_HH_WH_E!P63+FC_OTH_HH_CO_E!P63</f>
        <v>15.567955199999995</v>
      </c>
      <c r="Q63" s="52">
        <f>FC_OTH_HH_SH_E!Q63+FC_OTH_HH_SC_E!Q63+FC_OTH_HH_WH_E!Q63+FC_OTH_HH_CO_E!Q63</f>
        <v>15.667545599999977</v>
      </c>
      <c r="R63" s="52">
        <f>FC_OTH_HH_SH_E!R63+FC_OTH_HH_SC_E!R63+FC_OTH_HH_WH_E!R63+FC_OTH_HH_CO_E!R63</f>
        <v>18.800006400000004</v>
      </c>
      <c r="S63" s="52">
        <f>FC_OTH_HH_SH_E!S63+FC_OTH_HH_SC_E!S63+FC_OTH_HH_WH_E!S63+FC_OTH_HH_CO_E!S63</f>
        <v>21.951820800000007</v>
      </c>
      <c r="T63" s="52">
        <f>FC_OTH_HH_SH_E!T63+FC_OTH_HH_SC_E!T63+FC_OTH_HH_WH_E!T63+FC_OTH_HH_CO_E!T63</f>
        <v>30.353299199999974</v>
      </c>
      <c r="U63" s="52">
        <f>FC_OTH_HH_SH_E!U63+FC_OTH_HH_SC_E!U63+FC_OTH_HH_WH_E!U63+FC_OTH_HH_CO_E!U63</f>
        <v>35.004211199999986</v>
      </c>
      <c r="V63" s="52">
        <f>FC_OTH_HH_SH_E!V63+FC_OTH_HH_SC_E!V63+FC_OTH_HH_WH_E!V63+FC_OTH_HH_CO_E!V63</f>
        <v>39.968409599999987</v>
      </c>
      <c r="W63" s="52">
        <f>FC_OTH_HH_SH_E!W63+FC_OTH_HH_SC_E!W63+FC_OTH_HH_WH_E!W63+FC_OTH_HH_CO_E!W63</f>
        <v>32.67411839999999</v>
      </c>
      <c r="X63" s="52">
        <f>FC_OTH_HH_SH_E!X63+FC_OTH_HH_SC_E!X63+FC_OTH_HH_WH_E!X63+FC_OTH_HH_CO_E!X63</f>
        <v>33.984921600000021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1575.2343440349052</v>
      </c>
      <c r="D2" s="21">
        <f t="shared" ref="D2:X2" si="0">SUM(D3,D17,D22,D25,D26,D51,D52)</f>
        <v>1702.5697095274281</v>
      </c>
      <c r="E2" s="21">
        <f t="shared" si="0"/>
        <v>1811.7236671719479</v>
      </c>
      <c r="F2" s="21">
        <f t="shared" si="0"/>
        <v>1956.9720206828272</v>
      </c>
      <c r="G2" s="21">
        <f t="shared" si="0"/>
        <v>1934.1794841085566</v>
      </c>
      <c r="H2" s="21">
        <f t="shared" si="0"/>
        <v>1969.1149547697923</v>
      </c>
      <c r="I2" s="21">
        <f t="shared" si="0"/>
        <v>1765.0967598619268</v>
      </c>
      <c r="J2" s="21">
        <f t="shared" si="0"/>
        <v>1538.7057889082621</v>
      </c>
      <c r="K2" s="21">
        <f t="shared" si="0"/>
        <v>1563.9493266665863</v>
      </c>
      <c r="L2" s="21">
        <f t="shared" si="0"/>
        <v>1584.269871783396</v>
      </c>
      <c r="M2" s="21">
        <f t="shared" si="0"/>
        <v>1639.9327682435392</v>
      </c>
      <c r="N2" s="21">
        <f t="shared" si="0"/>
        <v>1490.477439749332</v>
      </c>
      <c r="O2" s="21">
        <f t="shared" si="0"/>
        <v>1336.1031790353945</v>
      </c>
      <c r="P2" s="21">
        <f t="shared" si="0"/>
        <v>1251.5055738887495</v>
      </c>
      <c r="Q2" s="21">
        <f t="shared" si="0"/>
        <v>1057.5075517752143</v>
      </c>
      <c r="R2" s="21">
        <f t="shared" si="0"/>
        <v>1157.413866751655</v>
      </c>
      <c r="S2" s="21">
        <f t="shared" si="0"/>
        <v>1185.7774956304099</v>
      </c>
      <c r="T2" s="21">
        <f t="shared" si="0"/>
        <v>1198.4141860124619</v>
      </c>
      <c r="U2" s="21">
        <f t="shared" si="0"/>
        <v>1121.7957671631218</v>
      </c>
      <c r="V2" s="21">
        <f t="shared" si="0"/>
        <v>1053.2405684610151</v>
      </c>
      <c r="W2" s="21">
        <f t="shared" si="0"/>
        <v>1132.0007174761129</v>
      </c>
      <c r="X2" s="21">
        <f t="shared" si="0"/>
        <v>1158.0009246805896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41.08876571587485</v>
      </c>
      <c r="D3" s="24">
        <f t="shared" ref="D3:W3" si="2">SUM(D4,D8,D11)</f>
        <v>21.677072838199713</v>
      </c>
      <c r="E3" s="24">
        <f t="shared" si="2"/>
        <v>30.762881879152314</v>
      </c>
      <c r="F3" s="24">
        <f t="shared" si="2"/>
        <v>41.157946855625106</v>
      </c>
      <c r="G3" s="24">
        <f t="shared" si="2"/>
        <v>28.883495730186734</v>
      </c>
      <c r="H3" s="24">
        <f t="shared" si="2"/>
        <v>41.416758629450548</v>
      </c>
      <c r="I3" s="24">
        <f t="shared" si="2"/>
        <v>30.119669095210053</v>
      </c>
      <c r="J3" s="24">
        <f t="shared" si="2"/>
        <v>14.994405750600654</v>
      </c>
      <c r="K3" s="24">
        <f t="shared" si="2"/>
        <v>15.843424580733327</v>
      </c>
      <c r="L3" s="24">
        <f t="shared" si="2"/>
        <v>12.538499771025684</v>
      </c>
      <c r="M3" s="24">
        <f t="shared" si="2"/>
        <v>25.1403064</v>
      </c>
      <c r="N3" s="24">
        <f t="shared" si="2"/>
        <v>17.951523919999993</v>
      </c>
      <c r="O3" s="24">
        <f t="shared" si="2"/>
        <v>14.97695046893034</v>
      </c>
      <c r="P3" s="24">
        <f t="shared" si="2"/>
        <v>20.989507440000004</v>
      </c>
      <c r="Q3" s="24">
        <f t="shared" si="2"/>
        <v>14.233435920000003</v>
      </c>
      <c r="R3" s="24">
        <f t="shared" si="2"/>
        <v>12.644332800000001</v>
      </c>
      <c r="S3" s="24">
        <f t="shared" si="2"/>
        <v>12.058668159999998</v>
      </c>
      <c r="T3" s="24">
        <f t="shared" si="2"/>
        <v>14.8084948</v>
      </c>
      <c r="U3" s="24">
        <f t="shared" si="2"/>
        <v>10.338288400000007</v>
      </c>
      <c r="V3" s="24">
        <f t="shared" si="2"/>
        <v>11.386113199999995</v>
      </c>
      <c r="W3" s="24">
        <f t="shared" si="2"/>
        <v>9.764302240000001</v>
      </c>
      <c r="X3" s="24">
        <f t="shared" ref="X3" si="3">SUM(X4,X8,X11)</f>
        <v>7.132636719999998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0.43543526545828798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0.43543526545828798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41.08876571587485</v>
      </c>
      <c r="D8" s="19">
        <f t="shared" si="7"/>
        <v>21.677072838199713</v>
      </c>
      <c r="E8" s="19">
        <f t="shared" si="7"/>
        <v>30.762881879152314</v>
      </c>
      <c r="F8" s="19">
        <f t="shared" si="7"/>
        <v>41.157946855625106</v>
      </c>
      <c r="G8" s="19">
        <f t="shared" si="7"/>
        <v>28.883495730186734</v>
      </c>
      <c r="H8" s="19">
        <f t="shared" si="7"/>
        <v>41.416758629450548</v>
      </c>
      <c r="I8" s="19">
        <f t="shared" si="7"/>
        <v>30.119669095210053</v>
      </c>
      <c r="J8" s="19">
        <f t="shared" si="7"/>
        <v>14.994405750600654</v>
      </c>
      <c r="K8" s="19">
        <f t="shared" si="7"/>
        <v>15.843424580733327</v>
      </c>
      <c r="L8" s="19">
        <f t="shared" si="7"/>
        <v>12.538499771025684</v>
      </c>
      <c r="M8" s="19">
        <f t="shared" si="7"/>
        <v>25.1403064</v>
      </c>
      <c r="N8" s="19">
        <f t="shared" si="7"/>
        <v>17.951523919999993</v>
      </c>
      <c r="O8" s="19">
        <f t="shared" si="7"/>
        <v>14.541515203472052</v>
      </c>
      <c r="P8" s="19">
        <f t="shared" si="7"/>
        <v>20.989507440000004</v>
      </c>
      <c r="Q8" s="19">
        <f t="shared" si="7"/>
        <v>14.233435920000003</v>
      </c>
      <c r="R8" s="19">
        <f t="shared" si="7"/>
        <v>12.644332800000001</v>
      </c>
      <c r="S8" s="19">
        <f t="shared" si="7"/>
        <v>12.058668159999998</v>
      </c>
      <c r="T8" s="19">
        <f t="shared" si="7"/>
        <v>14.8084948</v>
      </c>
      <c r="U8" s="19">
        <f t="shared" si="7"/>
        <v>10.338288400000007</v>
      </c>
      <c r="V8" s="19">
        <f t="shared" si="7"/>
        <v>11.386113199999995</v>
      </c>
      <c r="W8" s="19">
        <f t="shared" si="7"/>
        <v>9.764302240000001</v>
      </c>
      <c r="X8" s="19">
        <f t="shared" si="7"/>
        <v>7.132636719999998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41.08876571587485</v>
      </c>
      <c r="D10" s="8">
        <v>21.677072838199713</v>
      </c>
      <c r="E10" s="8">
        <v>30.762881879152314</v>
      </c>
      <c r="F10" s="8">
        <v>41.157946855625106</v>
      </c>
      <c r="G10" s="8">
        <v>28.883495730186734</v>
      </c>
      <c r="H10" s="8">
        <v>41.416758629450548</v>
      </c>
      <c r="I10" s="8">
        <v>30.119669095210053</v>
      </c>
      <c r="J10" s="8">
        <v>14.994405750600654</v>
      </c>
      <c r="K10" s="8">
        <v>15.843424580733327</v>
      </c>
      <c r="L10" s="8">
        <v>12.538499771025684</v>
      </c>
      <c r="M10" s="8">
        <v>25.1403064</v>
      </c>
      <c r="N10" s="8">
        <v>17.951523919999993</v>
      </c>
      <c r="O10" s="8">
        <v>14.541515203472052</v>
      </c>
      <c r="P10" s="8">
        <v>20.989507440000004</v>
      </c>
      <c r="Q10" s="8">
        <v>14.233435920000003</v>
      </c>
      <c r="R10" s="8">
        <v>12.644332800000001</v>
      </c>
      <c r="S10" s="8">
        <v>12.058668159999998</v>
      </c>
      <c r="T10" s="8">
        <v>14.8084948</v>
      </c>
      <c r="U10" s="8">
        <v>10.338288400000007</v>
      </c>
      <c r="V10" s="8">
        <v>11.386113199999995</v>
      </c>
      <c r="W10" s="8">
        <v>9.764302240000001</v>
      </c>
      <c r="X10" s="8">
        <v>7.132636719999998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6.8471266930996837</v>
      </c>
      <c r="D17" s="27">
        <f t="shared" si="9"/>
        <v>6.9040562687822424</v>
      </c>
      <c r="E17" s="27">
        <f t="shared" si="9"/>
        <v>8.7021066362853734</v>
      </c>
      <c r="F17" s="27">
        <f t="shared" si="9"/>
        <v>8.8483098607823436</v>
      </c>
      <c r="G17" s="27">
        <f t="shared" si="9"/>
        <v>8.2625648032705978</v>
      </c>
      <c r="H17" s="27">
        <f t="shared" si="9"/>
        <v>9.6128021197216604</v>
      </c>
      <c r="I17" s="27">
        <f t="shared" si="9"/>
        <v>9.7244706905475926</v>
      </c>
      <c r="J17" s="27">
        <f t="shared" si="9"/>
        <v>7.4889520127575251</v>
      </c>
      <c r="K17" s="27">
        <f t="shared" si="9"/>
        <v>4.4441365281407892</v>
      </c>
      <c r="L17" s="27">
        <f t="shared" si="9"/>
        <v>4.5428297429506719</v>
      </c>
      <c r="M17" s="27">
        <f t="shared" si="9"/>
        <v>4.4993050551827949</v>
      </c>
      <c r="N17" s="27">
        <f t="shared" si="9"/>
        <v>3.1089953340208281</v>
      </c>
      <c r="O17" s="27">
        <f t="shared" si="9"/>
        <v>2.319817810609448</v>
      </c>
      <c r="P17" s="27">
        <f t="shared" si="9"/>
        <v>1.4121830133230491</v>
      </c>
      <c r="Q17" s="27">
        <f t="shared" si="9"/>
        <v>0.6422230176125806</v>
      </c>
      <c r="R17" s="27">
        <f t="shared" si="9"/>
        <v>0.13149133147507394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6.8471266930996837</v>
      </c>
      <c r="D18" s="8">
        <v>6.9040562687822424</v>
      </c>
      <c r="E18" s="8">
        <v>8.7021066362853734</v>
      </c>
      <c r="F18" s="8">
        <v>8.8483098607823436</v>
      </c>
      <c r="G18" s="8">
        <v>8.2625648032705978</v>
      </c>
      <c r="H18" s="8">
        <v>9.6128021197216604</v>
      </c>
      <c r="I18" s="8">
        <v>9.7244706905475926</v>
      </c>
      <c r="J18" s="8">
        <v>7.4889520127575251</v>
      </c>
      <c r="K18" s="8">
        <v>4.4441365281407892</v>
      </c>
      <c r="L18" s="8">
        <v>4.5428297429506719</v>
      </c>
      <c r="M18" s="8">
        <v>4.4993050551827949</v>
      </c>
      <c r="N18" s="8">
        <v>3.1089953340208281</v>
      </c>
      <c r="O18" s="8">
        <v>2.319817810609448</v>
      </c>
      <c r="P18" s="8">
        <v>1.4121830133230491</v>
      </c>
      <c r="Q18" s="8">
        <v>0.6422230176125806</v>
      </c>
      <c r="R18" s="8">
        <v>0.13149133147507394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757.19812324227655</v>
      </c>
      <c r="D26" s="27">
        <f t="shared" si="11"/>
        <v>796.01446996945629</v>
      </c>
      <c r="E26" s="27">
        <f t="shared" si="11"/>
        <v>913.60127498493796</v>
      </c>
      <c r="F26" s="27">
        <f t="shared" si="11"/>
        <v>903.3558551336946</v>
      </c>
      <c r="G26" s="27">
        <f t="shared" si="11"/>
        <v>902.5429564856355</v>
      </c>
      <c r="H26" s="27">
        <f t="shared" si="11"/>
        <v>827.21980976956297</v>
      </c>
      <c r="I26" s="27">
        <f t="shared" si="11"/>
        <v>710.96075940468518</v>
      </c>
      <c r="J26" s="27">
        <f t="shared" si="11"/>
        <v>563.74207191107064</v>
      </c>
      <c r="K26" s="27">
        <f t="shared" si="11"/>
        <v>504.72278196221106</v>
      </c>
      <c r="L26" s="27">
        <f t="shared" si="11"/>
        <v>491.42042298587023</v>
      </c>
      <c r="M26" s="27">
        <f t="shared" si="11"/>
        <v>469.7226297244992</v>
      </c>
      <c r="N26" s="27">
        <f t="shared" si="11"/>
        <v>422.47424018181761</v>
      </c>
      <c r="O26" s="27">
        <f t="shared" si="11"/>
        <v>335.97258991340163</v>
      </c>
      <c r="P26" s="27">
        <f t="shared" si="11"/>
        <v>286.48903038217804</v>
      </c>
      <c r="Q26" s="27">
        <f t="shared" si="11"/>
        <v>225.12907330692929</v>
      </c>
      <c r="R26" s="27">
        <f t="shared" si="11"/>
        <v>282.36586737353451</v>
      </c>
      <c r="S26" s="27">
        <f t="shared" si="11"/>
        <v>274.72333048262209</v>
      </c>
      <c r="T26" s="27">
        <f t="shared" si="11"/>
        <v>266.46563410261683</v>
      </c>
      <c r="U26" s="27">
        <f t="shared" si="11"/>
        <v>221.02955972699962</v>
      </c>
      <c r="V26" s="27">
        <f t="shared" si="11"/>
        <v>163.79596996799998</v>
      </c>
      <c r="W26" s="27">
        <f t="shared" si="11"/>
        <v>187.88685518400001</v>
      </c>
      <c r="X26" s="27">
        <f t="shared" si="11"/>
        <v>138.91852712100001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757.19812324227655</v>
      </c>
      <c r="D33" s="19">
        <f t="shared" si="13"/>
        <v>796.01446996945629</v>
      </c>
      <c r="E33" s="19">
        <f t="shared" si="13"/>
        <v>913.60127498493796</v>
      </c>
      <c r="F33" s="19">
        <f t="shared" si="13"/>
        <v>903.3558551336946</v>
      </c>
      <c r="G33" s="19">
        <f t="shared" si="13"/>
        <v>902.5429564856355</v>
      </c>
      <c r="H33" s="19">
        <f t="shared" si="13"/>
        <v>827.21980976956297</v>
      </c>
      <c r="I33" s="19">
        <f t="shared" si="13"/>
        <v>710.96075940468518</v>
      </c>
      <c r="J33" s="19">
        <f t="shared" si="13"/>
        <v>563.74207191107064</v>
      </c>
      <c r="K33" s="19">
        <f t="shared" si="13"/>
        <v>504.72278196221106</v>
      </c>
      <c r="L33" s="19">
        <f t="shared" si="13"/>
        <v>491.42042298587023</v>
      </c>
      <c r="M33" s="19">
        <f t="shared" si="13"/>
        <v>469.7226297244992</v>
      </c>
      <c r="N33" s="19">
        <f t="shared" si="13"/>
        <v>422.47424018181761</v>
      </c>
      <c r="O33" s="19">
        <f t="shared" si="13"/>
        <v>335.97258991340163</v>
      </c>
      <c r="P33" s="19">
        <f t="shared" si="13"/>
        <v>286.48903038217804</v>
      </c>
      <c r="Q33" s="19">
        <f t="shared" si="13"/>
        <v>225.12907330692929</v>
      </c>
      <c r="R33" s="19">
        <f t="shared" si="13"/>
        <v>282.36586737353451</v>
      </c>
      <c r="S33" s="19">
        <f t="shared" si="13"/>
        <v>274.72333048262209</v>
      </c>
      <c r="T33" s="19">
        <f t="shared" si="13"/>
        <v>266.46563410261683</v>
      </c>
      <c r="U33" s="19">
        <f t="shared" si="13"/>
        <v>221.02955972699962</v>
      </c>
      <c r="V33" s="19">
        <f t="shared" si="13"/>
        <v>163.79596996799998</v>
      </c>
      <c r="W33" s="19">
        <f t="shared" si="13"/>
        <v>187.88685518400001</v>
      </c>
      <c r="X33" s="19">
        <f t="shared" si="13"/>
        <v>138.91852712100001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39.704120592022647</v>
      </c>
      <c r="D36" s="8">
        <v>15.358076671362012</v>
      </c>
      <c r="E36" s="8">
        <v>29.339587349082596</v>
      </c>
      <c r="F36" s="8">
        <v>4.3732218450330054</v>
      </c>
      <c r="G36" s="8">
        <v>18.469556481979112</v>
      </c>
      <c r="H36" s="8">
        <v>19.354653040260683</v>
      </c>
      <c r="I36" s="8">
        <v>26.177185698948076</v>
      </c>
      <c r="J36" s="8">
        <v>8.87113010987464</v>
      </c>
      <c r="K36" s="8">
        <v>37.994547476140568</v>
      </c>
      <c r="L36" s="8">
        <v>20.169353361660438</v>
      </c>
      <c r="M36" s="8">
        <v>20.134354994999974</v>
      </c>
      <c r="N36" s="8">
        <v>16.435906244999948</v>
      </c>
      <c r="O36" s="8">
        <v>15.616330001999989</v>
      </c>
      <c r="P36" s="8">
        <v>13.888414746000004</v>
      </c>
      <c r="Q36" s="8">
        <v>10.468089341999992</v>
      </c>
      <c r="R36" s="8">
        <v>14.91806287800001</v>
      </c>
      <c r="S36" s="8">
        <v>14.012682624</v>
      </c>
      <c r="T36" s="8">
        <v>12.465365246999996</v>
      </c>
      <c r="U36" s="8">
        <v>10.689996266999952</v>
      </c>
      <c r="V36" s="8">
        <v>11.219727707999965</v>
      </c>
      <c r="W36" s="8">
        <v>11.054037203999997</v>
      </c>
      <c r="X36" s="8">
        <v>11.832077240999995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5.9489898722767656</v>
      </c>
      <c r="D41" s="8">
        <v>2.9886530341422954</v>
      </c>
      <c r="E41" s="8">
        <v>2.986394870861623</v>
      </c>
      <c r="F41" s="8">
        <v>2.9953519481586888</v>
      </c>
      <c r="G41" s="8">
        <v>2.991788127428074</v>
      </c>
      <c r="H41" s="8">
        <v>2.9969207813125074</v>
      </c>
      <c r="I41" s="8">
        <v>2.9802898974546457</v>
      </c>
      <c r="J41" s="8">
        <v>2.964903100448451</v>
      </c>
      <c r="K41" s="8">
        <v>2.9700816762126898</v>
      </c>
      <c r="L41" s="8">
        <v>2.9661531723053423</v>
      </c>
      <c r="M41" s="8">
        <v>2.9761524014601819</v>
      </c>
      <c r="N41" s="8">
        <v>3.0137098614885383</v>
      </c>
      <c r="O41" s="8">
        <v>2.9801955633561712</v>
      </c>
      <c r="P41" s="8">
        <v>2.9619318474132692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688.00297787277555</v>
      </c>
      <c r="D43" s="8">
        <v>745.1435626740664</v>
      </c>
      <c r="E43" s="8">
        <v>810.36690048577123</v>
      </c>
      <c r="F43" s="8">
        <v>830.79285951196539</v>
      </c>
      <c r="G43" s="8">
        <v>835.79581975885219</v>
      </c>
      <c r="H43" s="8">
        <v>759.20831775600595</v>
      </c>
      <c r="I43" s="8">
        <v>650.54927703628016</v>
      </c>
      <c r="J43" s="8">
        <v>528.43991965200746</v>
      </c>
      <c r="K43" s="8">
        <v>449.06627728518004</v>
      </c>
      <c r="L43" s="8">
        <v>436.59237747251944</v>
      </c>
      <c r="M43" s="8">
        <v>414.22398354650443</v>
      </c>
      <c r="N43" s="8">
        <v>367.2460141214209</v>
      </c>
      <c r="O43" s="8">
        <v>281.9953344343096</v>
      </c>
      <c r="P43" s="8">
        <v>249.12634117114757</v>
      </c>
      <c r="Q43" s="8">
        <v>200.12213126022041</v>
      </c>
      <c r="R43" s="8">
        <v>255.5650282366322</v>
      </c>
      <c r="S43" s="8">
        <v>254.71857443639431</v>
      </c>
      <c r="T43" s="8">
        <v>250.14768771115112</v>
      </c>
      <c r="U43" s="8">
        <v>210.33956345999968</v>
      </c>
      <c r="V43" s="8">
        <v>152.57624226000001</v>
      </c>
      <c r="W43" s="8">
        <v>176.83281798000002</v>
      </c>
      <c r="X43" s="8">
        <v>127.08644988</v>
      </c>
    </row>
    <row r="44" spans="1:24" ht="11.25" customHeight="1" x14ac:dyDescent="0.2">
      <c r="A44" s="28" t="s">
        <v>74</v>
      </c>
      <c r="B44" s="7" t="s">
        <v>75</v>
      </c>
      <c r="C44" s="8">
        <v>23.542034905201639</v>
      </c>
      <c r="D44" s="8">
        <v>32.524177589885497</v>
      </c>
      <c r="E44" s="8">
        <v>70.908392279222554</v>
      </c>
      <c r="F44" s="8">
        <v>65.194421828537543</v>
      </c>
      <c r="G44" s="8">
        <v>45.28579211737609</v>
      </c>
      <c r="H44" s="8">
        <v>45.659918191983863</v>
      </c>
      <c r="I44" s="8">
        <v>31.254006772002349</v>
      </c>
      <c r="J44" s="8">
        <v>23.466119048740143</v>
      </c>
      <c r="K44" s="8">
        <v>14.691875524677751</v>
      </c>
      <c r="L44" s="8">
        <v>31.692538979385006</v>
      </c>
      <c r="M44" s="8">
        <v>32.388138781534622</v>
      </c>
      <c r="N44" s="8">
        <v>35.77860995390823</v>
      </c>
      <c r="O44" s="8">
        <v>35.380729913735848</v>
      </c>
      <c r="P44" s="8">
        <v>20.512342617617183</v>
      </c>
      <c r="Q44" s="8">
        <v>14.538852704708898</v>
      </c>
      <c r="R44" s="8">
        <v>11.882776258902329</v>
      </c>
      <c r="S44" s="8">
        <v>5.9920734222277883</v>
      </c>
      <c r="T44" s="8">
        <v>3.8525811444657139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770.10032838365419</v>
      </c>
      <c r="D51" s="27">
        <v>877.97411045098977</v>
      </c>
      <c r="E51" s="27">
        <v>858.65740367157218</v>
      </c>
      <c r="F51" s="27">
        <v>1003.6099088327251</v>
      </c>
      <c r="G51" s="27">
        <v>994.49046708946378</v>
      </c>
      <c r="H51" s="27">
        <v>1090.865584251057</v>
      </c>
      <c r="I51" s="27">
        <v>1014.2918606714838</v>
      </c>
      <c r="J51" s="27">
        <v>952.48035923383327</v>
      </c>
      <c r="K51" s="27">
        <v>1038.9389835955012</v>
      </c>
      <c r="L51" s="27">
        <v>1075.7681192835494</v>
      </c>
      <c r="M51" s="27">
        <v>1140.5705270638571</v>
      </c>
      <c r="N51" s="27">
        <v>1046.9426803134936</v>
      </c>
      <c r="O51" s="27">
        <v>982.83382084245306</v>
      </c>
      <c r="P51" s="27">
        <v>942.61485305324845</v>
      </c>
      <c r="Q51" s="27">
        <v>817.50281953067258</v>
      </c>
      <c r="R51" s="27">
        <v>862.27217524664547</v>
      </c>
      <c r="S51" s="27">
        <v>898.99549698778776</v>
      </c>
      <c r="T51" s="27">
        <v>917.14005710984509</v>
      </c>
      <c r="U51" s="27">
        <v>890.42791903612215</v>
      </c>
      <c r="V51" s="27">
        <v>878.05848529301511</v>
      </c>
      <c r="W51" s="27">
        <v>934.34956005211291</v>
      </c>
      <c r="X51" s="27">
        <v>1011.9497608395895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4282.7767720991451</v>
      </c>
      <c r="D61" s="49">
        <f t="shared" si="15"/>
        <v>4727.2051567749977</v>
      </c>
      <c r="E61" s="49">
        <f t="shared" si="15"/>
        <v>4520.4932865462733</v>
      </c>
      <c r="F61" s="49">
        <f t="shared" si="15"/>
        <v>5207.3037323650051</v>
      </c>
      <c r="G61" s="49">
        <f t="shared" si="15"/>
        <v>5086.2895549132045</v>
      </c>
      <c r="H61" s="49">
        <f t="shared" si="15"/>
        <v>5390.412050581881</v>
      </c>
      <c r="I61" s="49">
        <f t="shared" si="15"/>
        <v>4937.4575207829885</v>
      </c>
      <c r="J61" s="49">
        <f t="shared" si="15"/>
        <v>4740.0421950315476</v>
      </c>
      <c r="K61" s="49">
        <f t="shared" si="15"/>
        <v>4767.2094084387081</v>
      </c>
      <c r="L61" s="49">
        <f t="shared" si="15"/>
        <v>4962.9941689378202</v>
      </c>
      <c r="M61" s="49">
        <f t="shared" si="15"/>
        <v>5350.3007712000035</v>
      </c>
      <c r="N61" s="49">
        <f t="shared" si="15"/>
        <v>5211.9356351999941</v>
      </c>
      <c r="O61" s="49">
        <f t="shared" si="15"/>
        <v>5203.6713343999991</v>
      </c>
      <c r="P61" s="49">
        <f t="shared" si="15"/>
        <v>5192.815801599997</v>
      </c>
      <c r="Q61" s="49">
        <f t="shared" si="15"/>
        <v>4552.0246239999951</v>
      </c>
      <c r="R61" s="49">
        <f t="shared" si="15"/>
        <v>5256.4792448000007</v>
      </c>
      <c r="S61" s="49">
        <f t="shared" si="15"/>
        <v>5101.3174463999985</v>
      </c>
      <c r="T61" s="49">
        <f t="shared" si="15"/>
        <v>4949.706899199995</v>
      </c>
      <c r="U61" s="49">
        <f t="shared" si="15"/>
        <v>4727.463238399997</v>
      </c>
      <c r="V61" s="49">
        <f t="shared" si="15"/>
        <v>4590.4717599999985</v>
      </c>
      <c r="W61" s="49">
        <f t="shared" si="15"/>
        <v>4644.9827423999986</v>
      </c>
      <c r="X61" s="49">
        <f t="shared" si="15"/>
        <v>5055.7612000000026</v>
      </c>
    </row>
    <row r="62" spans="1:24" ht="11.25" customHeight="1" x14ac:dyDescent="0.2">
      <c r="A62" s="50" t="s">
        <v>92</v>
      </c>
      <c r="B62" s="51" t="s">
        <v>93</v>
      </c>
      <c r="C62" s="52">
        <v>4282.7767720991451</v>
      </c>
      <c r="D62" s="52">
        <v>4727.2051567749977</v>
      </c>
      <c r="E62" s="52">
        <v>4520.4932865462733</v>
      </c>
      <c r="F62" s="52">
        <v>5207.3037323650051</v>
      </c>
      <c r="G62" s="52">
        <v>5086.2895549132045</v>
      </c>
      <c r="H62" s="52">
        <v>5390.412050581881</v>
      </c>
      <c r="I62" s="52">
        <v>4937.4575207829885</v>
      </c>
      <c r="J62" s="52">
        <v>4740.0421950315476</v>
      </c>
      <c r="K62" s="52">
        <v>4767.2094084387081</v>
      </c>
      <c r="L62" s="52">
        <v>4943.1469602627194</v>
      </c>
      <c r="M62" s="52">
        <v>5333.719952862657</v>
      </c>
      <c r="N62" s="52">
        <v>5196.965742392983</v>
      </c>
      <c r="O62" s="52">
        <v>5194.6709211604402</v>
      </c>
      <c r="P62" s="52">
        <v>5177.8226707100966</v>
      </c>
      <c r="Q62" s="52">
        <v>4537.0041271250257</v>
      </c>
      <c r="R62" s="52">
        <v>5238.3293189716469</v>
      </c>
      <c r="S62" s="52">
        <v>5080.1409110472341</v>
      </c>
      <c r="T62" s="52">
        <v>4920.3374160870508</v>
      </c>
      <c r="U62" s="52">
        <v>4693.5309608000816</v>
      </c>
      <c r="V62" s="52">
        <v>4551.6438821956272</v>
      </c>
      <c r="W62" s="52">
        <v>4613.2942364957844</v>
      </c>
      <c r="X62" s="52">
        <v>5022.7243896232158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19.847208675100983</v>
      </c>
      <c r="M63" s="52">
        <v>16.580818337346191</v>
      </c>
      <c r="N63" s="52">
        <v>14.969892807010725</v>
      </c>
      <c r="O63" s="52">
        <v>9.0004132395584726</v>
      </c>
      <c r="P63" s="52">
        <v>14.993130889900179</v>
      </c>
      <c r="Q63" s="52">
        <v>15.020496874969577</v>
      </c>
      <c r="R63" s="52">
        <v>18.149925828353801</v>
      </c>
      <c r="S63" s="52">
        <v>21.176535352764695</v>
      </c>
      <c r="T63" s="52">
        <v>29.369483112943968</v>
      </c>
      <c r="U63" s="52">
        <v>33.932277599915587</v>
      </c>
      <c r="V63" s="52">
        <v>38.827877804371752</v>
      </c>
      <c r="W63" s="52">
        <v>31.688505904214118</v>
      </c>
      <c r="X63" s="52">
        <v>33.036810376786647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176.29117286331871</v>
      </c>
      <c r="D2" s="21">
        <f t="shared" ref="D2:X2" si="0">SUM(D3,D17,D22,D25,D26,D51,D52)</f>
        <v>174.89119188350307</v>
      </c>
      <c r="E2" s="21">
        <f t="shared" si="0"/>
        <v>185.85175120858781</v>
      </c>
      <c r="F2" s="21">
        <f t="shared" si="0"/>
        <v>182.80832065484441</v>
      </c>
      <c r="G2" s="21">
        <f t="shared" si="0"/>
        <v>190.32129175437109</v>
      </c>
      <c r="H2" s="21">
        <f t="shared" si="0"/>
        <v>194.85202906178702</v>
      </c>
      <c r="I2" s="21">
        <f t="shared" si="0"/>
        <v>201.70942243765577</v>
      </c>
      <c r="J2" s="21">
        <f t="shared" si="0"/>
        <v>192.25625101009911</v>
      </c>
      <c r="K2" s="21">
        <f t="shared" si="0"/>
        <v>199.43130141541536</v>
      </c>
      <c r="L2" s="21">
        <f t="shared" si="0"/>
        <v>195.26741539000929</v>
      </c>
      <c r="M2" s="21">
        <f t="shared" si="0"/>
        <v>191.61073990541516</v>
      </c>
      <c r="N2" s="21">
        <f t="shared" si="0"/>
        <v>166.63726387087615</v>
      </c>
      <c r="O2" s="21">
        <f t="shared" si="0"/>
        <v>159.17232619258237</v>
      </c>
      <c r="P2" s="21">
        <f t="shared" si="0"/>
        <v>149.56759348891413</v>
      </c>
      <c r="Q2" s="21">
        <f t="shared" si="0"/>
        <v>144.74369519476357</v>
      </c>
      <c r="R2" s="21">
        <f t="shared" si="0"/>
        <v>133.21629095826637</v>
      </c>
      <c r="S2" s="21">
        <f t="shared" si="0"/>
        <v>137.74075483159018</v>
      </c>
      <c r="T2" s="21">
        <f t="shared" si="0"/>
        <v>145.49917751329599</v>
      </c>
      <c r="U2" s="21">
        <f t="shared" si="0"/>
        <v>143.52245404576129</v>
      </c>
      <c r="V2" s="21">
        <f t="shared" si="0"/>
        <v>139.05438958198542</v>
      </c>
      <c r="W2" s="21">
        <f t="shared" si="0"/>
        <v>142.07832119388695</v>
      </c>
      <c r="X2" s="21">
        <f t="shared" si="0"/>
        <v>148.64611473940946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1.5093502841251663</v>
      </c>
      <c r="D3" s="24">
        <f t="shared" ref="D3:W3" si="2">SUM(D4,D8,D11)</f>
        <v>0.73115740180028832</v>
      </c>
      <c r="E3" s="24">
        <f t="shared" si="2"/>
        <v>1.0535480408476858</v>
      </c>
      <c r="F3" s="24">
        <f t="shared" si="2"/>
        <v>1.3312374643748863</v>
      </c>
      <c r="G3" s="24">
        <f t="shared" si="2"/>
        <v>0.9561338698132632</v>
      </c>
      <c r="H3" s="24">
        <f t="shared" si="2"/>
        <v>1.3270853705494523</v>
      </c>
      <c r="I3" s="24">
        <f t="shared" si="2"/>
        <v>1.0690374647899548</v>
      </c>
      <c r="J3" s="24">
        <f t="shared" si="2"/>
        <v>0.58027424939934291</v>
      </c>
      <c r="K3" s="24">
        <f t="shared" si="2"/>
        <v>0.5965154192666734</v>
      </c>
      <c r="L3" s="24">
        <f t="shared" si="2"/>
        <v>0.4819327089743114</v>
      </c>
      <c r="M3" s="24">
        <f t="shared" si="2"/>
        <v>0.91403840000000014</v>
      </c>
      <c r="N3" s="24">
        <f t="shared" si="2"/>
        <v>0.84957400000000005</v>
      </c>
      <c r="O3" s="24">
        <f t="shared" si="2"/>
        <v>0.90913247534313202</v>
      </c>
      <c r="P3" s="24">
        <f t="shared" si="2"/>
        <v>0.96514440000000012</v>
      </c>
      <c r="Q3" s="24">
        <f t="shared" si="2"/>
        <v>0.84431159999999994</v>
      </c>
      <c r="R3" s="24">
        <f t="shared" si="2"/>
        <v>0.61145040000000006</v>
      </c>
      <c r="S3" s="24">
        <f t="shared" si="2"/>
        <v>0.41309840000000003</v>
      </c>
      <c r="T3" s="24">
        <f t="shared" si="2"/>
        <v>0.59313320000000003</v>
      </c>
      <c r="U3" s="24">
        <f t="shared" si="2"/>
        <v>0.56398760000000003</v>
      </c>
      <c r="V3" s="24">
        <f t="shared" si="2"/>
        <v>0.38142280000000001</v>
      </c>
      <c r="W3" s="24">
        <f t="shared" si="2"/>
        <v>0.37180879999999999</v>
      </c>
      <c r="X3" s="24">
        <f t="shared" ref="X3" si="3">SUM(X4,X8,X11)</f>
        <v>0.33082280000000003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2.6431838815185734E-2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2.6431838815185734E-2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1.5093502841251663</v>
      </c>
      <c r="D8" s="19">
        <f t="shared" si="7"/>
        <v>0.73115740180028832</v>
      </c>
      <c r="E8" s="19">
        <f t="shared" si="7"/>
        <v>1.0535480408476858</v>
      </c>
      <c r="F8" s="19">
        <f t="shared" si="7"/>
        <v>1.3312374643748863</v>
      </c>
      <c r="G8" s="19">
        <f t="shared" si="7"/>
        <v>0.9561338698132632</v>
      </c>
      <c r="H8" s="19">
        <f t="shared" si="7"/>
        <v>1.3270853705494523</v>
      </c>
      <c r="I8" s="19">
        <f t="shared" si="7"/>
        <v>1.0690374647899548</v>
      </c>
      <c r="J8" s="19">
        <f t="shared" si="7"/>
        <v>0.58027424939934291</v>
      </c>
      <c r="K8" s="19">
        <f t="shared" si="7"/>
        <v>0.5965154192666734</v>
      </c>
      <c r="L8" s="19">
        <f t="shared" si="7"/>
        <v>0.4819327089743114</v>
      </c>
      <c r="M8" s="19">
        <f t="shared" si="7"/>
        <v>0.91403840000000014</v>
      </c>
      <c r="N8" s="19">
        <f t="shared" si="7"/>
        <v>0.84957400000000005</v>
      </c>
      <c r="O8" s="19">
        <f t="shared" si="7"/>
        <v>0.88270063652794628</v>
      </c>
      <c r="P8" s="19">
        <f t="shared" si="7"/>
        <v>0.96514440000000012</v>
      </c>
      <c r="Q8" s="19">
        <f t="shared" si="7"/>
        <v>0.84431159999999994</v>
      </c>
      <c r="R8" s="19">
        <f t="shared" si="7"/>
        <v>0.61145040000000006</v>
      </c>
      <c r="S8" s="19">
        <f t="shared" si="7"/>
        <v>0.41309840000000003</v>
      </c>
      <c r="T8" s="19">
        <f t="shared" si="7"/>
        <v>0.59313320000000003</v>
      </c>
      <c r="U8" s="19">
        <f t="shared" si="7"/>
        <v>0.56398760000000003</v>
      </c>
      <c r="V8" s="19">
        <f t="shared" si="7"/>
        <v>0.38142280000000001</v>
      </c>
      <c r="W8" s="19">
        <f t="shared" si="7"/>
        <v>0.37180879999999999</v>
      </c>
      <c r="X8" s="19">
        <f t="shared" si="7"/>
        <v>0.33082280000000003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1.5093502841251663</v>
      </c>
      <c r="D10" s="8">
        <v>0.73115740180028832</v>
      </c>
      <c r="E10" s="8">
        <v>1.0535480408476858</v>
      </c>
      <c r="F10" s="8">
        <v>1.3312374643748863</v>
      </c>
      <c r="G10" s="8">
        <v>0.9561338698132632</v>
      </c>
      <c r="H10" s="8">
        <v>1.3270853705494523</v>
      </c>
      <c r="I10" s="8">
        <v>1.0690374647899548</v>
      </c>
      <c r="J10" s="8">
        <v>0.58027424939934291</v>
      </c>
      <c r="K10" s="8">
        <v>0.5965154192666734</v>
      </c>
      <c r="L10" s="8">
        <v>0.4819327089743114</v>
      </c>
      <c r="M10" s="8">
        <v>0.91403840000000014</v>
      </c>
      <c r="N10" s="8">
        <v>0.84957400000000005</v>
      </c>
      <c r="O10" s="8">
        <v>0.88270063652794628</v>
      </c>
      <c r="P10" s="8">
        <v>0.96514440000000012</v>
      </c>
      <c r="Q10" s="8">
        <v>0.84431159999999994</v>
      </c>
      <c r="R10" s="8">
        <v>0.61145040000000006</v>
      </c>
      <c r="S10" s="8">
        <v>0.41309840000000003</v>
      </c>
      <c r="T10" s="8">
        <v>0.59313320000000003</v>
      </c>
      <c r="U10" s="8">
        <v>0.56398760000000003</v>
      </c>
      <c r="V10" s="8">
        <v>0.38142280000000001</v>
      </c>
      <c r="W10" s="8">
        <v>0.37180879999999999</v>
      </c>
      <c r="X10" s="8">
        <v>0.33082280000000003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1.048813903802593</v>
      </c>
      <c r="D17" s="27">
        <f t="shared" si="9"/>
        <v>0.91828262898467694</v>
      </c>
      <c r="E17" s="27">
        <f t="shared" si="9"/>
        <v>1.2191616935657954</v>
      </c>
      <c r="F17" s="27">
        <f t="shared" si="9"/>
        <v>1.0384268015068943</v>
      </c>
      <c r="G17" s="27">
        <f t="shared" si="9"/>
        <v>1.0392636319681954</v>
      </c>
      <c r="H17" s="27">
        <f t="shared" si="9"/>
        <v>1.1867430967602357</v>
      </c>
      <c r="I17" s="27">
        <f t="shared" si="9"/>
        <v>1.3770094366970937</v>
      </c>
      <c r="J17" s="27">
        <f t="shared" si="9"/>
        <v>1.099066921427529</v>
      </c>
      <c r="K17" s="27">
        <f t="shared" si="9"/>
        <v>0.65170727510245852</v>
      </c>
      <c r="L17" s="27">
        <f t="shared" si="9"/>
        <v>0.61693244132839276</v>
      </c>
      <c r="M17" s="27">
        <f t="shared" si="9"/>
        <v>0.57706417996545245</v>
      </c>
      <c r="N17" s="27">
        <f t="shared" si="9"/>
        <v>0.39060166671999319</v>
      </c>
      <c r="O17" s="27">
        <f t="shared" si="9"/>
        <v>0.29717257460545976</v>
      </c>
      <c r="P17" s="27">
        <f t="shared" si="9"/>
        <v>0.17687764047078561</v>
      </c>
      <c r="Q17" s="27">
        <f t="shared" si="9"/>
        <v>9.190625447152817E-2</v>
      </c>
      <c r="R17" s="27">
        <f t="shared" si="9"/>
        <v>1.6469934494316902E-2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1.048813903802593</v>
      </c>
      <c r="D18" s="8">
        <v>0.91828262898467694</v>
      </c>
      <c r="E18" s="8">
        <v>1.2191616935657954</v>
      </c>
      <c r="F18" s="8">
        <v>1.0384268015068943</v>
      </c>
      <c r="G18" s="8">
        <v>1.0392636319681954</v>
      </c>
      <c r="H18" s="8">
        <v>1.1867430967602357</v>
      </c>
      <c r="I18" s="8">
        <v>1.3770094366970937</v>
      </c>
      <c r="J18" s="8">
        <v>1.099066921427529</v>
      </c>
      <c r="K18" s="8">
        <v>0.65170727510245852</v>
      </c>
      <c r="L18" s="8">
        <v>0.61693244132839276</v>
      </c>
      <c r="M18" s="8">
        <v>0.57706417996545245</v>
      </c>
      <c r="N18" s="8">
        <v>0.39060166671999319</v>
      </c>
      <c r="O18" s="8">
        <v>0.29717257460545976</v>
      </c>
      <c r="P18" s="8">
        <v>0.17687764047078561</v>
      </c>
      <c r="Q18" s="8">
        <v>9.190625447152817E-2</v>
      </c>
      <c r="R18" s="8">
        <v>1.6469934494316902E-2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55.772297864287459</v>
      </c>
      <c r="D26" s="27">
        <f t="shared" si="11"/>
        <v>56.465708475015035</v>
      </c>
      <c r="E26" s="27">
        <f t="shared" si="11"/>
        <v>63.281479262284101</v>
      </c>
      <c r="F26" s="27">
        <f t="shared" si="11"/>
        <v>62.656227429400161</v>
      </c>
      <c r="G26" s="27">
        <f t="shared" si="11"/>
        <v>63.23909621912253</v>
      </c>
      <c r="H26" s="27">
        <f t="shared" si="11"/>
        <v>57.666001429230413</v>
      </c>
      <c r="I26" s="27">
        <f t="shared" si="11"/>
        <v>55.637104435644858</v>
      </c>
      <c r="J26" s="27">
        <f t="shared" si="11"/>
        <v>50.79237732257144</v>
      </c>
      <c r="K26" s="27">
        <f t="shared" si="11"/>
        <v>45.828602275651996</v>
      </c>
      <c r="L26" s="27">
        <f t="shared" si="11"/>
        <v>48.075412330958791</v>
      </c>
      <c r="M26" s="27">
        <f t="shared" si="11"/>
        <v>43.834291517500645</v>
      </c>
      <c r="N26" s="27">
        <f t="shared" si="11"/>
        <v>33.863421551182014</v>
      </c>
      <c r="O26" s="27">
        <f t="shared" si="11"/>
        <v>32.063350849598244</v>
      </c>
      <c r="P26" s="27">
        <f t="shared" si="11"/>
        <v>30.361914324821971</v>
      </c>
      <c r="Q26" s="27">
        <f t="shared" si="11"/>
        <v>26.817553120070549</v>
      </c>
      <c r="R26" s="27">
        <f t="shared" si="11"/>
        <v>24.584549510465408</v>
      </c>
      <c r="S26" s="27">
        <f t="shared" si="11"/>
        <v>22.222336679377889</v>
      </c>
      <c r="T26" s="27">
        <f t="shared" si="11"/>
        <v>24.35969756638325</v>
      </c>
      <c r="U26" s="27">
        <f t="shared" si="11"/>
        <v>22.590869331000007</v>
      </c>
      <c r="V26" s="27">
        <f t="shared" si="11"/>
        <v>17.915798415000005</v>
      </c>
      <c r="W26" s="27">
        <f t="shared" si="11"/>
        <v>16.454318465999997</v>
      </c>
      <c r="X26" s="27">
        <f t="shared" si="11"/>
        <v>15.841950099000002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55.772297864287459</v>
      </c>
      <c r="D33" s="19">
        <f t="shared" si="13"/>
        <v>56.465708475015035</v>
      </c>
      <c r="E33" s="19">
        <f t="shared" si="13"/>
        <v>63.281479262284101</v>
      </c>
      <c r="F33" s="19">
        <f t="shared" si="13"/>
        <v>62.656227429400161</v>
      </c>
      <c r="G33" s="19">
        <f t="shared" si="13"/>
        <v>63.23909621912253</v>
      </c>
      <c r="H33" s="19">
        <f t="shared" si="13"/>
        <v>57.666001429230413</v>
      </c>
      <c r="I33" s="19">
        <f t="shared" si="13"/>
        <v>55.637104435644858</v>
      </c>
      <c r="J33" s="19">
        <f t="shared" si="13"/>
        <v>50.79237732257144</v>
      </c>
      <c r="K33" s="19">
        <f t="shared" si="13"/>
        <v>45.828602275651996</v>
      </c>
      <c r="L33" s="19">
        <f t="shared" si="13"/>
        <v>48.075412330958791</v>
      </c>
      <c r="M33" s="19">
        <f t="shared" si="13"/>
        <v>43.834291517500645</v>
      </c>
      <c r="N33" s="19">
        <f t="shared" si="13"/>
        <v>33.863421551182014</v>
      </c>
      <c r="O33" s="19">
        <f t="shared" si="13"/>
        <v>32.063350849598244</v>
      </c>
      <c r="P33" s="19">
        <f t="shared" si="13"/>
        <v>30.361914324821971</v>
      </c>
      <c r="Q33" s="19">
        <f t="shared" si="13"/>
        <v>26.817553120070549</v>
      </c>
      <c r="R33" s="19">
        <f t="shared" si="13"/>
        <v>24.584549510465408</v>
      </c>
      <c r="S33" s="19">
        <f t="shared" si="13"/>
        <v>22.222336679377889</v>
      </c>
      <c r="T33" s="19">
        <f t="shared" si="13"/>
        <v>24.35969756638325</v>
      </c>
      <c r="U33" s="19">
        <f t="shared" si="13"/>
        <v>22.590869331000007</v>
      </c>
      <c r="V33" s="19">
        <f t="shared" si="13"/>
        <v>17.915798415000005</v>
      </c>
      <c r="W33" s="19">
        <f t="shared" si="13"/>
        <v>16.454318465999997</v>
      </c>
      <c r="X33" s="19">
        <f t="shared" si="13"/>
        <v>15.841950099000002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10.8579160345415</v>
      </c>
      <c r="D36" s="8">
        <v>11.527120293109038</v>
      </c>
      <c r="E36" s="8">
        <v>11.671713898139393</v>
      </c>
      <c r="F36" s="8">
        <v>13.032426798061842</v>
      </c>
      <c r="G36" s="8">
        <v>13.327043982778946</v>
      </c>
      <c r="H36" s="8">
        <v>13.518128198532178</v>
      </c>
      <c r="I36" s="8">
        <v>14.185225781381726</v>
      </c>
      <c r="J36" s="8">
        <v>14.150583243767587</v>
      </c>
      <c r="K36" s="8">
        <v>15.874970761722462</v>
      </c>
      <c r="L36" s="8">
        <v>17.167312795169043</v>
      </c>
      <c r="M36" s="8">
        <v>15.956587287000007</v>
      </c>
      <c r="N36" s="8">
        <v>14.06002276800001</v>
      </c>
      <c r="O36" s="8">
        <v>12.660529760999999</v>
      </c>
      <c r="P36" s="8">
        <v>12.068777961000004</v>
      </c>
      <c r="Q36" s="8">
        <v>10.636738604999998</v>
      </c>
      <c r="R36" s="8">
        <v>10.515429486000002</v>
      </c>
      <c r="S36" s="8">
        <v>10.834975458000001</v>
      </c>
      <c r="T36" s="8">
        <v>10.349738982000003</v>
      </c>
      <c r="U36" s="8">
        <v>9.4946576310000079</v>
      </c>
      <c r="V36" s="8">
        <v>9.7195233150000053</v>
      </c>
      <c r="W36" s="8">
        <v>9.0952251659999952</v>
      </c>
      <c r="X36" s="8">
        <v>9.0567612990000015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0.37240060772323402</v>
      </c>
      <c r="D41" s="8">
        <v>0.17204220585770524</v>
      </c>
      <c r="E41" s="8">
        <v>0.17430036913837679</v>
      </c>
      <c r="F41" s="8">
        <v>0.16534329184131119</v>
      </c>
      <c r="G41" s="8">
        <v>0.16890711257192559</v>
      </c>
      <c r="H41" s="8">
        <v>0.16377445868749488</v>
      </c>
      <c r="I41" s="8">
        <v>0.18040534254535559</v>
      </c>
      <c r="J41" s="8">
        <v>0.19579213955154903</v>
      </c>
      <c r="K41" s="8">
        <v>0.19061356378730981</v>
      </c>
      <c r="L41" s="8">
        <v>0.19454206769465598</v>
      </c>
      <c r="M41" s="8">
        <v>0.18454283853981768</v>
      </c>
      <c r="N41" s="8">
        <v>0.14698537851145993</v>
      </c>
      <c r="O41" s="8">
        <v>0.18049967664382782</v>
      </c>
      <c r="P41" s="8">
        <v>0.19876339258673043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43.068274207224363</v>
      </c>
      <c r="D43" s="8">
        <v>42.894287405933781</v>
      </c>
      <c r="E43" s="8">
        <v>47.296910154228883</v>
      </c>
      <c r="F43" s="8">
        <v>45.859728208034575</v>
      </c>
      <c r="G43" s="8">
        <v>47.186449241147741</v>
      </c>
      <c r="H43" s="8">
        <v>41.488894883994561</v>
      </c>
      <c r="I43" s="8">
        <v>39.379580243720099</v>
      </c>
      <c r="J43" s="8">
        <v>34.896379067992441</v>
      </c>
      <c r="K43" s="8">
        <v>28.820124434819977</v>
      </c>
      <c r="L43" s="8">
        <v>28.634928447480124</v>
      </c>
      <c r="M43" s="8">
        <v>25.684864013495432</v>
      </c>
      <c r="N43" s="8">
        <v>17.911410478578784</v>
      </c>
      <c r="O43" s="8">
        <v>17.079438445690272</v>
      </c>
      <c r="P43" s="8">
        <v>16.717871748852417</v>
      </c>
      <c r="Q43" s="8">
        <v>15.084898179779454</v>
      </c>
      <c r="R43" s="8">
        <v>13.444025323367731</v>
      </c>
      <c r="S43" s="8">
        <v>11.125638483605675</v>
      </c>
      <c r="T43" s="8">
        <v>13.797460768848957</v>
      </c>
      <c r="U43" s="8">
        <v>13.0962117</v>
      </c>
      <c r="V43" s="8">
        <v>8.1962751000000011</v>
      </c>
      <c r="W43" s="8">
        <v>7.3590933000000023</v>
      </c>
      <c r="X43" s="8">
        <v>6.7851888000000011</v>
      </c>
    </row>
    <row r="44" spans="1:24" ht="11.25" customHeight="1" x14ac:dyDescent="0.2">
      <c r="A44" s="28" t="s">
        <v>74</v>
      </c>
      <c r="B44" s="7" t="s">
        <v>75</v>
      </c>
      <c r="C44" s="8">
        <v>1.4737070147983617</v>
      </c>
      <c r="D44" s="8">
        <v>1.8722585701145098</v>
      </c>
      <c r="E44" s="8">
        <v>4.1385548407774495</v>
      </c>
      <c r="F44" s="8">
        <v>3.5987291314624361</v>
      </c>
      <c r="G44" s="8">
        <v>2.556695882623913</v>
      </c>
      <c r="H44" s="8">
        <v>2.4952038880161802</v>
      </c>
      <c r="I44" s="8">
        <v>1.8918930679976755</v>
      </c>
      <c r="J44" s="8">
        <v>1.5496228712598614</v>
      </c>
      <c r="K44" s="8">
        <v>0.94289351532224808</v>
      </c>
      <c r="L44" s="8">
        <v>2.07862902061497</v>
      </c>
      <c r="M44" s="8">
        <v>2.0082973784653868</v>
      </c>
      <c r="N44" s="8">
        <v>1.7450029260917592</v>
      </c>
      <c r="O44" s="8">
        <v>2.1428829662641484</v>
      </c>
      <c r="P44" s="8">
        <v>1.3765012223828186</v>
      </c>
      <c r="Q44" s="8">
        <v>1.0959163352910979</v>
      </c>
      <c r="R44" s="8">
        <v>0.62509470109767229</v>
      </c>
      <c r="S44" s="8">
        <v>0.26172273777221261</v>
      </c>
      <c r="T44" s="8">
        <v>0.21249781553428815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117.96071081110348</v>
      </c>
      <c r="D51" s="27">
        <v>116.77604337770308</v>
      </c>
      <c r="E51" s="27">
        <v>120.29756221189025</v>
      </c>
      <c r="F51" s="27">
        <v>117.78242895956247</v>
      </c>
      <c r="G51" s="27">
        <v>125.08679803346712</v>
      </c>
      <c r="H51" s="27">
        <v>134.67219916524692</v>
      </c>
      <c r="I51" s="27">
        <v>143.62627110052387</v>
      </c>
      <c r="J51" s="27">
        <v>139.78453251670081</v>
      </c>
      <c r="K51" s="27">
        <v>152.35447644539423</v>
      </c>
      <c r="L51" s="27">
        <v>146.09313790874779</v>
      </c>
      <c r="M51" s="27">
        <v>146.28534580794906</v>
      </c>
      <c r="N51" s="27">
        <v>131.53366665297415</v>
      </c>
      <c r="O51" s="27">
        <v>125.90267029303556</v>
      </c>
      <c r="P51" s="27">
        <v>118.06365712362137</v>
      </c>
      <c r="Q51" s="27">
        <v>116.98992422022148</v>
      </c>
      <c r="R51" s="27">
        <v>108.00382111330664</v>
      </c>
      <c r="S51" s="27">
        <v>115.10531975221228</v>
      </c>
      <c r="T51" s="27">
        <v>120.54634674691273</v>
      </c>
      <c r="U51" s="27">
        <v>120.36759711476128</v>
      </c>
      <c r="V51" s="27">
        <v>120.75716836698541</v>
      </c>
      <c r="W51" s="27">
        <v>125.25219392788696</v>
      </c>
      <c r="X51" s="27">
        <v>132.47334184040946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95.878931111387217</v>
      </c>
      <c r="D61" s="49">
        <f t="shared" si="15"/>
        <v>97.472114275920802</v>
      </c>
      <c r="E61" s="49">
        <f t="shared" si="15"/>
        <v>94.550346004189464</v>
      </c>
      <c r="F61" s="49">
        <f t="shared" si="15"/>
        <v>103.12156581471471</v>
      </c>
      <c r="G61" s="49">
        <f t="shared" si="15"/>
        <v>102.96779774196266</v>
      </c>
      <c r="H61" s="49">
        <f t="shared" si="15"/>
        <v>105.62728438305834</v>
      </c>
      <c r="I61" s="49">
        <f t="shared" si="15"/>
        <v>107.07720031558314</v>
      </c>
      <c r="J61" s="49">
        <f t="shared" si="15"/>
        <v>112.25223931751682</v>
      </c>
      <c r="K61" s="49">
        <f t="shared" si="15"/>
        <v>109.58586026570777</v>
      </c>
      <c r="L61" s="49">
        <f t="shared" si="15"/>
        <v>116.62424976214605</v>
      </c>
      <c r="M61" s="49">
        <f t="shared" si="15"/>
        <v>118.96068800000002</v>
      </c>
      <c r="N61" s="49">
        <f t="shared" si="15"/>
        <v>118.40964799999993</v>
      </c>
      <c r="O61" s="49">
        <f t="shared" si="15"/>
        <v>113.72592000000007</v>
      </c>
      <c r="P61" s="49">
        <f t="shared" si="15"/>
        <v>104.90535999999997</v>
      </c>
      <c r="Q61" s="49">
        <f t="shared" si="15"/>
        <v>101.77563199999999</v>
      </c>
      <c r="R61" s="49">
        <f t="shared" si="15"/>
        <v>97.723359999999985</v>
      </c>
      <c r="S61" s="49">
        <f t="shared" si="15"/>
        <v>96.964559999999992</v>
      </c>
      <c r="T61" s="49">
        <f t="shared" si="15"/>
        <v>88.30964800000001</v>
      </c>
      <c r="U61" s="49">
        <f t="shared" si="15"/>
        <v>80.345776000000001</v>
      </c>
      <c r="V61" s="49">
        <f t="shared" si="15"/>
        <v>73.010672000000014</v>
      </c>
      <c r="W61" s="49">
        <f t="shared" si="15"/>
        <v>73.008992000000006</v>
      </c>
      <c r="X61" s="49">
        <f t="shared" si="15"/>
        <v>73.028480000000016</v>
      </c>
    </row>
    <row r="62" spans="1:24" ht="11.25" customHeight="1" x14ac:dyDescent="0.2">
      <c r="A62" s="50" t="s">
        <v>92</v>
      </c>
      <c r="B62" s="51" t="s">
        <v>93</v>
      </c>
      <c r="C62" s="52">
        <v>95.878931111387217</v>
      </c>
      <c r="D62" s="52">
        <v>97.472114275920802</v>
      </c>
      <c r="E62" s="52">
        <v>94.550346004189464</v>
      </c>
      <c r="F62" s="52">
        <v>103.12156581471471</v>
      </c>
      <c r="G62" s="52">
        <v>102.96779774196266</v>
      </c>
      <c r="H62" s="52">
        <v>105.62728438305834</v>
      </c>
      <c r="I62" s="52">
        <v>107.07720031558314</v>
      </c>
      <c r="J62" s="52">
        <v>112.25223931751682</v>
      </c>
      <c r="K62" s="52">
        <v>109.58586026570777</v>
      </c>
      <c r="L62" s="52">
        <v>116.15786480523973</v>
      </c>
      <c r="M62" s="52">
        <v>118.59202357507063</v>
      </c>
      <c r="N62" s="52">
        <v>118.06954791781466</v>
      </c>
      <c r="O62" s="52">
        <v>113.52921651696448</v>
      </c>
      <c r="P62" s="52">
        <v>104.6024684949619</v>
      </c>
      <c r="Q62" s="52">
        <v>101.43979889524391</v>
      </c>
      <c r="R62" s="52">
        <v>97.385934195940706</v>
      </c>
      <c r="S62" s="52">
        <v>96.562041737927444</v>
      </c>
      <c r="T62" s="52">
        <v>87.785655616518625</v>
      </c>
      <c r="U62" s="52">
        <v>79.769078723315232</v>
      </c>
      <c r="V62" s="52">
        <v>72.393121212402733</v>
      </c>
      <c r="W62" s="52">
        <v>72.510917840771299</v>
      </c>
      <c r="X62" s="52">
        <v>72.551276281227672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0.46638495690632537</v>
      </c>
      <c r="M63" s="52">
        <v>0.36866442492938961</v>
      </c>
      <c r="N63" s="52">
        <v>0.34010008218527288</v>
      </c>
      <c r="O63" s="52">
        <v>0.19670348303559615</v>
      </c>
      <c r="P63" s="52">
        <v>0.30289150503807055</v>
      </c>
      <c r="Q63" s="52">
        <v>0.33583310475608164</v>
      </c>
      <c r="R63" s="52">
        <v>0.33742580405927225</v>
      </c>
      <c r="S63" s="52">
        <v>0.40251826207254343</v>
      </c>
      <c r="T63" s="52">
        <v>0.52399238348137811</v>
      </c>
      <c r="U63" s="52">
        <v>0.57669727668476867</v>
      </c>
      <c r="V63" s="52">
        <v>0.61755078759727888</v>
      </c>
      <c r="W63" s="52">
        <v>0.49807415922870446</v>
      </c>
      <c r="X63" s="52">
        <v>0.47720371877234941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168.60476158177599</v>
      </c>
      <c r="D2" s="21">
        <f t="shared" ref="D2:X2" si="0">SUM(D3,D17,D22,D25,D26,D51,D52)</f>
        <v>213.13318730906923</v>
      </c>
      <c r="E2" s="21">
        <f t="shared" si="0"/>
        <v>194.8012536194646</v>
      </c>
      <c r="F2" s="21">
        <f t="shared" si="0"/>
        <v>245.36223990232853</v>
      </c>
      <c r="G2" s="21">
        <f t="shared" si="0"/>
        <v>232.9122023770723</v>
      </c>
      <c r="H2" s="21">
        <f t="shared" si="0"/>
        <v>242.49464800842196</v>
      </c>
      <c r="I2" s="21">
        <f t="shared" si="0"/>
        <v>242.35140262041779</v>
      </c>
      <c r="J2" s="21">
        <f t="shared" si="0"/>
        <v>263.29998396163887</v>
      </c>
      <c r="K2" s="21">
        <f t="shared" si="0"/>
        <v>263.36499391799839</v>
      </c>
      <c r="L2" s="21">
        <f t="shared" si="0"/>
        <v>306.30861646659457</v>
      </c>
      <c r="M2" s="21">
        <f t="shared" si="0"/>
        <v>288.43857361104585</v>
      </c>
      <c r="N2" s="21">
        <f t="shared" si="0"/>
        <v>256.08245401979156</v>
      </c>
      <c r="O2" s="21">
        <f t="shared" si="0"/>
        <v>233.87151171629628</v>
      </c>
      <c r="P2" s="21">
        <f t="shared" si="0"/>
        <v>220.19734246233685</v>
      </c>
      <c r="Q2" s="21">
        <f t="shared" si="0"/>
        <v>200.85218203002182</v>
      </c>
      <c r="R2" s="21">
        <f t="shared" si="0"/>
        <v>194.49522201007886</v>
      </c>
      <c r="S2" s="21">
        <f t="shared" si="0"/>
        <v>200.76277261800004</v>
      </c>
      <c r="T2" s="21">
        <f t="shared" si="0"/>
        <v>202.45089331424236</v>
      </c>
      <c r="U2" s="21">
        <f t="shared" si="0"/>
        <v>191.85500279111676</v>
      </c>
      <c r="V2" s="21">
        <f t="shared" si="0"/>
        <v>187.29059255700002</v>
      </c>
      <c r="W2" s="21">
        <f t="shared" si="0"/>
        <v>181.97139860999999</v>
      </c>
      <c r="X2" s="21">
        <f t="shared" si="0"/>
        <v>187.11161046000001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0.57557940309772349</v>
      </c>
      <c r="D17" s="27">
        <f t="shared" si="9"/>
        <v>0.64918110223308068</v>
      </c>
      <c r="E17" s="27">
        <f t="shared" si="9"/>
        <v>0.74805167014883189</v>
      </c>
      <c r="F17" s="27">
        <f t="shared" si="9"/>
        <v>0.82254333771076227</v>
      </c>
      <c r="G17" s="27">
        <f t="shared" si="9"/>
        <v>0.72813156476120677</v>
      </c>
      <c r="H17" s="27">
        <f t="shared" si="9"/>
        <v>0.82881478351810711</v>
      </c>
      <c r="I17" s="27">
        <f t="shared" si="9"/>
        <v>0.88651987275531297</v>
      </c>
      <c r="J17" s="27">
        <f t="shared" si="9"/>
        <v>0.80258106581494748</v>
      </c>
      <c r="K17" s="27">
        <f t="shared" si="9"/>
        <v>0.41863619675675101</v>
      </c>
      <c r="L17" s="27">
        <f t="shared" si="9"/>
        <v>0.47459781572093507</v>
      </c>
      <c r="M17" s="27">
        <f t="shared" si="9"/>
        <v>0.43811076485175193</v>
      </c>
      <c r="N17" s="27">
        <f t="shared" si="9"/>
        <v>0.29660299925917799</v>
      </c>
      <c r="O17" s="27">
        <f t="shared" si="9"/>
        <v>0.22016961478509187</v>
      </c>
      <c r="P17" s="27">
        <f t="shared" si="9"/>
        <v>0.12921934620616621</v>
      </c>
      <c r="Q17" s="27">
        <f t="shared" si="9"/>
        <v>6.5070727915891177E-2</v>
      </c>
      <c r="R17" s="27">
        <f t="shared" si="9"/>
        <v>1.1878734030609192E-2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0.57557940309772349</v>
      </c>
      <c r="D18" s="8">
        <v>0.64918110223308068</v>
      </c>
      <c r="E18" s="8">
        <v>0.74805167014883189</v>
      </c>
      <c r="F18" s="8">
        <v>0.82254333771076227</v>
      </c>
      <c r="G18" s="8">
        <v>0.72813156476120677</v>
      </c>
      <c r="H18" s="8">
        <v>0.82881478351810711</v>
      </c>
      <c r="I18" s="8">
        <v>0.88651987275531297</v>
      </c>
      <c r="J18" s="8">
        <v>0.80258106581494748</v>
      </c>
      <c r="K18" s="8">
        <v>0.41863619675675101</v>
      </c>
      <c r="L18" s="8">
        <v>0.47459781572093507</v>
      </c>
      <c r="M18" s="8">
        <v>0.43811076485175193</v>
      </c>
      <c r="N18" s="8">
        <v>0.29660299925917799</v>
      </c>
      <c r="O18" s="8">
        <v>0.22016961478509187</v>
      </c>
      <c r="P18" s="8">
        <v>0.12921934620616621</v>
      </c>
      <c r="Q18" s="8">
        <v>6.5070727915891177E-2</v>
      </c>
      <c r="R18" s="8">
        <v>1.1878734030609192E-2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103.29343137343587</v>
      </c>
      <c r="D26" s="27">
        <f t="shared" si="11"/>
        <v>129.92903003552897</v>
      </c>
      <c r="E26" s="27">
        <f t="shared" si="11"/>
        <v>120.24117783277802</v>
      </c>
      <c r="F26" s="27">
        <f t="shared" si="11"/>
        <v>151.24361435690517</v>
      </c>
      <c r="G26" s="27">
        <f t="shared" si="11"/>
        <v>144.54543593524195</v>
      </c>
      <c r="H26" s="27">
        <f t="shared" si="11"/>
        <v>147.61151776120715</v>
      </c>
      <c r="I26" s="27">
        <f t="shared" si="11"/>
        <v>148.99816451967021</v>
      </c>
      <c r="J26" s="27">
        <f t="shared" si="11"/>
        <v>160.42134464635777</v>
      </c>
      <c r="K26" s="27">
        <f t="shared" si="11"/>
        <v>165.078647762137</v>
      </c>
      <c r="L26" s="27">
        <f t="shared" si="11"/>
        <v>193.44653584317055</v>
      </c>
      <c r="M26" s="27">
        <f t="shared" si="11"/>
        <v>176.93970571800003</v>
      </c>
      <c r="N26" s="27">
        <f t="shared" si="11"/>
        <v>155.90588798700006</v>
      </c>
      <c r="O26" s="27">
        <f t="shared" si="11"/>
        <v>140.37240323700001</v>
      </c>
      <c r="P26" s="27">
        <f t="shared" si="11"/>
        <v>133.81579329300001</v>
      </c>
      <c r="Q26" s="27">
        <f t="shared" si="11"/>
        <v>117.95684505300002</v>
      </c>
      <c r="R26" s="27">
        <f t="shared" si="11"/>
        <v>116.58693963600001</v>
      </c>
      <c r="S26" s="27">
        <f t="shared" si="11"/>
        <v>120.131532918</v>
      </c>
      <c r="T26" s="27">
        <f t="shared" si="11"/>
        <v>114.76730285100003</v>
      </c>
      <c r="U26" s="27">
        <f t="shared" si="11"/>
        <v>105.26672770200003</v>
      </c>
      <c r="V26" s="27">
        <f t="shared" si="11"/>
        <v>107.76687905700003</v>
      </c>
      <c r="W26" s="27">
        <f t="shared" si="11"/>
        <v>100.86409431000001</v>
      </c>
      <c r="X26" s="27">
        <f t="shared" si="11"/>
        <v>100.42028046000001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103.29343137343587</v>
      </c>
      <c r="D33" s="19">
        <f t="shared" si="13"/>
        <v>129.92903003552897</v>
      </c>
      <c r="E33" s="19">
        <f t="shared" si="13"/>
        <v>120.24117783277802</v>
      </c>
      <c r="F33" s="19">
        <f t="shared" si="13"/>
        <v>151.24361435690517</v>
      </c>
      <c r="G33" s="19">
        <f t="shared" si="13"/>
        <v>144.54543593524195</v>
      </c>
      <c r="H33" s="19">
        <f t="shared" si="13"/>
        <v>147.61151776120715</v>
      </c>
      <c r="I33" s="19">
        <f t="shared" si="13"/>
        <v>148.99816451967021</v>
      </c>
      <c r="J33" s="19">
        <f t="shared" si="13"/>
        <v>160.42134464635777</v>
      </c>
      <c r="K33" s="19">
        <f t="shared" si="13"/>
        <v>165.078647762137</v>
      </c>
      <c r="L33" s="19">
        <f t="shared" si="13"/>
        <v>193.44653584317055</v>
      </c>
      <c r="M33" s="19">
        <f t="shared" si="13"/>
        <v>176.93970571800003</v>
      </c>
      <c r="N33" s="19">
        <f t="shared" si="13"/>
        <v>155.90588798700006</v>
      </c>
      <c r="O33" s="19">
        <f t="shared" si="13"/>
        <v>140.37240323700001</v>
      </c>
      <c r="P33" s="19">
        <f t="shared" si="13"/>
        <v>133.81579329300001</v>
      </c>
      <c r="Q33" s="19">
        <f t="shared" si="13"/>
        <v>117.95684505300002</v>
      </c>
      <c r="R33" s="19">
        <f t="shared" si="13"/>
        <v>116.58693963600001</v>
      </c>
      <c r="S33" s="19">
        <f t="shared" si="13"/>
        <v>120.131532918</v>
      </c>
      <c r="T33" s="19">
        <f t="shared" si="13"/>
        <v>114.76730285100003</v>
      </c>
      <c r="U33" s="19">
        <f t="shared" si="13"/>
        <v>105.26672770200003</v>
      </c>
      <c r="V33" s="19">
        <f t="shared" si="13"/>
        <v>107.76687905700003</v>
      </c>
      <c r="W33" s="19">
        <f t="shared" si="13"/>
        <v>100.86409431000001</v>
      </c>
      <c r="X33" s="19">
        <f t="shared" si="13"/>
        <v>100.42028046000001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103.29343137343587</v>
      </c>
      <c r="D36" s="8">
        <v>129.92903003552897</v>
      </c>
      <c r="E36" s="8">
        <v>120.24117783277802</v>
      </c>
      <c r="F36" s="8">
        <v>151.24361435690517</v>
      </c>
      <c r="G36" s="8">
        <v>144.54543593524195</v>
      </c>
      <c r="H36" s="8">
        <v>147.61151776120715</v>
      </c>
      <c r="I36" s="8">
        <v>148.99816451967021</v>
      </c>
      <c r="J36" s="8">
        <v>160.42134464635777</v>
      </c>
      <c r="K36" s="8">
        <v>165.078647762137</v>
      </c>
      <c r="L36" s="8">
        <v>193.44653584317055</v>
      </c>
      <c r="M36" s="8">
        <v>176.93970571800003</v>
      </c>
      <c r="N36" s="8">
        <v>155.90588798700006</v>
      </c>
      <c r="O36" s="8">
        <v>140.37240323700001</v>
      </c>
      <c r="P36" s="8">
        <v>133.81579329300001</v>
      </c>
      <c r="Q36" s="8">
        <v>117.95684505300002</v>
      </c>
      <c r="R36" s="8">
        <v>116.58693963600001</v>
      </c>
      <c r="S36" s="8">
        <v>120.131532918</v>
      </c>
      <c r="T36" s="8">
        <v>114.76730285100003</v>
      </c>
      <c r="U36" s="8">
        <v>105.26672770200003</v>
      </c>
      <c r="V36" s="8">
        <v>107.76687905700003</v>
      </c>
      <c r="W36" s="8">
        <v>100.86409431000001</v>
      </c>
      <c r="X36" s="8">
        <v>100.42028046000001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64.735750805242404</v>
      </c>
      <c r="D51" s="27">
        <v>82.554976171307189</v>
      </c>
      <c r="E51" s="27">
        <v>73.812024116537771</v>
      </c>
      <c r="F51" s="27">
        <v>93.296082207712601</v>
      </c>
      <c r="G51" s="27">
        <v>87.638634877069137</v>
      </c>
      <c r="H51" s="27">
        <v>94.054315463696696</v>
      </c>
      <c r="I51" s="27">
        <v>92.46671822799226</v>
      </c>
      <c r="J51" s="27">
        <v>102.07605824946617</v>
      </c>
      <c r="K51" s="27">
        <v>97.867709959104658</v>
      </c>
      <c r="L51" s="27">
        <v>112.38748280770309</v>
      </c>
      <c r="M51" s="27">
        <v>111.06075712819407</v>
      </c>
      <c r="N51" s="27">
        <v>99.879963033532349</v>
      </c>
      <c r="O51" s="27">
        <v>93.27893886451119</v>
      </c>
      <c r="P51" s="27">
        <v>86.252329823130694</v>
      </c>
      <c r="Q51" s="27">
        <v>82.830266249105904</v>
      </c>
      <c r="R51" s="27">
        <v>77.896403640048248</v>
      </c>
      <c r="S51" s="27">
        <v>80.631239700000023</v>
      </c>
      <c r="T51" s="27">
        <v>87.683590463242339</v>
      </c>
      <c r="U51" s="27">
        <v>86.588275089116721</v>
      </c>
      <c r="V51" s="27">
        <v>79.523713499999999</v>
      </c>
      <c r="W51" s="27">
        <v>81.107304299999967</v>
      </c>
      <c r="X51" s="27">
        <v>86.691330000000008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66.624296789467692</v>
      </c>
      <c r="D61" s="49">
        <f t="shared" si="15"/>
        <v>80.250728949081804</v>
      </c>
      <c r="E61" s="49">
        <f t="shared" si="15"/>
        <v>71.148367449536323</v>
      </c>
      <c r="F61" s="49">
        <f t="shared" si="15"/>
        <v>87.414701820279447</v>
      </c>
      <c r="G61" s="49">
        <f t="shared" si="15"/>
        <v>81.574647344833821</v>
      </c>
      <c r="H61" s="49">
        <f t="shared" si="15"/>
        <v>84.248665035059318</v>
      </c>
      <c r="I61" s="49">
        <f t="shared" si="15"/>
        <v>82.153278901426788</v>
      </c>
      <c r="J61" s="49">
        <f t="shared" si="15"/>
        <v>92.953565650936667</v>
      </c>
      <c r="K61" s="49">
        <f t="shared" si="15"/>
        <v>83.236865695583148</v>
      </c>
      <c r="L61" s="49">
        <f t="shared" si="15"/>
        <v>95.991046900034306</v>
      </c>
      <c r="M61" s="49">
        <f t="shared" si="15"/>
        <v>96.354495999999983</v>
      </c>
      <c r="N61" s="49">
        <f t="shared" si="15"/>
        <v>99.779343999999952</v>
      </c>
      <c r="O61" s="49">
        <f t="shared" si="15"/>
        <v>104.82908800000003</v>
      </c>
      <c r="P61" s="49">
        <f t="shared" si="15"/>
        <v>94.18292799999999</v>
      </c>
      <c r="Q61" s="49">
        <f t="shared" si="15"/>
        <v>94.31519999999999</v>
      </c>
      <c r="R61" s="49">
        <f t="shared" si="15"/>
        <v>90.549312</v>
      </c>
      <c r="S61" s="49">
        <f t="shared" si="15"/>
        <v>89.79768</v>
      </c>
      <c r="T61" s="49">
        <f t="shared" si="15"/>
        <v>77.495152000000019</v>
      </c>
      <c r="U61" s="49">
        <f t="shared" si="15"/>
        <v>68.996592000000007</v>
      </c>
      <c r="V61" s="49">
        <f t="shared" si="15"/>
        <v>61.830047999999998</v>
      </c>
      <c r="W61" s="49">
        <f t="shared" si="15"/>
        <v>71.464623999999986</v>
      </c>
      <c r="X61" s="49">
        <f t="shared" si="15"/>
        <v>72.064944000000025</v>
      </c>
    </row>
    <row r="62" spans="1:24" ht="11.25" customHeight="1" x14ac:dyDescent="0.2">
      <c r="A62" s="50" t="s">
        <v>92</v>
      </c>
      <c r="B62" s="51" t="s">
        <v>93</v>
      </c>
      <c r="C62" s="52">
        <v>66.624296789467692</v>
      </c>
      <c r="D62" s="52">
        <v>80.250728949081804</v>
      </c>
      <c r="E62" s="52">
        <v>71.148367449536323</v>
      </c>
      <c r="F62" s="52">
        <v>87.414701820279447</v>
      </c>
      <c r="G62" s="52">
        <v>81.574647344833821</v>
      </c>
      <c r="H62" s="52">
        <v>84.248665035059318</v>
      </c>
      <c r="I62" s="52">
        <v>82.153278901426788</v>
      </c>
      <c r="J62" s="52">
        <v>92.953565650936667</v>
      </c>
      <c r="K62" s="52">
        <v>83.236865695583148</v>
      </c>
      <c r="L62" s="52">
        <v>95.607174932041616</v>
      </c>
      <c r="M62" s="52">
        <v>96.055889162275562</v>
      </c>
      <c r="N62" s="52">
        <v>99.49275448919596</v>
      </c>
      <c r="O62" s="52">
        <v>104.6477727225941</v>
      </c>
      <c r="P62" s="52">
        <v>93.910995194938238</v>
      </c>
      <c r="Q62" s="52">
        <v>94.003984379725665</v>
      </c>
      <c r="R62" s="52">
        <v>90.236657232413066</v>
      </c>
      <c r="S62" s="52">
        <v>89.424912814837228</v>
      </c>
      <c r="T62" s="52">
        <v>77.035328296425391</v>
      </c>
      <c r="U62" s="52">
        <v>68.501355676600383</v>
      </c>
      <c r="V62" s="52">
        <v>61.307066991969045</v>
      </c>
      <c r="W62" s="52">
        <v>70.977085663442821</v>
      </c>
      <c r="X62" s="52">
        <v>71.59403649555901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0.38387196799268608</v>
      </c>
      <c r="M63" s="52">
        <v>0.29860683772441837</v>
      </c>
      <c r="N63" s="52">
        <v>0.2865895108039897</v>
      </c>
      <c r="O63" s="52">
        <v>0.18131527740593359</v>
      </c>
      <c r="P63" s="52">
        <v>0.27193280506174555</v>
      </c>
      <c r="Q63" s="52">
        <v>0.31121562027431865</v>
      </c>
      <c r="R63" s="52">
        <v>0.31265476758693023</v>
      </c>
      <c r="S63" s="52">
        <v>0.3727671851627688</v>
      </c>
      <c r="T63" s="52">
        <v>0.45982370357462743</v>
      </c>
      <c r="U63" s="52">
        <v>0.49523632339962831</v>
      </c>
      <c r="V63" s="52">
        <v>0.52298100803095682</v>
      </c>
      <c r="W63" s="52">
        <v>0.48753833655716672</v>
      </c>
      <c r="X63" s="52">
        <v>0.47090750444102231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866.57019947999993</v>
      </c>
      <c r="D2" s="21">
        <f t="shared" ref="D2:X2" si="0">SUM(D3,D17,D22,D25,D26,D51,D52)</f>
        <v>809.53444007999985</v>
      </c>
      <c r="E2" s="21">
        <f t="shared" si="0"/>
        <v>749.84633315999997</v>
      </c>
      <c r="F2" s="21">
        <f t="shared" si="0"/>
        <v>761.50713059999987</v>
      </c>
      <c r="G2" s="21">
        <f t="shared" si="0"/>
        <v>704.68224875999999</v>
      </c>
      <c r="H2" s="21">
        <f t="shared" si="0"/>
        <v>716.27209848000007</v>
      </c>
      <c r="I2" s="21">
        <f t="shared" si="0"/>
        <v>726.37692192000009</v>
      </c>
      <c r="J2" s="21">
        <f t="shared" si="0"/>
        <v>710.23549032000005</v>
      </c>
      <c r="K2" s="21">
        <f t="shared" si="0"/>
        <v>753.36498468000002</v>
      </c>
      <c r="L2" s="21">
        <f t="shared" si="0"/>
        <v>740.45943179999995</v>
      </c>
      <c r="M2" s="21">
        <f t="shared" si="0"/>
        <v>721.42824096000004</v>
      </c>
      <c r="N2" s="21">
        <f t="shared" si="0"/>
        <v>738.69920135999985</v>
      </c>
      <c r="O2" s="21">
        <f t="shared" si="0"/>
        <v>675.19247436000001</v>
      </c>
      <c r="P2" s="21">
        <f t="shared" si="0"/>
        <v>659.04904368000007</v>
      </c>
      <c r="Q2" s="21">
        <f t="shared" si="0"/>
        <v>664.24713552000014</v>
      </c>
      <c r="R2" s="21">
        <f t="shared" si="0"/>
        <v>657.60580979999997</v>
      </c>
      <c r="S2" s="21">
        <f t="shared" si="0"/>
        <v>660.97051524000017</v>
      </c>
      <c r="T2" s="21">
        <f t="shared" si="0"/>
        <v>651.9996853199998</v>
      </c>
      <c r="U2" s="21">
        <f t="shared" si="0"/>
        <v>665.18330256000013</v>
      </c>
      <c r="V2" s="21">
        <f t="shared" si="0"/>
        <v>669.81216096000003</v>
      </c>
      <c r="W2" s="21">
        <f t="shared" si="0"/>
        <v>702.65092103999996</v>
      </c>
      <c r="X2" s="21">
        <f t="shared" si="0"/>
        <v>711.01044288000003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7.9919999999999991E-2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7.9919999999999991E-2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838.75020947999997</v>
      </c>
      <c r="D26" s="27">
        <f t="shared" si="11"/>
        <v>764.25500807999981</v>
      </c>
      <c r="E26" s="27">
        <f t="shared" si="11"/>
        <v>703.16414315999998</v>
      </c>
      <c r="F26" s="27">
        <f t="shared" si="11"/>
        <v>723.33669059999988</v>
      </c>
      <c r="G26" s="27">
        <f t="shared" si="11"/>
        <v>667.47111875999997</v>
      </c>
      <c r="H26" s="27">
        <f t="shared" si="11"/>
        <v>671.76132624000002</v>
      </c>
      <c r="I26" s="27">
        <f t="shared" si="11"/>
        <v>690.12510192000002</v>
      </c>
      <c r="J26" s="27">
        <f t="shared" si="11"/>
        <v>675.90229032000002</v>
      </c>
      <c r="K26" s="27">
        <f t="shared" si="11"/>
        <v>714.08376468000006</v>
      </c>
      <c r="L26" s="27">
        <f t="shared" si="11"/>
        <v>703.0968317999999</v>
      </c>
      <c r="M26" s="27">
        <f t="shared" si="11"/>
        <v>679.06713095999999</v>
      </c>
      <c r="N26" s="27">
        <f t="shared" si="11"/>
        <v>697.70132135999984</v>
      </c>
      <c r="O26" s="27">
        <f t="shared" si="11"/>
        <v>635.70929436000006</v>
      </c>
      <c r="P26" s="27">
        <f t="shared" si="11"/>
        <v>619.01047368000013</v>
      </c>
      <c r="Q26" s="27">
        <f t="shared" si="11"/>
        <v>622.13847552000016</v>
      </c>
      <c r="R26" s="27">
        <f t="shared" si="11"/>
        <v>616.05253979999998</v>
      </c>
      <c r="S26" s="27">
        <f t="shared" si="11"/>
        <v>606.6707418000002</v>
      </c>
      <c r="T26" s="27">
        <f t="shared" si="11"/>
        <v>605.27967263999983</v>
      </c>
      <c r="U26" s="27">
        <f t="shared" si="11"/>
        <v>619.51570344000015</v>
      </c>
      <c r="V26" s="27">
        <f t="shared" si="11"/>
        <v>617.92601148000006</v>
      </c>
      <c r="W26" s="27">
        <f t="shared" si="11"/>
        <v>643.54773095999997</v>
      </c>
      <c r="X26" s="27">
        <f t="shared" si="11"/>
        <v>639.73532555999998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838.75020947999997</v>
      </c>
      <c r="D33" s="19">
        <f t="shared" si="13"/>
        <v>764.25500807999981</v>
      </c>
      <c r="E33" s="19">
        <f t="shared" si="13"/>
        <v>703.16414315999998</v>
      </c>
      <c r="F33" s="19">
        <f t="shared" si="13"/>
        <v>723.33669059999988</v>
      </c>
      <c r="G33" s="19">
        <f t="shared" si="13"/>
        <v>667.47111875999997</v>
      </c>
      <c r="H33" s="19">
        <f t="shared" si="13"/>
        <v>671.76132624000002</v>
      </c>
      <c r="I33" s="19">
        <f t="shared" si="13"/>
        <v>690.12510192000002</v>
      </c>
      <c r="J33" s="19">
        <f t="shared" si="13"/>
        <v>675.90229032000002</v>
      </c>
      <c r="K33" s="19">
        <f t="shared" si="13"/>
        <v>714.08376468000006</v>
      </c>
      <c r="L33" s="19">
        <f t="shared" si="13"/>
        <v>703.0968317999999</v>
      </c>
      <c r="M33" s="19">
        <f t="shared" si="13"/>
        <v>679.06713095999999</v>
      </c>
      <c r="N33" s="19">
        <f t="shared" si="13"/>
        <v>697.70132135999984</v>
      </c>
      <c r="O33" s="19">
        <f t="shared" si="13"/>
        <v>635.70929436000006</v>
      </c>
      <c r="P33" s="19">
        <f t="shared" si="13"/>
        <v>619.01047368000013</v>
      </c>
      <c r="Q33" s="19">
        <f t="shared" si="13"/>
        <v>622.13847552000016</v>
      </c>
      <c r="R33" s="19">
        <f t="shared" si="13"/>
        <v>616.05253979999998</v>
      </c>
      <c r="S33" s="19">
        <f t="shared" si="13"/>
        <v>606.6707418000002</v>
      </c>
      <c r="T33" s="19">
        <f t="shared" si="13"/>
        <v>605.27967263999983</v>
      </c>
      <c r="U33" s="19">
        <f t="shared" si="13"/>
        <v>619.51570344000015</v>
      </c>
      <c r="V33" s="19">
        <f t="shared" si="13"/>
        <v>617.92601148000006</v>
      </c>
      <c r="W33" s="19">
        <f t="shared" si="13"/>
        <v>643.54773095999997</v>
      </c>
      <c r="X33" s="19">
        <f t="shared" si="13"/>
        <v>639.73532555999998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5.9175180000000012</v>
      </c>
      <c r="D36" s="8">
        <v>8.876277</v>
      </c>
      <c r="E36" s="8">
        <v>7.692773400000001</v>
      </c>
      <c r="F36" s="8">
        <v>8.876277</v>
      </c>
      <c r="G36" s="8">
        <v>7.9887628800000021</v>
      </c>
      <c r="H36" s="8">
        <v>8.876277</v>
      </c>
      <c r="I36" s="8">
        <v>8.876277</v>
      </c>
      <c r="J36" s="8">
        <v>8.876277</v>
      </c>
      <c r="K36" s="8">
        <v>8.876277</v>
      </c>
      <c r="L36" s="8">
        <v>8.876277</v>
      </c>
      <c r="M36" s="8">
        <v>8.876277</v>
      </c>
      <c r="N36" s="8">
        <v>8.876277</v>
      </c>
      <c r="O36" s="8">
        <v>8.876277</v>
      </c>
      <c r="P36" s="8">
        <v>8.876277</v>
      </c>
      <c r="Q36" s="8">
        <v>8.876277</v>
      </c>
      <c r="R36" s="8">
        <v>5.9175180000000012</v>
      </c>
      <c r="S36" s="8">
        <v>5.9175180000000012</v>
      </c>
      <c r="T36" s="8">
        <v>7.3970110800000004</v>
      </c>
      <c r="U36" s="8">
        <v>7.692773400000001</v>
      </c>
      <c r="V36" s="8">
        <v>7.692773400000001</v>
      </c>
      <c r="W36" s="8">
        <v>7.9887628800000021</v>
      </c>
      <c r="X36" s="8">
        <v>7.9887628800000021</v>
      </c>
    </row>
    <row r="37" spans="1:24" ht="11.25" customHeight="1" x14ac:dyDescent="0.2">
      <c r="A37" s="28" t="s">
        <v>60</v>
      </c>
      <c r="B37" s="7" t="s">
        <v>61</v>
      </c>
      <c r="C37" s="8">
        <v>37.08096084000001</v>
      </c>
      <c r="D37" s="8">
        <v>33.990901560000005</v>
      </c>
      <c r="E37" s="8">
        <v>24.720723719999999</v>
      </c>
      <c r="F37" s="8">
        <v>24.720723719999999</v>
      </c>
      <c r="G37" s="8">
        <v>21.630664439999997</v>
      </c>
      <c r="H37" s="8">
        <v>24.720723719999999</v>
      </c>
      <c r="I37" s="8">
        <v>24.720723719999999</v>
      </c>
      <c r="J37" s="8">
        <v>24.720723719999999</v>
      </c>
      <c r="K37" s="8">
        <v>27.810782999999997</v>
      </c>
      <c r="L37" s="8">
        <v>24.720723719999999</v>
      </c>
      <c r="M37" s="8">
        <v>24.720723719999999</v>
      </c>
      <c r="N37" s="8">
        <v>24.720723719999999</v>
      </c>
      <c r="O37" s="8">
        <v>24.720723719999999</v>
      </c>
      <c r="P37" s="8">
        <v>21.630664439999997</v>
      </c>
      <c r="Q37" s="8">
        <v>24.720723719999999</v>
      </c>
      <c r="R37" s="8">
        <v>24.720723719999999</v>
      </c>
      <c r="S37" s="8">
        <v>21.630664439999997</v>
      </c>
      <c r="T37" s="8">
        <v>22.866588360000002</v>
      </c>
      <c r="U37" s="8">
        <v>23.48455032</v>
      </c>
      <c r="V37" s="8">
        <v>23.793656039999998</v>
      </c>
      <c r="W37" s="8">
        <v>23.48455032</v>
      </c>
      <c r="X37" s="8">
        <v>24.10276176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753.22513656000001</v>
      </c>
      <c r="D43" s="8">
        <v>705.75306047999982</v>
      </c>
      <c r="E43" s="8">
        <v>655.11587699999995</v>
      </c>
      <c r="F43" s="8">
        <v>674.10492083999986</v>
      </c>
      <c r="G43" s="8">
        <v>623.46773736</v>
      </c>
      <c r="H43" s="8">
        <v>623.46773736</v>
      </c>
      <c r="I43" s="8">
        <v>642.45678120000002</v>
      </c>
      <c r="J43" s="8">
        <v>629.79741864000005</v>
      </c>
      <c r="K43" s="8">
        <v>661.76193564000005</v>
      </c>
      <c r="L43" s="8">
        <v>655.11587699999995</v>
      </c>
      <c r="M43" s="8">
        <v>632.96225928000001</v>
      </c>
      <c r="N43" s="8">
        <v>648.46955159999982</v>
      </c>
      <c r="O43" s="8">
        <v>589.60442268000008</v>
      </c>
      <c r="P43" s="8">
        <v>575.99566128000015</v>
      </c>
      <c r="Q43" s="8">
        <v>579.16050192000012</v>
      </c>
      <c r="R43" s="8">
        <v>579.16050192</v>
      </c>
      <c r="S43" s="8">
        <v>575.99566128000015</v>
      </c>
      <c r="T43" s="8">
        <v>572.5144432799998</v>
      </c>
      <c r="U43" s="8">
        <v>588.33837972000015</v>
      </c>
      <c r="V43" s="8">
        <v>586.43958204</v>
      </c>
      <c r="W43" s="8">
        <v>612.07441775999996</v>
      </c>
      <c r="X43" s="8">
        <v>607.64380091999999</v>
      </c>
    </row>
    <row r="44" spans="1:24" ht="11.25" customHeight="1" x14ac:dyDescent="0.2">
      <c r="A44" s="28" t="s">
        <v>74</v>
      </c>
      <c r="B44" s="7" t="s">
        <v>75</v>
      </c>
      <c r="C44" s="8">
        <v>42.526594080000017</v>
      </c>
      <c r="D44" s="8">
        <v>15.634769040000002</v>
      </c>
      <c r="E44" s="8">
        <v>15.634769040000002</v>
      </c>
      <c r="F44" s="8">
        <v>15.634769040000002</v>
      </c>
      <c r="G44" s="8">
        <v>14.383954080000001</v>
      </c>
      <c r="H44" s="8">
        <v>14.696588160000001</v>
      </c>
      <c r="I44" s="8">
        <v>14.07132</v>
      </c>
      <c r="J44" s="8">
        <v>12.507870960000004</v>
      </c>
      <c r="K44" s="8">
        <v>15.634769040000002</v>
      </c>
      <c r="L44" s="8">
        <v>14.383954080000001</v>
      </c>
      <c r="M44" s="8">
        <v>12.507870960000004</v>
      </c>
      <c r="N44" s="8">
        <v>15.634769040000002</v>
      </c>
      <c r="O44" s="8">
        <v>12.507870960000004</v>
      </c>
      <c r="P44" s="8">
        <v>12.507870960000004</v>
      </c>
      <c r="Q44" s="8">
        <v>9.3809728800000016</v>
      </c>
      <c r="R44" s="8">
        <v>6.253796160000002</v>
      </c>
      <c r="S44" s="8">
        <v>3.1268980800000001</v>
      </c>
      <c r="T44" s="8">
        <v>2.5016299200000001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27.819989999999997</v>
      </c>
      <c r="D51" s="27">
        <v>45.279432</v>
      </c>
      <c r="E51" s="27">
        <v>46.602270000000011</v>
      </c>
      <c r="F51" s="27">
        <v>38.170439999999999</v>
      </c>
      <c r="G51" s="27">
        <v>37.211130000000018</v>
      </c>
      <c r="H51" s="27">
        <v>44.510772240000001</v>
      </c>
      <c r="I51" s="27">
        <v>36.251820000000009</v>
      </c>
      <c r="J51" s="27">
        <v>34.333199999999998</v>
      </c>
      <c r="K51" s="27">
        <v>39.281220000000012</v>
      </c>
      <c r="L51" s="27">
        <v>37.362600000000008</v>
      </c>
      <c r="M51" s="27">
        <v>42.361110000000011</v>
      </c>
      <c r="N51" s="27">
        <v>40.997879999999995</v>
      </c>
      <c r="O51" s="27">
        <v>39.483179999999997</v>
      </c>
      <c r="P51" s="27">
        <v>40.038569999999993</v>
      </c>
      <c r="Q51" s="27">
        <v>42.108659999999993</v>
      </c>
      <c r="R51" s="27">
        <v>41.553269999999998</v>
      </c>
      <c r="S51" s="27">
        <v>54.299773439999996</v>
      </c>
      <c r="T51" s="27">
        <v>46.720012680000011</v>
      </c>
      <c r="U51" s="27">
        <v>45.667599120000006</v>
      </c>
      <c r="V51" s="27">
        <v>51.88614948</v>
      </c>
      <c r="W51" s="27">
        <v>59.103190079999997</v>
      </c>
      <c r="X51" s="27">
        <v>71.275117319999993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0.26354591999999999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0.26354591999999999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2024-05-20T16:51:11Z</dcterms:created>
  <dcterms:modified xsi:type="dcterms:W3CDTF">2024-05-20T16:51:12Z</dcterms:modified>
</cp:coreProperties>
</file>